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28AF1A82-45C7-4D87-835F-01B276802FBF}"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11">'Hygiene Data'!$DH$1:$DQ$2</definedName>
    <definedName name="myrangeH12">'Hygiene Data'!$DR$1:$EA$2</definedName>
    <definedName name="myrangeH13">'Hygiene Data'!$EB$1:$EK$2</definedName>
    <definedName name="myrangeH14">'Hygiene Data'!$EL$1:$EU$2</definedName>
    <definedName name="myrangeH15">'Hygiene Data'!$EV$1:$FE$2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11">'Sanitation Data'!$DH$1:$DQ$2</definedName>
    <definedName name="myrangeS12">'Sanitation Data'!$DR$1:$EA$2</definedName>
    <definedName name="myrangeS13">'Sanitation Data'!$EB$1:$EK$2</definedName>
    <definedName name="myrangeS14">'Sanitation Data'!$EL$1:$EU$2</definedName>
    <definedName name="myrangeS15">'Sanitation Data'!$EV$1:$FE$2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11">'Water Data'!$DH$1:$DQ$2</definedName>
    <definedName name="myrangeW12">'Water Data'!$DR$1:$EA$2</definedName>
    <definedName name="myrangeW13">'Water Data'!$EB$1:$EK$2</definedName>
    <definedName name="myrangeW14">'Water Data'!$EL$1:$EU$2</definedName>
    <definedName name="myrangeW15">'Water Data'!$EV$1:$FE$2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<sst xmlns="http://schemas.openxmlformats.org/spreadsheetml/2006/main" xmlns:r="http://schemas.openxmlformats.org/officeDocument/2006/relationships" xmlns:xdr="http://schemas.openxmlformats.org/drawingml/2006/spreadsheetDrawing" count="2693" uniqueCount="325">
  <si>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</si>
  <si>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</si>
  <si>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</si>
  <si>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</si>
  <si>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</si>
  <si>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</si>
  <si>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</si>
  <si>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</si>
  <si>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</si>
  <si>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</si>
  <si>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</si>
  <si>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</si>
  <si>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</si>
  <si>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</si>
  <si>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</si>
  <si>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</si>
  <si>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</si>
  <si>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</si>
  <si>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</si>
  <si>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</si>
  <si>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</si>
  <si>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</si>
  <si>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</si>
  <si>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</si>
  <si>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</si>
  <si>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</si>
  <si>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</si>
  <si>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</si>
  <si>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</si>
  <si>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</si>
  <si>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</si>
  <si>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</si>
  <si>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</si>
  <si>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</si>
  <si>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</si>
  <si>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</si>
  <si>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</si>
  <si>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</si>
  <si>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</si>
  <si>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</si>
  <si>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</si>
  <si>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</si>
  <si>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</si>
  <si>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</si>
  <si>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</si>
  <si>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</si>
  <si>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</si>
  <si>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</si>
  <si>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</si>
  <si>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</si>
  <si>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</si>
  <si>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</si>
  <si>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</si>
  <si>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</si>
  <si>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</si>
  <si>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</si>
  <si>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</si>
  <si>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</si>
  <si>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</si>
  <si>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</si>
  <si>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</si>
  <si>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</si>
  <si>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</si>
  <si>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</si>
  <si>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</si>
  <si>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</si>
  <si>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</si>
  <si>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</si>
  <si>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</si>
  <si>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</si>
  <si>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</si>
  <si>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</si>
  <si>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</si>
  <si>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</si>
  <si>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</si>
  <si>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</si>
  <si>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</si>
  <si>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</si>
  <si>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</si>
  <si>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</si>
  <si>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</si>
  <si>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</si>
  <si>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</si>
  <si>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</si>
  <si>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</si>
  <si>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</si>
  <si>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</si>
  <si>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</si>
  <si>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</si>
  <si>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</si>
  <si>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</si>
  <si>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</si>
  <si>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</si>
  <si>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</si>
  <si>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</si>
  <si>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</si>
  <si>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</si>
  <si>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</si>
  <si>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</si>
  <si>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</si>
  <si>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</si>
  <si>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</si>
  <si>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</si>
  <si>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</si>
  <si>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</si>
  <si>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</si>
  <si>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</si>
  <si>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</si>
  <si>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</si>
  <si>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</si>
  <si>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</si>
  <si>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</si>
  <si>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</si>
  <si>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</si>
  <si>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</si>
  <si>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</si>
  <si>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</si>
  <si>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</si>
  <si>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</si>
  <si>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</si>
  <si>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</si>
  <si>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</si>
  <si>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</si>
  <si>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</si>
  <si>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</si>
  <si>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</si>
  <si>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</si>
  <si>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</si>
  <si>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</si>
  <si>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</si>
  <si>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</si>
  <si>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</si>
  <si>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</si>
  <si>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</si>
  <si>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</si>
  <si>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</si>
  <si>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</si>
  <si>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</si>
  <si>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</si>
  <si>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</si>
  <si>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</si>
  <si>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</si>
  <si>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</si>
  <si>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</si>
  <si>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</si>
  <si>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</si>
  <si>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</si>
  <si>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</si>
  <si>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</si>
  <si>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</si>
  <si>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</si>
  <si>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</si>
  <si>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</si>
  <si>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</si>
  <si>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</si>
  <si>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</si>
  <si>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</si>
  <si>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</si>
  <si>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</si>
  <si>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Burundi</t>
  </si>
  <si>
    <t>UNESCO UIS (http://data.uis.unesco.org/)</t>
  </si>
  <si>
    <t>Potable water</t>
  </si>
  <si>
    <t>Yes</t>
  </si>
  <si>
    <t xml:space="preserve">Basic estimate used </t>
  </si>
  <si>
    <t>No handwashing data</t>
  </si>
  <si>
    <t>In the absence of the number of primary and secondary schools, a national estimate is calculated based on the proportion of primary and secondary school-aged children.</t>
  </si>
  <si>
    <t>The proportion of secondary schools with no information on potable water (13.3%) are assumed to have no potable water in the estimates above. In the absence of the number of primary and secondary schools, a national estimate is calculated based on the proportion of primary and secondary school-aged children.</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</si>
  <si>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</si>
  <si>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</si>
  <si>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</si>
  <si>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</si>
  <si>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</si>
  <si>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</si>
  <si>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</si>
  <si>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</si>
  <si>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</si>
  <si>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</si>
  <si>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</si>
  <si>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</si>
  <si>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</si>
  <si>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Other</t>
  </si>
  <si>
    <t>Basic drinking water</t>
  </si>
  <si>
    <t>Basic single-sex sanitation facilities</t>
  </si>
  <si>
    <t>Basic handwashing facilities</t>
  </si>
  <si>
    <t>Annuaire statistique scolaire 2014/2015</t>
  </si>
  <si>
    <t>EMIS</t>
  </si>
  <si>
    <t>Eau potable</t>
  </si>
  <si>
    <t>Fonctionnement systeme</t>
  </si>
  <si>
    <t xml:space="preserve">Data on latrines are reported as the total number at national and regional level. School level data are needed to calculate estimates. </t>
  </si>
  <si>
    <t>Estimates includes public, private and community pre-primary schools and public and private primary schools.</t>
  </si>
  <si>
    <t>A national estimate is calculated based on the proportion of primary and secondary schools from the 2015 EMIS.</t>
  </si>
  <si>
    <t>The secondary school estimate is based on coverage in lower and upper secondary schools and the school age population for each level. The national estimate is based on coverage in primary and secondary schools and the number of schools from the 2015 EMIS. The values are assumed to refer to improved water source (and not basic) based on comparison with data from other years.</t>
  </si>
  <si>
    <t xml:space="preserve">The secondary school estimate is based on coverage in lower and upper secondary schools and the school age population for each level. The national estimate is based on coverage in primary and secondary schools and the number of schools from the 2015 EMIS. </t>
  </si>
  <si>
    <t>The secondary school estimate is based on coverage in lower and upper secondary schools and the school age population for each level. The national estimate is basedon coverage in primary and secondary schools and the number of schools from the 2015 EMIS.</t>
  </si>
  <si>
    <t>POPULATION OF SCHOOL AGE CHILDREN</t>
  </si>
  <si>
    <r>
      <t xml:space="preserve">School Age Population 
</t>
    </r>
    <r>
      <rPr>
        <sz val="8"/>
        <rFont val="Arial"/>
        <family val="2"/>
      </rPr>
      <t>Source: UN Population Div &amp; UNESCO</t>
    </r>
  </si>
  <si>
    <t xml:space="preserve">9.9% of secondary schools do not have sanitation facilities. 3.6% of secondary schools do not provide information on toilets. These are assumed to have no facilities in the estimate above. </t>
  </si>
  <si>
    <t>A national estimate is based on primary school data in the absence of other information and considering that the majority of schools in the country are primary school level.</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</si>
  <si>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</si>
  <si>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</si>
  <si>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</si>
  <si>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</si>
  <si>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</si>
  <si>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</si>
  <si>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</si>
  <si>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</si>
  <si>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</si>
  <si>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</si>
  <si>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</si>
  <si>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</si>
  <si>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</si>
  <si>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</si>
  <si>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</si>
  <si>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</si>
  <si>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</si>
  <si>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</si>
  <si>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</si>
  <si>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</si>
  <si>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</si>
  <si>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</si>
  <si>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</si>
  <si>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</si>
  <si>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</si>
  <si>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</si>
  <si>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</si>
  <si>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Basic sanitation</t>
  </si>
  <si>
    <t>Diagnostic des infrastructures et equipements scolaires du Burundi (DNIES), Ministère de l’Education</t>
  </si>
  <si>
    <t>Census</t>
  </si>
  <si>
    <t>Approvisionnement en eau</t>
  </si>
  <si>
    <t>Excluding toujours en panne</t>
  </si>
  <si>
    <t>Estimated based on available &amp; improved</t>
  </si>
  <si>
    <t>Installations de lavage des mains avec de l'eau et du savan</t>
  </si>
  <si>
    <t>Installations de lavage des mains avec de l'eau</t>
  </si>
  <si>
    <t>No</t>
  </si>
  <si>
    <t>A national estimate is calculated based on the proportion of primary and secondary schools from the 2015 EMIS. Primary and National set to not used since data are available from a primary data source (EMIS15).</t>
  </si>
  <si>
    <t>The secondary school estimate is based on coverage in lower and upper secondary schools and the school age population for each level. The national estimate is based on coverage in primary and secondary schools and the number of schools from the 2015 EMIS. The values are assumed to refer to improved water source (and not basic) based on comparison with data from other years. Primary and National set to not used since data are available from a primary data source (EMIS15).</t>
  </si>
  <si>
    <t xml:space="preserve">Assumed to refer to improved sources based on EMIS15. Water availability is reported in detail: nationally, 7.6% en panne parfois, 5.7% irregulier, 12.3% permanente en saison de pluie uniquiement, 24.4% permanente toute l'annee and 5.9% toujours en panne. Based on the criteria for basic that water is available at the time of the survey, schools with water 'toujours en panne' are categorized as unavailable for the figures above.  </t>
  </si>
  <si>
    <t>While there are data on the number of functional toilets, data are not reported at the school level (other than presence of a hygienic toilet - 22.45% of schools) and we are unable to calculate the proportion of schools with basic sanitation (improved, usable, single-sex) since these data are reported as the proportion of toilets.</t>
  </si>
  <si>
    <t>BDI_2010_UIS</t>
  </si>
  <si>
    <t>BDI_2011_UIS</t>
  </si>
  <si>
    <t>BDI_2012_UIS</t>
  </si>
  <si>
    <t>BDI_2013_UIS</t>
  </si>
  <si>
    <t>BDI_2014_UIS</t>
  </si>
  <si>
    <t>BDI_2015_EMIS</t>
  </si>
  <si>
    <t>BDI_2015_UIS</t>
  </si>
  <si>
    <t>BDI_2016_UIS</t>
  </si>
  <si>
    <t>BDI_2017_UIS</t>
  </si>
  <si>
    <t>BDI_2018_UIS</t>
  </si>
  <si>
    <t>BDI_2018_DNIES</t>
  </si>
  <si>
    <t>2010</t>
  </si>
  <si>
    <t>2011</t>
  </si>
  <si>
    <t>2012</t>
  </si>
  <si>
    <t>2013</t>
  </si>
  <si>
    <t>2014</t>
  </si>
  <si>
    <t>2015</t>
  </si>
  <si>
    <t>2016</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</si>
  <si>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</si>
  <si>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</si>
  <si>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</si>
  <si>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</si>
  <si>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</si>
  <si>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</si>
  <si>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</si>
  <si>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</si>
  <si>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</si>
  <si>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</si>
  <si>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</si>
  <si>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</si>
  <si>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</si>
  <si>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</si>
  <si>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</si>
  <si>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</si>
  <si>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</si>
  <si>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</si>
  <si>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BDI_2019_UIS</t>
  </si>
  <si>
    <t>The national estimate is based on coverage in primary schools.</t>
  </si>
  <si>
    <t xml:space="preserve">Facility with water </t>
  </si>
  <si>
    <t xml:space="preserve">Facility with soap </t>
  </si>
  <si>
    <t>The secondary school estimate is based on coverage in upper secondary schools only. The national estimate is based on coverage in primary and secondary schools and the number of schools from the 2018 DNIES. The values are assumed to refer to improved water source (and not basic) based on comparison with data from other years. Set to not used since data are available from a primary data source (DNIES18).</t>
  </si>
  <si>
    <t>The secondary school estimate is based on coverage in upper secondary schools only. The national estimate is basedon coverage in primary and secondary schools and the number of schools from the 2018 DNIES. Set to not used since data are available from a primary data source (DNIES18).</t>
  </si>
  <si>
    <t xml:space="preserve">The secondary school estimate is based on coverage in upper secondary schools only. The national estimate is based on coverage in primary and secondary schools and the number of schools from the 2018 DNIES. Secondary school estimates for no facility and improved based on data for basic.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</si>
  <si>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</si>
  <si>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</si>
  <si>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</si>
  <si>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</si>
  <si>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</si>
  <si>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</si>
  <si>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BDI_2019_EMIS</t>
  </si>
  <si>
    <t>Analyse du secteur de l'éducation 2021</t>
  </si>
  <si>
    <t>Source : Calcul des auteurs à partir des données SIGE pour le préscolaire, 2019</t>
  </si>
  <si>
    <t>Latrines en bon état</t>
  </si>
  <si>
    <t>latrines filles en bon état</t>
  </si>
  <si>
    <t>Source : Calcul des auteurs à partir des données SIGE pour le préscolaire, 2019. It is assumed that "Latrines en bon état" are usable.</t>
  </si>
  <si>
    <t>Coin pour le lavage des mains</t>
  </si>
  <si>
    <t>avec dispositif de lavage des mains fonctionnel</t>
  </si>
  <si>
    <t>[Definition]</t>
  </si>
  <si>
    <t>Source : Calcul des auteurs à partir des données SIGE pour le préscolaire, 2019
We consider "avec dispositif de lavage des mains fonctionnel" to be with water in the absence of other infortmation.</t>
  </si>
  <si>
    <t>The national estimate is based on coverage in primary schools. The values are assumed to refer to improved water source (and not basic) based on comparison with data from other years. Set to not be used given there is primary data in 2018.</t>
  </si>
  <si>
    <t>National estimates are the weighted average between pre-primary, primary and secondary schools.</t>
  </si>
  <si>
    <t>UIS `</t>
  </si>
  <si>
    <t>The national estimate is based on coverage in primary schools. Set to not be used given there is primary data in 2018.</t>
  </si>
  <si>
    <t>BDI_2020_EMIS</t>
  </si>
  <si>
    <t>BDI_2022_EMIS</t>
  </si>
  <si>
    <t/>
  </si>
  <si>
    <t>INDICATEURS SUR L’ENSEIGNEMENT AU BURUNDI, 2019/2020</t>
  </si>
  <si>
    <t>It is assumed that "Latrines en bon état" are usable.</t>
  </si>
  <si>
    <t>latrines filles état</t>
  </si>
  <si>
    <t>INDICATEURS SUR L’ENSEIGNEMENT AU BURUNDI, 2021/2022</t>
  </si>
  <si>
    <t>INDICATEURS SUR L’ENSEIGNEMENT AU BURUNDI, 2023/2024</t>
  </si>
  <si>
    <t>No data</t>
  </si>
  <si>
    <t>Data is the number of latrines per school type, therefore not possible to extract.
Source de données : collecte des données de la rentrée scolaire, 2023, BPSE</t>
  </si>
  <si>
    <t>Data is the "Nombre d’installations de lavage mains" per school type, therefore not possible to extract.
Source de données : collecte des données de la rentrée scolaire, 2023, BPSE</t>
  </si>
  <si>
    <t>BDI_2023_EMIS</t>
  </si>
  <si>
    <t>Data on pre-primary is the number of infrastructure, therefore not possible to extract. Secondary estimates is the weighted average between post fondamental général et pédagogique (public et privé) and post fondamental technique (public et privé).
Source de données : collecte des données de la rentrée scolaire, 2023, BPSE.</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</si>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</sst>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9">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11"/>
      <color rgb="FF000000"/>
      <name val="Docs-Calibri"/>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890652180548"/>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1">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890652180548"/>
      </left>
      <right/>
      <top/>
      <bottom/>
      <diagonal/>
    </border>
    <border>
      <left style="dotted">
        <color theme="0" tint="-0.048890652180548"/>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6" fillId="0" borderId="0" applyNumberFormat="false" applyFill="false" applyBorder="false" applyAlignment="false" applyProtection="false"/>
    <xf numFmtId="0" fontId="19" fillId="0" borderId="235"/>
    <xf numFmtId="0" fontId="15" fillId="0" borderId="235"/>
    <xf numFmtId="0" fontId="19" fillId="0" borderId="235"/>
  </cellStyleXfs>
  <cellXfs count="1051">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 fillId="0" borderId="25" xfId="0" applyFont="true" applyBorder="true" applyAlignment="true">
      <alignment horizontal="center"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4"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3" fillId="2" borderId="2" xfId="0" applyFont="true" applyFill="true" applyBorder="true" applyAlignment="true">
      <alignment horizontal="left" vertical="center"/>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164" fontId="62" fillId="0" borderId="2" xfId="0" applyNumberFormat="true" applyFont="true" applyBorder="true" applyAlignment="true">
      <alignment horizontal="center" vertical="center"/>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1" fontId="66" fillId="29" borderId="63" xfId="0" applyNumberFormat="true" applyFont="true" applyFill="true" applyBorder="true" applyAlignment="true" applyProtection="true">
      <alignment horizontal="center" vertical="center"/>
    </xf>
    <xf numFmtId="1" fontId="67" fillId="30" borderId="64" xfId="0" applyNumberFormat="true" applyFont="true" applyFill="true" applyBorder="true" applyAlignment="true" applyProtection="true">
      <alignment horizontal="center" vertical="center"/>
    </xf>
    <xf numFmtId="164" fontId="73" fillId="36" borderId="65" xfId="0" applyNumberFormat="true" applyFont="true" applyFill="true" applyBorder="true" applyAlignment="true" applyProtection="true">
      <alignment horizontal="center" vertical="center"/>
    </xf>
    <xf numFmtId="0" fontId="74" fillId="37" borderId="66" xfId="0" applyNumberFormat="true" applyFont="true" applyFill="true" applyBorder="true" applyAlignment="true" applyProtection="true">
      <alignment horizontal="center" vertical="center"/>
    </xf>
    <xf numFmtId="0" fontId="75" fillId="38" borderId="67" xfId="0" applyNumberFormat="true" applyFont="true" applyFill="true" applyBorder="true" applyAlignment="true" applyProtection="true">
      <alignment horizontal="center" vertical="center"/>
    </xf>
    <xf numFmtId="0" fontId="76" fillId="39" borderId="68" xfId="0" applyNumberFormat="true" applyFont="true" applyFill="true" applyBorder="true" applyAlignment="true" applyProtection="true">
      <alignment horizontal="center" vertical="center"/>
    </xf>
    <xf numFmtId="0" fontId="77"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8" fillId="2" borderId="0" xfId="3" applyFont="true" applyFill="true"/>
    <xf numFmtId="0" fontId="79"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10" fillId="42" borderId="10" xfId="0" applyFont="true" applyFill="true" applyBorder="true" applyAlignment="true">
      <alignment horizontal="left" vertical="center"/>
    </xf>
    <xf numFmtId="0" fontId="81" fillId="0" borderId="0" xfId="0" applyFont="true" applyAlignment="true">
      <alignment horizontal="left" vertical="center"/>
    </xf>
    <xf numFmtId="0" fontId="81"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25" borderId="2" xfId="0" applyFont="true" applyFill="true" applyBorder="true" applyAlignment="true">
      <alignment horizontal="center" vertical="center"/>
    </xf>
    <xf numFmtId="0" fontId="8" fillId="25" borderId="24" xfId="0" applyFont="true" applyFill="true" applyBorder="true" applyAlignment="true">
      <alignment horizontal="center"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10" xfId="0" applyFont="true" applyFill="true" applyBorder="true" applyAlignment="true">
      <alignment horizontal="lef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 fillId="43" borderId="2" xfId="0" applyFont="true" applyFill="true" applyBorder="true" applyAlignment="true">
      <alignment horizontal="center" vertical="center"/>
    </xf>
    <xf numFmtId="0" fontId="8" fillId="43" borderId="8" xfId="0" applyFont="true" applyFill="true" applyBorder="true" applyAlignment="true">
      <alignment horizontal="center" vertical="center"/>
    </xf>
    <xf numFmtId="0" fontId="8" fillId="43" borderId="26" xfId="0" applyFont="true" applyFill="true" applyBorder="true" applyAlignment="true">
      <alignment horizontal="center" vertical="center"/>
    </xf>
    <xf numFmtId="0" fontId="81" fillId="0" borderId="0" xfId="0" applyFont="true" applyFill="true" applyAlignment="true">
      <alignment horizontal="left" vertical="center"/>
    </xf>
    <xf numFmtId="0" fontId="81" fillId="0" borderId="0" xfId="0" applyFont="true" applyFill="true" applyAlignment="true">
      <alignment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5"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2" fillId="2" borderId="70" xfId="14" applyFont="true" applyFill="true" applyBorder="true" applyAlignment="true">
      <alignment horizontal="center"/>
    </xf>
    <xf numFmtId="0" fontId="80"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43" borderId="16" xfId="0" applyFont="true" applyFill="true" applyBorder="true" applyAlignment="true">
      <alignment vertical="center"/>
    </xf>
    <xf numFmtId="0" fontId="81"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0" fillId="43" borderId="5" xfId="0" applyFont="true" applyFill="true" applyBorder="true" applyAlignment="true">
      <alignment vertical="center"/>
    </xf>
    <xf numFmtId="0" fontId="80" fillId="43" borderId="20" xfId="0" applyFont="true" applyFill="true" applyBorder="true" applyAlignment="true">
      <alignment vertical="center"/>
    </xf>
    <xf numFmtId="0" fontId="80" fillId="27" borderId="15" xfId="0" applyFont="true" applyFill="true" applyBorder="true" applyAlignment="true">
      <alignment vertical="center"/>
    </xf>
    <xf numFmtId="0" fontId="80" fillId="27" borderId="16" xfId="0" applyFont="true" applyFill="true" applyBorder="true" applyAlignment="true">
      <alignment vertical="center"/>
    </xf>
    <xf numFmtId="0" fontId="8" fillId="27" borderId="19" xfId="0" applyFont="true" applyFill="true" applyBorder="true" applyAlignment="true">
      <alignment vertical="center"/>
    </xf>
    <xf numFmtId="0" fontId="80" fillId="27" borderId="5" xfId="0" applyFont="true" applyFill="true" applyBorder="true" applyAlignment="true">
      <alignment vertical="center"/>
    </xf>
    <xf numFmtId="0" fontId="80" fillId="27" borderId="20" xfId="0" applyFont="true" applyFill="true" applyBorder="true" applyAlignment="true">
      <alignment vertical="center"/>
    </xf>
    <xf numFmtId="0" fontId="80" fillId="42" borderId="15" xfId="0" applyFont="true" applyFill="true" applyBorder="true" applyAlignment="true">
      <alignment vertical="center"/>
    </xf>
    <xf numFmtId="0" fontId="80" fillId="42" borderId="16" xfId="0" applyFont="true" applyFill="true" applyBorder="true" applyAlignment="true">
      <alignment vertical="center"/>
    </xf>
    <xf numFmtId="0" fontId="8" fillId="42" borderId="19" xfId="0" applyFont="true" applyFill="true" applyBorder="true" applyAlignment="true">
      <alignment vertical="center"/>
    </xf>
    <xf numFmtId="0" fontId="80" fillId="42" borderId="5" xfId="0" applyFont="true" applyFill="true" applyBorder="true" applyAlignment="true">
      <alignment vertical="center"/>
    </xf>
    <xf numFmtId="0" fontId="80" fillId="42" borderId="20" xfId="0" applyFont="true" applyFill="true" applyBorder="true" applyAlignment="true">
      <alignment vertical="center"/>
    </xf>
    <xf numFmtId="0" fontId="80" fillId="42" borderId="14" xfId="0" applyFont="true" applyFill="true" applyBorder="true" applyAlignment="true">
      <alignment vertical="center"/>
    </xf>
    <xf numFmtId="0" fontId="80" fillId="43" borderId="14" xfId="0" applyFont="true" applyFill="true" applyBorder="true" applyAlignment="true">
      <alignment vertical="center"/>
    </xf>
    <xf numFmtId="0" fontId="80"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8" fillId="31" borderId="69" xfId="0" applyNumberFormat="true" applyFont="true" applyFill="true" applyBorder="true" applyAlignment="true" applyProtection="true">
      <alignment horizontal="center" vertical="center"/>
    </xf>
    <xf numFmtId="164" fontId="69" fillId="32" borderId="69" xfId="0" applyNumberFormat="true" applyFont="true" applyFill="true" applyBorder="true" applyAlignment="true" applyProtection="true">
      <alignment horizontal="center" vertical="center"/>
    </xf>
    <xf numFmtId="0" fontId="70" fillId="33" borderId="69" xfId="0" applyNumberFormat="true" applyFont="true" applyFill="true" applyBorder="true" applyAlignment="true" applyProtection="true">
      <alignment horizontal="center" vertical="center"/>
    </xf>
    <xf numFmtId="0" fontId="71" fillId="34" borderId="69" xfId="0" applyNumberFormat="true" applyFont="true" applyFill="true" applyBorder="true" applyAlignment="true" applyProtection="true">
      <alignment horizontal="center" vertical="center"/>
    </xf>
    <xf numFmtId="0" fontId="72"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0"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10" fillId="27" borderId="6" xfId="0" applyFont="true" applyFill="true" applyBorder="true" applyAlignment="true">
      <alignment horizontal="left" vertical="center"/>
    </xf>
    <xf numFmtId="0" fontId="83" fillId="2" borderId="70" xfId="16" applyFont="true" applyFill="true" applyBorder="true" applyAlignment="true">
      <alignment horizontal="center"/>
    </xf>
    <xf numFmtId="0" fontId="84" fillId="2" borderId="70" xfId="16" applyFont="true" applyFill="true" applyBorder="true" applyAlignment="true">
      <alignment horizontal="center"/>
    </xf>
    <xf numFmtId="0" fontId="85"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7" fillId="0" borderId="0" xfId="0" applyFont="true"/>
    <xf numFmtId="0" fontId="88" fillId="0" borderId="0" xfId="0" applyFont="true" applyAlignment="true">
      <alignment vertical="top" wrapText="true"/>
    </xf>
    <xf numFmtId="0" fontId="89" fillId="0" borderId="0" xfId="0" applyFont="true"/>
    <xf numFmtId="0" fontId="90"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70" xfId="0" applyFill="true" applyBorder="true"/>
    <xf numFmtId="0" fontId="92" fillId="0" borderId="0" xfId="19" applyFont="true" applyAlignment="true">
      <alignment vertical="center"/>
    </xf>
    <xf numFmtId="0" fontId="93" fillId="0" borderId="0" xfId="0" applyFont="true" applyAlignment="true">
      <alignment vertical="center"/>
    </xf>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19" fillId="0" borderId="70" xfId="12" applyBorder="true"/>
    <xf numFmtId="0" fontId="3" fillId="2" borderId="70" xfId="14" applyFont="true" applyFill="true" applyBorder="true" applyAlignment="true">
      <alignment horizontal="left"/>
    </xf>
    <xf numFmtId="0" fontId="3" fillId="2" borderId="70" xfId="14" applyFont="true" applyFill="true" applyBorder="true" applyAlignment="true">
      <alignment horizontal="center"/>
    </xf>
    <xf numFmtId="0" fontId="3" fillId="2" borderId="70" xfId="14" applyFont="true" applyFill="true" applyBorder="true" applyAlignment="true">
      <alignment horizontal="right"/>
    </xf>
    <xf numFmtId="1" fontId="3" fillId="2" borderId="70" xfId="14" applyNumberFormat="true" applyFont="true" applyFill="true" applyBorder="true"/>
    <xf numFmtId="164" fontId="3" fillId="4" borderId="70" xfId="14" applyNumberFormat="true" applyFont="true" applyFill="true" applyBorder="true" applyAlignment="true">
      <alignment horizontal="center"/>
    </xf>
    <xf numFmtId="164" fontId="3" fillId="28" borderId="70" xfId="14" applyNumberFormat="true" applyFont="true" applyFill="true" applyBorder="true" applyAlignment="true">
      <alignment horizontal="center"/>
    </xf>
    <xf numFmtId="164" fontId="3" fillId="41" borderId="70" xfId="14" applyNumberFormat="true" applyFont="true" applyFill="true" applyBorder="true" applyAlignment="true">
      <alignment horizontal="center"/>
    </xf>
    <xf numFmtId="164" fontId="8" fillId="42" borderId="70" xfId="14" applyNumberFormat="true" applyFont="true" applyFill="true" applyBorder="true" applyAlignment="true">
      <alignment horizontal="center" wrapText="true"/>
    </xf>
    <xf numFmtId="164" fontId="3" fillId="44" borderId="70" xfId="14" applyNumberFormat="true" applyFont="true" applyFill="true" applyBorder="true" applyAlignment="true">
      <alignment horizontal="center"/>
    </xf>
    <xf numFmtId="164" fontId="8" fillId="43" borderId="70" xfId="14" applyNumberFormat="true" applyFont="true" applyFill="true" applyBorder="true" applyAlignment="true">
      <alignment horizontal="center" wrapText="true"/>
    </xf>
    <xf numFmtId="164" fontId="8" fillId="27" borderId="70" xfId="14" applyNumberFormat="true" applyFont="true" applyFill="true" applyBorder="true" applyAlignment="true">
      <alignment horizontal="center" wrapText="true"/>
    </xf>
    <xf numFmtId="0" fontId="19" fillId="0" borderId="70" xfId="12" applyBorder="true" applyAlignment="true">
      <alignment horizontal="left"/>
    </xf>
    <xf numFmtId="0" fontId="19" fillId="0" borderId="70" xfId="12" applyBorder="true" applyAlignment="true">
      <alignment horizontal="center"/>
    </xf>
    <xf numFmtId="0" fontId="19" fillId="0" borderId="70" xfId="12" applyBorder="true" applyAlignment="true">
      <alignment horizontal="right"/>
    </xf>
    <xf numFmtId="0" fontId="19" fillId="0" borderId="70" xfId="12" applyFill="true" applyBorder="true"/>
    <xf numFmtId="0" fontId="33" fillId="0" borderId="70" xfId="12" applyFont="true" applyFill="true" applyBorder="true"/>
    <xf numFmtId="0" fontId="33" fillId="0" borderId="70" xfId="12" applyFont="true" applyBorder="true"/>
    <xf numFmtId="1" fontId="3" fillId="0" borderId="90" xfId="0" applyNumberFormat="true" applyFont="true" applyBorder="true" applyAlignment="true">
      <alignment horizontal="center" vertical="center"/>
    </xf>
    <xf numFmtId="1" fontId="3" fillId="0" borderId="24" xfId="0" applyNumberFormat="true" applyFont="true" applyBorder="true" applyAlignment="true">
      <alignment horizontal="center" vertical="center"/>
    </xf>
    <xf numFmtId="0" fontId="3" fillId="0" borderId="28" xfId="0" applyFont="true" applyBorder="true" applyAlignment="true">
      <alignment horizontal="left" vertical="center" wrapText="true"/>
    </xf>
    <xf numFmtId="1" fontId="3" fillId="0" borderId="28" xfId="0" applyNumberFormat="true" applyFont="true" applyBorder="true" applyAlignment="true">
      <alignment horizontal="center" vertical="center"/>
    </xf>
    <xf numFmtId="1" fontId="3" fillId="0" borderId="29" xfId="0" applyNumberFormat="true" applyFont="true" applyBorder="true" applyAlignment="true">
      <alignment horizontal="center" vertical="center"/>
    </xf>
    <xf numFmtId="164" fontId="3" fillId="0" borderId="90" xfId="0" applyNumberFormat="true" applyFont="true" applyBorder="true" applyAlignment="true">
      <alignment horizontal="center" vertical="center"/>
    </xf>
    <xf numFmtId="0" fontId="3" fillId="0" borderId="90" xfId="0" applyFont="true" applyBorder="true" applyAlignment="true">
      <alignment horizontal="center" vertical="center" wrapText="true"/>
    </xf>
    <xf numFmtId="0" fontId="3" fillId="0" borderId="36" xfId="0" applyFont="true" applyBorder="true" applyAlignment="true">
      <alignment horizontal="left" vertical="center" wrapText="true"/>
    </xf>
    <xf numFmtId="0" fontId="98" fillId="0" borderId="0" xfId="0" applyFont="true"/>
    <xf numFmtId="1" fontId="99" fillId="49" borderId="91" xfId="0" applyNumberFormat="true" applyFont="true" applyFill="true" applyBorder="true" applyAlignment="true" applyProtection="true">
      <alignment horizontal="center" vertical="center"/>
    </xf>
    <xf numFmtId="1" fontId="100" fillId="50" borderId="92" xfId="0" applyNumberFormat="true" applyFont="true" applyFill="true" applyBorder="true" applyAlignment="true" applyProtection="true">
      <alignment horizontal="center" vertical="center"/>
    </xf>
    <xf numFmtId="1" fontId="101" fillId="51" borderId="93" xfId="0" applyNumberFormat="true" applyFont="true" applyFill="true" applyBorder="true" applyAlignment="true" applyProtection="true">
      <alignment horizontal="center" vertical="center"/>
    </xf>
    <xf numFmtId="1" fontId="102" fillId="52" borderId="94" xfId="0" applyNumberFormat="true" applyFont="true" applyFill="true" applyBorder="true" applyAlignment="true" applyProtection="true">
      <alignment horizontal="center" vertical="center"/>
    </xf>
    <xf numFmtId="1" fontId="103" fillId="53" borderId="95" xfId="0" applyNumberFormat="true" applyFont="true" applyFill="true" applyBorder="true" applyAlignment="true" applyProtection="true">
      <alignment horizontal="center" vertical="center"/>
    </xf>
    <xf numFmtId="1" fontId="104" fillId="54" borderId="96" xfId="0" applyNumberFormat="true" applyFont="true" applyFill="true" applyBorder="true" applyAlignment="true" applyProtection="true">
      <alignment horizontal="center" vertical="center"/>
    </xf>
    <xf numFmtId="1" fontId="105" fillId="55" borderId="97" xfId="0" applyNumberFormat="true" applyFont="true" applyFill="true" applyBorder="true" applyAlignment="true" applyProtection="true">
      <alignment horizontal="center" vertical="center"/>
    </xf>
    <xf numFmtId="1" fontId="106" fillId="56" borderId="98" xfId="0" applyNumberFormat="true" applyFont="true" applyFill="true" applyBorder="true" applyAlignment="true" applyProtection="true">
      <alignment horizontal="center" vertical="center"/>
    </xf>
    <xf numFmtId="1" fontId="107" fillId="57" borderId="99" xfId="0" applyNumberFormat="true" applyFont="true" applyFill="true" applyBorder="true" applyAlignment="true" applyProtection="true">
      <alignment horizontal="center" vertical="center"/>
    </xf>
    <xf numFmtId="1" fontId="108" fillId="58" borderId="100" xfId="0" applyNumberFormat="true" applyFont="true" applyFill="true" applyBorder="true" applyAlignment="true" applyProtection="true">
      <alignment horizontal="center" vertical="center"/>
    </xf>
    <xf numFmtId="1" fontId="109" fillId="59" borderId="101" xfId="0" applyNumberFormat="true" applyFont="true" applyFill="true" applyBorder="true" applyAlignment="true" applyProtection="true">
      <alignment horizontal="center" vertical="center"/>
    </xf>
    <xf numFmtId="1" fontId="110" fillId="60" borderId="102" xfId="0" applyNumberFormat="true" applyFont="true" applyFill="true" applyBorder="true" applyAlignment="true" applyProtection="true">
      <alignment horizontal="center" vertical="center"/>
    </xf>
    <xf numFmtId="1" fontId="111" fillId="61" borderId="103" xfId="0" applyNumberFormat="true" applyFont="true" applyFill="true" applyBorder="true" applyAlignment="true" applyProtection="true">
      <alignment horizontal="center" vertical="center"/>
    </xf>
    <xf numFmtId="1" fontId="112" fillId="62" borderId="104" xfId="0" applyNumberFormat="true" applyFont="true" applyFill="true" applyBorder="true" applyAlignment="true" applyProtection="true">
      <alignment horizontal="center" vertical="center"/>
    </xf>
    <xf numFmtId="1" fontId="113" fillId="63" borderId="105" xfId="0" applyNumberFormat="true" applyFont="true" applyFill="true" applyBorder="true" applyAlignment="true" applyProtection="true">
      <alignment horizontal="center" vertical="center"/>
    </xf>
    <xf numFmtId="1" fontId="114" fillId="64" borderId="106" xfId="0" applyNumberFormat="true" applyFont="true" applyFill="true" applyBorder="true" applyAlignment="true" applyProtection="true">
      <alignment horizontal="center" vertical="center"/>
    </xf>
    <xf numFmtId="1" fontId="115" fillId="65" borderId="107" xfId="0" applyNumberFormat="true" applyFont="true" applyFill="true" applyBorder="true" applyAlignment="true" applyProtection="true">
      <alignment horizontal="center" vertical="center"/>
    </xf>
    <xf numFmtId="1" fontId="116" fillId="66" borderId="108" xfId="0" applyNumberFormat="true" applyFont="true" applyFill="true" applyBorder="true" applyAlignment="true" applyProtection="true">
      <alignment horizontal="center" vertical="center"/>
    </xf>
    <xf numFmtId="1" fontId="117" fillId="67" borderId="109" xfId="0" applyNumberFormat="true" applyFont="true" applyFill="true" applyBorder="true" applyAlignment="true" applyProtection="true">
      <alignment horizontal="center" vertical="center"/>
    </xf>
    <xf numFmtId="1" fontId="118" fillId="68" borderId="110" xfId="0" applyNumberFormat="true" applyFont="true" applyFill="true" applyBorder="true" applyAlignment="true" applyProtection="true">
      <alignment horizontal="center" vertical="center"/>
    </xf>
    <xf numFmtId="1" fontId="119" fillId="69" borderId="111" xfId="0" applyNumberFormat="true" applyFont="true" applyFill="true" applyBorder="true" applyAlignment="true" applyProtection="true">
      <alignment horizontal="center" vertical="center"/>
    </xf>
    <xf numFmtId="1" fontId="120" fillId="70" borderId="112" xfId="0" applyNumberFormat="true" applyFont="true" applyFill="true" applyBorder="true" applyAlignment="true" applyProtection="true">
      <alignment horizontal="center" vertical="center"/>
    </xf>
    <xf numFmtId="1" fontId="121" fillId="71" borderId="113" xfId="0" applyNumberFormat="true" applyFont="true" applyFill="true" applyBorder="true" applyAlignment="true" applyProtection="true">
      <alignment horizontal="center" vertical="center"/>
    </xf>
    <xf numFmtId="0" fontId="122" fillId="72" borderId="114" xfId="0" applyNumberFormat="true" applyFont="true" applyFill="true" applyBorder="true" applyAlignment="true" applyProtection="true">
      <alignment horizontal="center" vertical="center"/>
    </xf>
    <xf numFmtId="164" fontId="123" fillId="73" borderId="115" xfId="0" applyNumberFormat="true" applyFont="true" applyFill="true" applyBorder="true" applyAlignment="true" applyProtection="true">
      <alignment horizontal="center" vertical="center"/>
    </xf>
    <xf numFmtId="0" fontId="124" fillId="74" borderId="116" xfId="0" applyNumberFormat="true" applyFont="true" applyFill="true" applyBorder="true" applyAlignment="true" applyProtection="true">
      <alignment horizontal="center" vertical="center"/>
    </xf>
    <xf numFmtId="0" fontId="125" fillId="75" borderId="117" xfId="0" applyNumberFormat="true" applyFont="true" applyFill="true" applyBorder="true" applyAlignment="true" applyProtection="true">
      <alignment horizontal="center" vertical="center"/>
    </xf>
    <xf numFmtId="0" fontId="126" fillId="76" borderId="118" xfId="0" applyNumberFormat="true" applyFont="true" applyFill="true" applyBorder="true" applyAlignment="true" applyProtection="true">
      <alignment horizontal="center" vertical="center"/>
    </xf>
    <xf numFmtId="1" fontId="127" fillId="77" borderId="119" xfId="0" applyNumberFormat="true" applyFont="true" applyFill="true" applyBorder="true" applyAlignment="true" applyProtection="true">
      <alignment horizontal="center" vertical="center"/>
    </xf>
    <xf numFmtId="164" fontId="128" fillId="78" borderId="120" xfId="0" applyNumberFormat="true" applyFont="true" applyFill="true" applyBorder="true" applyAlignment="true" applyProtection="true">
      <alignment horizontal="center" vertical="center"/>
    </xf>
    <xf numFmtId="0" fontId="129" fillId="79" borderId="121" xfId="0" applyNumberFormat="true" applyFont="true" applyFill="true" applyBorder="true" applyAlignment="true" applyProtection="true">
      <alignment horizontal="center" vertical="center"/>
    </xf>
    <xf numFmtId="164" fontId="130" fillId="80" borderId="122" xfId="0" applyNumberFormat="true" applyFont="true" applyFill="true" applyBorder="true" applyAlignment="true" applyProtection="true">
      <alignment horizontal="center" vertical="center"/>
    </xf>
    <xf numFmtId="0" fontId="131" fillId="81" borderId="123" xfId="0" applyNumberFormat="true" applyFont="true" applyFill="true" applyBorder="true" applyAlignment="true" applyProtection="true">
      <alignment horizontal="center" vertical="center"/>
    </xf>
    <xf numFmtId="0" fontId="132" fillId="82" borderId="124" xfId="0" applyNumberFormat="true" applyFont="true" applyFill="true" applyBorder="true" applyAlignment="true" applyProtection="true">
      <alignment horizontal="center" vertical="center"/>
    </xf>
    <xf numFmtId="0" fontId="133" fillId="83" borderId="125" xfId="0" applyNumberFormat="true" applyFont="true" applyFill="true" applyBorder="true" applyAlignment="true" applyProtection="true">
      <alignment horizontal="center" vertical="center"/>
    </xf>
    <xf numFmtId="0" fontId="134" fillId="84" borderId="126" xfId="0" applyNumberFormat="true" applyFont="true" applyFill="true" applyBorder="true" applyAlignment="true" applyProtection="true">
      <alignment horizontal="center" vertical="center"/>
    </xf>
    <xf numFmtId="164" fontId="135" fillId="85" borderId="127" xfId="0" applyNumberFormat="true" applyFont="true" applyFill="true" applyBorder="true" applyAlignment="true" applyProtection="true">
      <alignment horizontal="center" vertical="center"/>
    </xf>
    <xf numFmtId="0" fontId="136" fillId="86" borderId="128" xfId="0" applyNumberFormat="true" applyFont="true" applyFill="true" applyBorder="true" applyAlignment="true" applyProtection="true">
      <alignment horizontal="center" vertical="center"/>
    </xf>
    <xf numFmtId="0" fontId="137" fillId="87" borderId="129" xfId="0" applyNumberFormat="true" applyFont="true" applyFill="true" applyBorder="true" applyAlignment="true" applyProtection="true">
      <alignment horizontal="center" vertical="center"/>
    </xf>
    <xf numFmtId="0" fontId="138" fillId="88" borderId="130" xfId="0" applyNumberFormat="true" applyFont="true" applyFill="true" applyBorder="true" applyAlignment="true" applyProtection="true">
      <alignment horizontal="center" vertical="center"/>
    </xf>
    <xf numFmtId="0" fontId="139" fillId="89" borderId="131" xfId="0" applyNumberFormat="true" applyFont="true" applyFill="true" applyBorder="true" applyAlignment="true" applyProtection="true">
      <alignment horizontal="center" vertical="center"/>
    </xf>
    <xf numFmtId="164" fontId="140" fillId="90" borderId="132" xfId="0" applyNumberFormat="true" applyFont="true" applyFill="true" applyBorder="true" applyAlignment="true" applyProtection="true">
      <alignment horizontal="center" vertical="center"/>
    </xf>
    <xf numFmtId="0" fontId="141" fillId="91" borderId="133" xfId="0" applyNumberFormat="true" applyFont="true" applyFill="true" applyBorder="true" applyAlignment="true" applyProtection="true">
      <alignment horizontal="center" vertical="center"/>
    </xf>
    <xf numFmtId="0" fontId="142" fillId="92" borderId="134" xfId="0" applyNumberFormat="true" applyFont="true" applyFill="true" applyBorder="true" applyAlignment="true" applyProtection="true">
      <alignment horizontal="center" vertical="center"/>
    </xf>
    <xf numFmtId="0" fontId="143" fillId="93" borderId="135" xfId="0" applyNumberFormat="true" applyFont="true" applyFill="true" applyBorder="true" applyAlignment="true" applyProtection="true">
      <alignment horizontal="center" vertical="center"/>
    </xf>
    <xf numFmtId="0" fontId="144" fillId="94" borderId="136" xfId="0" applyNumberFormat="true" applyFont="true" applyFill="true" applyBorder="true" applyAlignment="true" applyProtection="true">
      <alignment horizontal="center" vertical="center"/>
    </xf>
    <xf numFmtId="164" fontId="145" fillId="95" borderId="137" xfId="0" applyNumberFormat="true" applyFont="true" applyFill="true" applyBorder="true" applyAlignment="true" applyProtection="true">
      <alignment horizontal="center" vertical="center"/>
    </xf>
    <xf numFmtId="0" fontId="146" fillId="96" borderId="138" xfId="0" applyNumberFormat="true" applyFont="true" applyFill="true" applyBorder="true" applyAlignment="true" applyProtection="true">
      <alignment horizontal="center" vertical="center"/>
    </xf>
    <xf numFmtId="0" fontId="147" fillId="97" borderId="139" xfId="0" applyNumberFormat="true" applyFont="true" applyFill="true" applyBorder="true" applyAlignment="true" applyProtection="true">
      <alignment horizontal="center" vertical="center"/>
    </xf>
    <xf numFmtId="0" fontId="148" fillId="98" borderId="140" xfId="0" applyNumberFormat="true" applyFont="true" applyFill="true" applyBorder="true" applyAlignment="true" applyProtection="true">
      <alignment horizontal="center" vertical="center"/>
    </xf>
    <xf numFmtId="0" fontId="149" fillId="99" borderId="141" xfId="0" applyNumberFormat="true" applyFont="true" applyFill="true" applyBorder="true" applyAlignment="true" applyProtection="true">
      <alignment horizontal="center" vertical="center"/>
    </xf>
    <xf numFmtId="164" fontId="150" fillId="100" borderId="142" xfId="0" applyNumberFormat="true" applyFont="true" applyFill="true" applyBorder="true" applyAlignment="true" applyProtection="true">
      <alignment horizontal="center" vertical="center"/>
    </xf>
    <xf numFmtId="0" fontId="151" fillId="101" borderId="143" xfId="0" applyNumberFormat="true" applyFont="true" applyFill="true" applyBorder="true" applyAlignment="true" applyProtection="true">
      <alignment horizontal="center" vertical="center"/>
    </xf>
    <xf numFmtId="0" fontId="152" fillId="102" borderId="144" xfId="0" applyNumberFormat="true" applyFont="true" applyFill="true" applyBorder="true" applyAlignment="true" applyProtection="true">
      <alignment horizontal="center" vertical="center"/>
    </xf>
    <xf numFmtId="0" fontId="153" fillId="103" borderId="145" xfId="0" applyNumberFormat="true" applyFont="true" applyFill="true" applyBorder="true" applyAlignment="true" applyProtection="true">
      <alignment horizontal="center" vertical="center"/>
    </xf>
    <xf numFmtId="0" fontId="154" fillId="104" borderId="146" xfId="0" applyNumberFormat="true" applyFont="true" applyFill="true" applyBorder="true" applyAlignment="true" applyProtection="true">
      <alignment horizontal="center" vertical="center"/>
    </xf>
    <xf numFmtId="164" fontId="155" fillId="105" borderId="147" xfId="0" applyNumberFormat="true" applyFont="true" applyFill="true" applyBorder="true" applyAlignment="true" applyProtection="true">
      <alignment horizontal="center" vertical="center"/>
    </xf>
    <xf numFmtId="0" fontId="156" fillId="106" borderId="148" xfId="0" applyNumberFormat="true" applyFont="true" applyFill="true" applyBorder="true" applyAlignment="true" applyProtection="true">
      <alignment horizontal="center" vertical="center"/>
    </xf>
    <xf numFmtId="0" fontId="157" fillId="107" borderId="149" xfId="0" applyNumberFormat="true" applyFont="true" applyFill="true" applyBorder="true" applyAlignment="true" applyProtection="true">
      <alignment horizontal="center" vertical="center"/>
    </xf>
    <xf numFmtId="0" fontId="158" fillId="108" borderId="150" xfId="0" applyNumberFormat="true" applyFont="true" applyFill="true" applyBorder="true" applyAlignment="true" applyProtection="true">
      <alignment horizontal="center" vertical="center"/>
    </xf>
    <xf numFmtId="0" fontId="159" fillId="109" borderId="151" xfId="0" applyNumberFormat="true" applyFont="true" applyFill="true" applyBorder="true" applyAlignment="true" applyProtection="true">
      <alignment horizontal="center" vertical="center"/>
    </xf>
    <xf numFmtId="164" fontId="160" fillId="110" borderId="152" xfId="0" applyNumberFormat="true" applyFont="true" applyFill="true" applyBorder="true" applyAlignment="true" applyProtection="true">
      <alignment horizontal="center" vertical="center"/>
    </xf>
    <xf numFmtId="0" fontId="161" fillId="111" borderId="153" xfId="0" applyNumberFormat="true" applyFont="true" applyFill="true" applyBorder="true" applyAlignment="true" applyProtection="true">
      <alignment horizontal="center" vertical="center"/>
    </xf>
    <xf numFmtId="0" fontId="162" fillId="112" borderId="154" xfId="0" applyNumberFormat="true" applyFont="true" applyFill="true" applyBorder="true" applyAlignment="true" applyProtection="true">
      <alignment horizontal="center" vertical="center"/>
    </xf>
    <xf numFmtId="0" fontId="163" fillId="113" borderId="155" xfId="0" applyNumberFormat="true" applyFont="true" applyFill="true" applyBorder="true" applyAlignment="true" applyProtection="true">
      <alignment horizontal="center" vertical="center"/>
    </xf>
    <xf numFmtId="0" fontId="164" fillId="114" borderId="156" xfId="0" applyNumberFormat="true" applyFont="true" applyFill="true" applyBorder="true" applyAlignment="true" applyProtection="true">
      <alignment horizontal="center" vertical="center"/>
    </xf>
    <xf numFmtId="164" fontId="165" fillId="115" borderId="157" xfId="0" applyNumberFormat="true" applyFont="true" applyFill="true" applyBorder="true" applyAlignment="true" applyProtection="true">
      <alignment horizontal="center" vertical="center"/>
    </xf>
    <xf numFmtId="0" fontId="166" fillId="116" borderId="158" xfId="0" applyNumberFormat="true" applyFont="true" applyFill="true" applyBorder="true" applyAlignment="true" applyProtection="true">
      <alignment horizontal="center" vertical="center"/>
    </xf>
    <xf numFmtId="0" fontId="167" fillId="117" borderId="159" xfId="0" applyNumberFormat="true" applyFont="true" applyFill="true" applyBorder="true" applyAlignment="true" applyProtection="true">
      <alignment horizontal="center" vertical="center"/>
    </xf>
    <xf numFmtId="0" fontId="168" fillId="118" borderId="160" xfId="0" applyNumberFormat="true" applyFont="true" applyFill="true" applyBorder="true" applyAlignment="true" applyProtection="true">
      <alignment horizontal="center" vertical="center"/>
    </xf>
    <xf numFmtId="0" fontId="169" fillId="119" borderId="161" xfId="0" applyNumberFormat="true" applyFont="true" applyFill="true" applyBorder="true" applyAlignment="true" applyProtection="true">
      <alignment horizontal="center" vertical="center"/>
    </xf>
    <xf numFmtId="164" fontId="170" fillId="120" borderId="162" xfId="0" applyNumberFormat="true" applyFont="true" applyFill="true" applyBorder="true" applyAlignment="true" applyProtection="true">
      <alignment horizontal="center" vertical="center"/>
    </xf>
    <xf numFmtId="0" fontId="171" fillId="121" borderId="163" xfId="0" applyNumberFormat="true" applyFont="true" applyFill="true" applyBorder="true" applyAlignment="true" applyProtection="true">
      <alignment horizontal="center" vertical="center"/>
    </xf>
    <xf numFmtId="0" fontId="172" fillId="122" borderId="164" xfId="0" applyNumberFormat="true" applyFont="true" applyFill="true" applyBorder="true" applyAlignment="true" applyProtection="true">
      <alignment horizontal="center" vertical="center"/>
    </xf>
    <xf numFmtId="0" fontId="173" fillId="123" borderId="165" xfId="0" applyNumberFormat="true" applyFont="true" applyFill="true" applyBorder="true" applyAlignment="true" applyProtection="true">
      <alignment horizontal="center" vertical="center"/>
    </xf>
    <xf numFmtId="0" fontId="174" fillId="124" borderId="166" xfId="0" applyNumberFormat="true" applyFont="true" applyFill="true" applyBorder="true" applyAlignment="true" applyProtection="true">
      <alignment horizontal="center" vertical="center"/>
    </xf>
    <xf numFmtId="164" fontId="175" fillId="125" borderId="167" xfId="0" applyNumberFormat="true" applyFont="true" applyFill="true" applyBorder="true" applyAlignment="true" applyProtection="true">
      <alignment horizontal="center" vertical="center"/>
    </xf>
    <xf numFmtId="0" fontId="176" fillId="126" borderId="168" xfId="0" applyNumberFormat="true" applyFont="true" applyFill="true" applyBorder="true" applyAlignment="true" applyProtection="true">
      <alignment horizontal="center" vertical="center"/>
    </xf>
    <xf numFmtId="0" fontId="177" fillId="127" borderId="169" xfId="0" applyNumberFormat="true" applyFont="true" applyFill="true" applyBorder="true" applyAlignment="true" applyProtection="true">
      <alignment horizontal="center" vertical="center"/>
    </xf>
    <xf numFmtId="0" fontId="178" fillId="128" borderId="170" xfId="0" applyNumberFormat="true" applyFont="true" applyFill="true" applyBorder="true" applyAlignment="true" applyProtection="true">
      <alignment horizontal="center" vertical="center"/>
    </xf>
    <xf numFmtId="0" fontId="179" fillId="129" borderId="171" xfId="0" applyNumberFormat="true" applyFont="true" applyFill="true" applyBorder="true" applyAlignment="true" applyProtection="true">
      <alignment horizontal="center" vertical="center"/>
    </xf>
    <xf numFmtId="164" fontId="180" fillId="130" borderId="172" xfId="0" applyNumberFormat="true" applyFont="true" applyFill="true" applyBorder="true" applyAlignment="true" applyProtection="true">
      <alignment horizontal="center" vertical="center"/>
    </xf>
    <xf numFmtId="0" fontId="181" fillId="131" borderId="173" xfId="0" applyNumberFormat="true" applyFont="true" applyFill="true" applyBorder="true" applyAlignment="true" applyProtection="true">
      <alignment horizontal="center" vertical="center"/>
    </xf>
    <xf numFmtId="0" fontId="182" fillId="132" borderId="174" xfId="0" applyNumberFormat="true" applyFont="true" applyFill="true" applyBorder="true" applyAlignment="true" applyProtection="true">
      <alignment horizontal="center" vertical="center"/>
    </xf>
    <xf numFmtId="0" fontId="183" fillId="133" borderId="175" xfId="0" applyNumberFormat="true" applyFont="true" applyFill="true" applyBorder="true" applyAlignment="true" applyProtection="true">
      <alignment horizontal="center" vertical="center"/>
    </xf>
    <xf numFmtId="0" fontId="184" fillId="134" borderId="176" xfId="0" applyNumberFormat="true" applyFont="true" applyFill="true" applyBorder="true" applyAlignment="true" applyProtection="true">
      <alignment horizontal="center" vertical="center"/>
    </xf>
    <xf numFmtId="164" fontId="185" fillId="135" borderId="177" xfId="0" applyNumberFormat="true" applyFont="true" applyFill="true" applyBorder="true" applyAlignment="true" applyProtection="true">
      <alignment horizontal="center" vertical="center"/>
    </xf>
    <xf numFmtId="0" fontId="186" fillId="136" borderId="178" xfId="0" applyNumberFormat="true" applyFont="true" applyFill="true" applyBorder="true" applyAlignment="true" applyProtection="true">
      <alignment horizontal="center" vertical="center"/>
    </xf>
    <xf numFmtId="0" fontId="187" fillId="137" borderId="179" xfId="0" applyNumberFormat="true" applyFont="true" applyFill="true" applyBorder="true" applyAlignment="true" applyProtection="true">
      <alignment horizontal="center" vertical="center"/>
    </xf>
    <xf numFmtId="0" fontId="188" fillId="138" borderId="180" xfId="0" applyNumberFormat="true" applyFont="true" applyFill="true" applyBorder="true" applyAlignment="true" applyProtection="true">
      <alignment horizontal="center" vertical="center"/>
    </xf>
    <xf numFmtId="0" fontId="189" fillId="139" borderId="181" xfId="0" applyNumberFormat="true" applyFont="true" applyFill="true" applyBorder="true" applyAlignment="true" applyProtection="true">
      <alignment horizontal="center" vertical="center"/>
    </xf>
    <xf numFmtId="164" fontId="190" fillId="140" borderId="182" xfId="0" applyNumberFormat="true" applyFont="true" applyFill="true" applyBorder="true" applyAlignment="true" applyProtection="true">
      <alignment horizontal="center" vertical="center"/>
    </xf>
    <xf numFmtId="0" fontId="191" fillId="141" borderId="183" xfId="0" applyNumberFormat="true" applyFont="true" applyFill="true" applyBorder="true" applyAlignment="true" applyProtection="true">
      <alignment horizontal="center" vertical="center"/>
    </xf>
    <xf numFmtId="0" fontId="192" fillId="142" borderId="184" xfId="0" applyNumberFormat="true" applyFont="true" applyFill="true" applyBorder="true" applyAlignment="true" applyProtection="true">
      <alignment horizontal="center" vertical="center"/>
    </xf>
    <xf numFmtId="0" fontId="193" fillId="143" borderId="185" xfId="0" applyNumberFormat="true" applyFont="true" applyFill="true" applyBorder="true" applyAlignment="true" applyProtection="true">
      <alignment horizontal="center" vertical="center"/>
    </xf>
    <xf numFmtId="0" fontId="194" fillId="144" borderId="186" xfId="0" applyNumberFormat="true" applyFont="true" applyFill="true" applyBorder="true" applyAlignment="true" applyProtection="true">
      <alignment horizontal="center" vertical="center"/>
    </xf>
    <xf numFmtId="164" fontId="195" fillId="145" borderId="187" xfId="0" applyNumberFormat="true" applyFont="true" applyFill="true" applyBorder="true" applyAlignment="true" applyProtection="true">
      <alignment horizontal="center" vertical="center"/>
    </xf>
    <xf numFmtId="0" fontId="196" fillId="146" borderId="188" xfId="0" applyNumberFormat="true" applyFont="true" applyFill="true" applyBorder="true" applyAlignment="true" applyProtection="true">
      <alignment horizontal="center" vertical="center"/>
    </xf>
    <xf numFmtId="0" fontId="197" fillId="147" borderId="189" xfId="0" applyNumberFormat="true" applyFont="true" applyFill="true" applyBorder="true" applyAlignment="true" applyProtection="true">
      <alignment horizontal="center" vertical="center"/>
    </xf>
    <xf numFmtId="0" fontId="198" fillId="148" borderId="190" xfId="0" applyNumberFormat="true" applyFont="true" applyFill="true" applyBorder="true" applyAlignment="true" applyProtection="true">
      <alignment horizontal="center" vertical="center"/>
    </xf>
    <xf numFmtId="0" fontId="199" fillId="149" borderId="191" xfId="0" applyNumberFormat="true" applyFont="true" applyFill="true" applyBorder="true" applyAlignment="true" applyProtection="true">
      <alignment horizontal="center" vertical="center"/>
    </xf>
    <xf numFmtId="164" fontId="200" fillId="150" borderId="192" xfId="0" applyNumberFormat="true" applyFont="true" applyFill="true" applyBorder="true" applyAlignment="true" applyProtection="true">
      <alignment horizontal="center" vertical="center"/>
    </xf>
    <xf numFmtId="0" fontId="201" fillId="151" borderId="193" xfId="0" applyNumberFormat="true" applyFont="true" applyFill="true" applyBorder="true" applyAlignment="true" applyProtection="true">
      <alignment horizontal="center" vertical="center"/>
    </xf>
    <xf numFmtId="0" fontId="202" fillId="152" borderId="194" xfId="0" applyNumberFormat="true" applyFont="true" applyFill="true" applyBorder="true" applyAlignment="true" applyProtection="true">
      <alignment horizontal="center" vertical="center"/>
    </xf>
    <xf numFmtId="0" fontId="203" fillId="153" borderId="195" xfId="0" applyNumberFormat="true" applyFont="true" applyFill="true" applyBorder="true" applyAlignment="true" applyProtection="true">
      <alignment horizontal="center" vertical="center"/>
    </xf>
    <xf numFmtId="0" fontId="204" fillId="154" borderId="196" xfId="0" applyNumberFormat="true" applyFont="true" applyFill="true" applyBorder="true" applyAlignment="true" applyProtection="true">
      <alignment horizontal="center" vertical="center"/>
    </xf>
    <xf numFmtId="164" fontId="205" fillId="155" borderId="197" xfId="0" applyNumberFormat="true" applyFont="true" applyFill="true" applyBorder="true" applyAlignment="true" applyProtection="true">
      <alignment horizontal="center" vertical="center"/>
    </xf>
    <xf numFmtId="0" fontId="206" fillId="156" borderId="198" xfId="0" applyNumberFormat="true" applyFont="true" applyFill="true" applyBorder="true" applyAlignment="true" applyProtection="true">
      <alignment horizontal="center" vertical="center"/>
    </xf>
    <xf numFmtId="0" fontId="207" fillId="157" borderId="199" xfId="0" applyNumberFormat="true" applyFont="true" applyFill="true" applyBorder="true" applyAlignment="true" applyProtection="true">
      <alignment horizontal="center" vertical="center"/>
    </xf>
    <xf numFmtId="0" fontId="208" fillId="158" borderId="200" xfId="0" applyNumberFormat="true" applyFont="true" applyFill="true" applyBorder="true" applyAlignment="true" applyProtection="true">
      <alignment horizontal="center" vertical="center"/>
    </xf>
    <xf numFmtId="0" fontId="209" fillId="159" borderId="201" xfId="0" applyNumberFormat="true" applyFont="true" applyFill="true" applyBorder="true" applyAlignment="true" applyProtection="true">
      <alignment horizontal="center" vertical="center"/>
    </xf>
    <xf numFmtId="164" fontId="210" fillId="160" borderId="202" xfId="0" applyNumberFormat="true" applyFont="true" applyFill="true" applyBorder="true" applyAlignment="true" applyProtection="true">
      <alignment horizontal="center" vertical="center"/>
    </xf>
    <xf numFmtId="0" fontId="211" fillId="161" borderId="203" xfId="0" applyNumberFormat="true" applyFont="true" applyFill="true" applyBorder="true" applyAlignment="true" applyProtection="true">
      <alignment horizontal="center" vertical="center"/>
    </xf>
    <xf numFmtId="0" fontId="212" fillId="162" borderId="204" xfId="0" applyNumberFormat="true" applyFont="true" applyFill="true" applyBorder="true" applyAlignment="true" applyProtection="true">
      <alignment horizontal="center" vertical="center"/>
    </xf>
    <xf numFmtId="0" fontId="213" fillId="163" borderId="205" xfId="0" applyNumberFormat="true" applyFont="true" applyFill="true" applyBorder="true" applyAlignment="true" applyProtection="true">
      <alignment horizontal="center" vertical="center"/>
    </xf>
    <xf numFmtId="0" fontId="214" fillId="164" borderId="206" xfId="0" applyNumberFormat="true" applyFont="true" applyFill="true" applyBorder="true" applyAlignment="true" applyProtection="true">
      <alignment horizontal="center" vertical="center"/>
    </xf>
    <xf numFmtId="164" fontId="215" fillId="165" borderId="207" xfId="0" applyNumberFormat="true" applyFont="true" applyFill="true" applyBorder="true" applyAlignment="true" applyProtection="true">
      <alignment horizontal="center" vertical="center"/>
    </xf>
    <xf numFmtId="0" fontId="216" fillId="166" borderId="208" xfId="0" applyNumberFormat="true" applyFont="true" applyFill="true" applyBorder="true" applyAlignment="true" applyProtection="true">
      <alignment horizontal="center" vertical="center"/>
    </xf>
    <xf numFmtId="0" fontId="217" fillId="167" borderId="209" xfId="0" applyNumberFormat="true" applyFont="true" applyFill="true" applyBorder="true" applyAlignment="true" applyProtection="true">
      <alignment horizontal="center" vertical="center"/>
    </xf>
    <xf numFmtId="0" fontId="218" fillId="168" borderId="210" xfId="0" applyNumberFormat="true" applyFont="true" applyFill="true" applyBorder="true" applyAlignment="true" applyProtection="true">
      <alignment horizontal="center" vertical="center"/>
    </xf>
    <xf numFmtId="0" fontId="219" fillId="169" borderId="211" xfId="0" applyNumberFormat="true" applyFont="true" applyFill="true" applyBorder="true" applyAlignment="true" applyProtection="true">
      <alignment horizontal="center" vertical="center"/>
    </xf>
    <xf numFmtId="164" fontId="220" fillId="170" borderId="212" xfId="0" applyNumberFormat="true" applyFont="true" applyFill="true" applyBorder="true" applyAlignment="true" applyProtection="true">
      <alignment horizontal="center" vertical="center"/>
    </xf>
    <xf numFmtId="0" fontId="221" fillId="171" borderId="213" xfId="0" applyNumberFormat="true" applyFont="true" applyFill="true" applyBorder="true" applyAlignment="true" applyProtection="true">
      <alignment horizontal="center" vertical="center"/>
    </xf>
    <xf numFmtId="0" fontId="222" fillId="172" borderId="214" xfId="0" applyNumberFormat="true" applyFont="true" applyFill="true" applyBorder="true" applyAlignment="true" applyProtection="true">
      <alignment horizontal="center" vertical="center"/>
    </xf>
    <xf numFmtId="0" fontId="223" fillId="173" borderId="215" xfId="0" applyNumberFormat="true" applyFont="true" applyFill="true" applyBorder="true" applyAlignment="true" applyProtection="true">
      <alignment horizontal="center" vertical="center"/>
    </xf>
    <xf numFmtId="0" fontId="224" fillId="174" borderId="216" xfId="0" applyNumberFormat="true" applyFont="true" applyFill="true" applyBorder="true" applyAlignment="true" applyProtection="true">
      <alignment horizontal="center" vertical="center"/>
    </xf>
    <xf numFmtId="164" fontId="225" fillId="175" borderId="217" xfId="0" applyNumberFormat="true" applyFont="true" applyFill="true" applyBorder="true" applyAlignment="true" applyProtection="true">
      <alignment horizontal="center" vertical="center"/>
    </xf>
    <xf numFmtId="0" fontId="226" fillId="176" borderId="218" xfId="0" applyNumberFormat="true" applyFont="true" applyFill="true" applyBorder="true" applyAlignment="true" applyProtection="true">
      <alignment horizontal="center" vertical="center"/>
    </xf>
    <xf numFmtId="0" fontId="227" fillId="177" borderId="219" xfId="0" applyNumberFormat="true" applyFont="true" applyFill="true" applyBorder="true" applyAlignment="true" applyProtection="true">
      <alignment horizontal="center" vertical="center"/>
    </xf>
    <xf numFmtId="0" fontId="228" fillId="178" borderId="220" xfId="0" applyNumberFormat="true" applyFont="true" applyFill="true" applyBorder="true" applyAlignment="true" applyProtection="true">
      <alignment horizontal="center" vertical="center"/>
    </xf>
    <xf numFmtId="0" fontId="229" fillId="179" borderId="221" xfId="0" applyNumberFormat="true" applyFont="true" applyFill="true" applyBorder="true" applyAlignment="true" applyProtection="true">
      <alignment horizontal="center" vertical="center"/>
    </xf>
    <xf numFmtId="164" fontId="230" fillId="180" borderId="222" xfId="0" applyNumberFormat="true" applyFont="true" applyFill="true" applyBorder="true" applyAlignment="true" applyProtection="true">
      <alignment horizontal="center" vertical="center"/>
    </xf>
    <xf numFmtId="0" fontId="231" fillId="181" borderId="223" xfId="0" applyNumberFormat="true" applyFont="true" applyFill="true" applyBorder="true" applyAlignment="true" applyProtection="true">
      <alignment horizontal="center" vertical="center"/>
    </xf>
    <xf numFmtId="0" fontId="232" fillId="182" borderId="224" xfId="0" applyNumberFormat="true" applyFont="true" applyFill="true" applyBorder="true" applyAlignment="true" applyProtection="true">
      <alignment horizontal="center" vertical="center"/>
    </xf>
    <xf numFmtId="0" fontId="233" fillId="183" borderId="225" xfId="0" applyNumberFormat="true" applyFont="true" applyFill="true" applyBorder="true" applyAlignment="true" applyProtection="true">
      <alignment horizontal="center" vertical="center"/>
    </xf>
    <xf numFmtId="0" fontId="234" fillId="184" borderId="226" xfId="0" applyNumberFormat="true" applyFont="true" applyFill="true" applyBorder="true" applyAlignment="true" applyProtection="true">
      <alignment horizontal="center" vertical="center"/>
    </xf>
    <xf numFmtId="164" fontId="235" fillId="185" borderId="227" xfId="0" applyNumberFormat="true" applyFont="true" applyFill="true" applyBorder="true" applyAlignment="true" applyProtection="true">
      <alignment horizontal="center" vertical="center"/>
    </xf>
    <xf numFmtId="0" fontId="236" fillId="186" borderId="228" xfId="0" applyNumberFormat="true" applyFont="true" applyFill="true" applyBorder="true" applyAlignment="true" applyProtection="true">
      <alignment horizontal="center" vertical="center"/>
    </xf>
    <xf numFmtId="0" fontId="237" fillId="187" borderId="229" xfId="0" applyNumberFormat="true" applyFont="true" applyFill="true" applyBorder="true" applyAlignment="true" applyProtection="true">
      <alignment horizontal="center" vertical="center"/>
    </xf>
    <xf numFmtId="0" fontId="238" fillId="188" borderId="230" xfId="0" applyNumberFormat="true" applyFont="true" applyFill="true" applyBorder="true" applyAlignment="true" applyProtection="true">
      <alignment horizontal="center" vertical="center"/>
    </xf>
    <xf numFmtId="0" fontId="239" fillId="189" borderId="231" xfId="0" applyNumberFormat="true" applyFont="true" applyFill="true" applyBorder="true" applyAlignment="true" applyProtection="true">
      <alignment horizontal="center" vertical="center"/>
    </xf>
    <xf numFmtId="0" fontId="240" fillId="190" borderId="232" xfId="0" applyNumberFormat="true" applyFont="true" applyFill="true" applyBorder="true" applyAlignment="true" applyProtection="true">
      <alignment horizontal="center" vertical="center"/>
    </xf>
    <xf numFmtId="0" fontId="241" fillId="191" borderId="233" xfId="0" applyNumberFormat="true" applyFont="true" applyFill="true" applyBorder="true" applyAlignment="true" applyProtection="true">
      <alignment horizontal="center" vertical="center"/>
    </xf>
    <xf numFmtId="0" fontId="242" fillId="192" borderId="234" xfId="0" applyNumberFormat="true" applyFont="true" applyFill="true" applyBorder="true" applyAlignment="true" applyProtection="true">
      <alignment horizontal="center" vertical="center"/>
    </xf>
    <xf numFmtId="0" fontId="243" fillId="0" borderId="235" xfId="0" applyNumberFormat="true" applyFont="true" applyBorder="true" applyAlignment="true" applyProtection="true"/>
    <xf numFmtId="0" fontId="80" fillId="42" borderId="15" xfId="0" applyFont="true" applyFill="true" applyBorder="true" applyAlignment="true">
      <alignment horizontal="left" vertical="center"/>
    </xf>
    <xf numFmtId="0" fontId="80" fillId="43" borderId="15" xfId="0" applyFont="true" applyFill="true" applyBorder="true" applyAlignment="true">
      <alignment horizontal="left" vertical="center"/>
    </xf>
    <xf numFmtId="0" fontId="80"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91" fillId="48" borderId="18" xfId="0" applyFont="true" applyFill="true" applyBorder="true" applyAlignment="true">
      <alignment horizontal="center" vertical="center" wrapText="true"/>
    </xf>
    <xf numFmtId="0" fontId="62" fillId="0" borderId="2"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235" xfId="20" applyFont="true" applyFill="true" applyAlignment="true">
      <alignment horizontal="center" vertical="center"/>
    </xf>
    <xf numFmtId="0" fontId="11" fillId="2" borderId="235" xfId="20" applyFont="true" applyFill="true"/>
    <xf numFmtId="0" fontId="61" fillId="2" borderId="235" xfId="20" applyFont="true" applyFill="true" applyAlignment="true">
      <alignment horizontal="center" vertical="center"/>
    </xf>
    <xf numFmtId="0" fontId="78" fillId="2" borderId="235" xfId="20" applyFont="true" applyFill="true"/>
    <xf numFmtId="0" fontId="26" fillId="2" borderId="235" xfId="20" applyFont="true" applyFill="true"/>
    <xf numFmtId="0" fontId="79" fillId="2" borderId="235" xfId="20" applyFont="true" applyFill="true"/>
    <xf numFmtId="0" fontId="64" fillId="2" borderId="235" xfId="20" applyFont="true" applyFill="true"/>
    <xf numFmtId="0" fontId="11" fillId="2" borderId="235" xfId="20" applyFont="true" applyFill="true" applyAlignment="true">
      <alignment vertical="center" wrapText="true"/>
    </xf>
    <xf numFmtId="0" fontId="5" fillId="2" borderId="235" xfId="20" applyFont="true" applyFill="true" applyAlignment="true">
      <alignment vertical="center" wrapText="true"/>
    </xf>
    <xf numFmtId="0" fontId="11" fillId="0" borderId="235" xfId="20" applyFont="true"/>
    <xf numFmtId="0" fontId="7" fillId="2" borderId="235" xfId="20" applyFont="true" applyFill="true"/>
    <xf numFmtId="0" fontId="3" fillId="2" borderId="235" xfId="20" applyFont="true" applyFill="true"/>
    <xf numFmtId="0" fontId="14" fillId="0" borderId="73" xfId="20" applyFont="true" applyBorder="true" applyAlignment="true">
      <alignment horizontal="center" vertical="center" wrapText="true"/>
    </xf>
    <xf numFmtId="0" fontId="63"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3" fillId="43" borderId="57" xfId="20" applyFont="true" applyFill="true" applyBorder="true" applyAlignment="true">
      <alignment horizontal="center" vertical="center"/>
    </xf>
    <xf numFmtId="0" fontId="63"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3" fillId="27" borderId="15" xfId="20" applyFont="true" applyFill="true" applyBorder="true" applyAlignment="true">
      <alignment horizontal="center" vertical="center"/>
    </xf>
    <xf numFmtId="0" fontId="63"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235"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235"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5" xfId="20" applyFont="true" applyFill="true"/>
    <xf numFmtId="0" fontId="16" fillId="2" borderId="235" xfId="20" applyFont="true" applyFill="true" applyAlignment="true">
      <alignment horizontal="left" vertical="center"/>
    </xf>
    <xf numFmtId="0" fontId="244" fillId="42" borderId="235" xfId="22" applyFont="true" applyFill="true" applyAlignment="true">
      <alignment horizontal="left" vertical="center" wrapText="true"/>
    </xf>
    <xf numFmtId="0" fontId="244" fillId="43" borderId="236" xfId="22" applyFont="true" applyFill="true" applyBorder="true" applyAlignment="true">
      <alignment horizontal="left" vertical="center" wrapText="true"/>
    </xf>
    <xf numFmtId="0" fontId="244" fillId="43" borderId="235" xfId="22" applyFont="true" applyFill="true" applyAlignment="true">
      <alignment horizontal="left" vertical="center" wrapText="true"/>
    </xf>
    <xf numFmtId="0" fontId="244" fillId="27" borderId="235" xfId="22" applyFont="true" applyFill="true" applyAlignment="true">
      <alignment horizontal="left" vertical="center" wrapText="true"/>
    </xf>
    <xf numFmtId="0" fontId="16" fillId="193" borderId="235" xfId="22" applyFont="true" applyFill="true" applyAlignment="true">
      <alignment horizontal="left" vertical="center" wrapText="true"/>
    </xf>
    <xf numFmtId="0" fontId="16" fillId="44" borderId="235" xfId="22" applyFont="true" applyFill="true" applyAlignment="true">
      <alignment horizontal="left" vertical="center" wrapText="true"/>
    </xf>
    <xf numFmtId="0" fontId="16" fillId="194" borderId="235" xfId="22" applyFont="true" applyFill="true" applyAlignment="true">
      <alignment horizontal="left" vertical="center" wrapText="true"/>
    </xf>
    <xf numFmtId="1" fontId="245"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6" fillId="196" borderId="238" xfId="0" applyNumberFormat="true" applyFont="true" applyFill="true" applyBorder="true" applyAlignment="true" applyProtection="true">
      <alignment horizontal="center" vertical="center" textRotation="0" wrapText="false" indent="0" shrinkToFit="false"/>
      <protection locked="true" hidden="false"/>
    </xf>
    <xf numFmtId="164" fontId="247" fillId="197" borderId="239" xfId="0" applyNumberFormat="true" applyFont="true" applyFill="true" applyBorder="true" applyAlignment="true" applyProtection="true">
      <alignment horizontal="center" vertical="center" textRotation="0" wrapText="false" indent="0" shrinkToFit="false"/>
      <protection locked="true" hidden="false"/>
    </xf>
    <xf numFmtId="0" fontId="248" fillId="198" borderId="240" xfId="0" applyNumberFormat="true" applyFont="true" applyFill="true" applyBorder="true" applyAlignment="true" applyProtection="true">
      <alignment horizontal="center" vertical="center" textRotation="0" wrapText="false" indent="0" shrinkToFit="false"/>
      <protection locked="true" hidden="false"/>
    </xf>
    <xf numFmtId="0" fontId="249" fillId="199" borderId="241" xfId="0" applyNumberFormat="true" applyFont="true" applyFill="true" applyBorder="true" applyAlignment="true" applyProtection="true">
      <alignment horizontal="center" vertical="center" textRotation="0" wrapText="false" indent="0" shrinkToFit="false"/>
      <protection locked="true" hidden="false"/>
    </xf>
    <xf numFmtId="0" fontId="250" fillId="200" borderId="242" xfId="0" applyNumberFormat="true" applyFont="true" applyFill="true" applyBorder="true" applyAlignment="true" applyProtection="true">
      <alignment horizontal="center" vertical="center" textRotation="0" wrapText="false" indent="0" shrinkToFit="false"/>
      <protection locked="true" hidden="false"/>
    </xf>
    <xf numFmtId="1" fontId="251"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2" fillId="202" borderId="244" xfId="0" applyNumberFormat="true" applyFont="true" applyFill="true" applyBorder="true" applyAlignment="true" applyProtection="true">
      <alignment horizontal="center" vertical="center" textRotation="0" wrapText="false" indent="0" shrinkToFit="false"/>
      <protection locked="true" hidden="false"/>
    </xf>
    <xf numFmtId="164" fontId="253" fillId="203" borderId="245" xfId="0" applyNumberFormat="true" applyFont="true" applyFill="true" applyBorder="true" applyAlignment="true" applyProtection="true">
      <alignment horizontal="center" vertical="center" textRotation="0" wrapText="false" indent="0" shrinkToFit="false"/>
      <protection locked="true" hidden="false"/>
    </xf>
    <xf numFmtId="0" fontId="254" fillId="204" borderId="246" xfId="0" applyNumberFormat="true" applyFont="true" applyFill="true" applyBorder="true" applyAlignment="true" applyProtection="true">
      <alignment horizontal="center" vertical="center" textRotation="0" wrapText="false" indent="0" shrinkToFit="false"/>
      <protection locked="true" hidden="false"/>
    </xf>
    <xf numFmtId="0" fontId="255" fillId="205" borderId="247" xfId="0" applyNumberFormat="true" applyFont="true" applyFill="true" applyBorder="true" applyAlignment="true" applyProtection="true">
      <alignment horizontal="center" vertical="center" textRotation="0" wrapText="false" indent="0" shrinkToFit="false"/>
      <protection locked="true" hidden="false"/>
    </xf>
    <xf numFmtId="0" fontId="256" fillId="206" borderId="248" xfId="0" applyNumberFormat="true" applyFont="true" applyFill="true" applyBorder="true" applyAlignment="true" applyProtection="true">
      <alignment horizontal="center" vertical="center" textRotation="0" wrapText="false" indent="0" shrinkToFit="false"/>
      <protection locked="true" hidden="false"/>
    </xf>
    <xf numFmtId="1" fontId="257"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8" fillId="208" borderId="250" xfId="0" applyNumberFormat="true" applyFont="true" applyFill="true" applyBorder="true" applyAlignment="true" applyProtection="true">
      <alignment horizontal="center" vertical="center" textRotation="0" wrapText="false" indent="0" shrinkToFit="false"/>
      <protection locked="true" hidden="false"/>
    </xf>
    <xf numFmtId="164" fontId="259" fillId="209" borderId="251" xfId="0" applyNumberFormat="true" applyFont="true" applyFill="true" applyBorder="true" applyAlignment="true" applyProtection="true">
      <alignment horizontal="center" vertical="center" textRotation="0" wrapText="false" indent="0" shrinkToFit="false"/>
      <protection locked="true" hidden="false"/>
    </xf>
    <xf numFmtId="0" fontId="260" fillId="210" borderId="252" xfId="0" applyNumberFormat="true" applyFont="true" applyFill="true" applyBorder="true" applyAlignment="true" applyProtection="true">
      <alignment horizontal="center" vertical="center" textRotation="0" wrapText="false" indent="0" shrinkToFit="false"/>
      <protection locked="true" hidden="false"/>
    </xf>
    <xf numFmtId="0" fontId="261" fillId="211" borderId="253" xfId="0" applyNumberFormat="true" applyFont="true" applyFill="true" applyBorder="true" applyAlignment="true" applyProtection="true">
      <alignment horizontal="center" vertical="center" textRotation="0" wrapText="false" indent="0" shrinkToFit="false"/>
      <protection locked="true" hidden="false"/>
    </xf>
    <xf numFmtId="0" fontId="262" fillId="212" borderId="254" xfId="0" applyNumberFormat="true" applyFont="true" applyFill="true" applyBorder="true" applyAlignment="true" applyProtection="true">
      <alignment horizontal="center" vertical="center" textRotation="0" wrapText="false" indent="0" shrinkToFit="false"/>
      <protection locked="true" hidden="false"/>
    </xf>
    <xf numFmtId="1" fontId="263"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4" fillId="214" borderId="256" xfId="0" applyNumberFormat="true" applyFont="true" applyFill="true" applyBorder="true" applyAlignment="true" applyProtection="true">
      <alignment horizontal="center" vertical="center" textRotation="0" wrapText="false" indent="0" shrinkToFit="false"/>
      <protection locked="true" hidden="false"/>
    </xf>
    <xf numFmtId="164" fontId="265" fillId="215" borderId="257" xfId="0" applyNumberFormat="true" applyFont="true" applyFill="true" applyBorder="true" applyAlignment="true" applyProtection="true">
      <alignment horizontal="center" vertical="center" textRotation="0" wrapText="false" indent="0" shrinkToFit="false"/>
      <protection locked="true" hidden="false"/>
    </xf>
    <xf numFmtId="0" fontId="266" fillId="216" borderId="258" xfId="0" applyNumberFormat="true" applyFont="true" applyFill="true" applyBorder="true" applyAlignment="true" applyProtection="true">
      <alignment horizontal="center" vertical="center" textRotation="0" wrapText="false" indent="0" shrinkToFit="false"/>
      <protection locked="true" hidden="false"/>
    </xf>
    <xf numFmtId="0" fontId="267" fillId="217" borderId="259" xfId="0" applyNumberFormat="true" applyFont="true" applyFill="true" applyBorder="true" applyAlignment="true" applyProtection="true">
      <alignment horizontal="center" vertical="center" textRotation="0" wrapText="false" indent="0" shrinkToFit="false"/>
      <protection locked="true" hidden="false"/>
    </xf>
    <xf numFmtId="0" fontId="268" fillId="218" borderId="260" xfId="0" applyNumberFormat="true" applyFont="true" applyFill="true" applyBorder="true" applyAlignment="true" applyProtection="true">
      <alignment horizontal="center" vertical="center" textRotation="0" wrapText="false" indent="0" shrinkToFit="false"/>
      <protection locked="true" hidden="false"/>
    </xf>
    <xf numFmtId="1" fontId="269"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70" fillId="220" borderId="262" xfId="0" applyNumberFormat="true" applyFont="true" applyFill="true" applyBorder="true" applyAlignment="true" applyProtection="true">
      <alignment horizontal="center" vertical="center" textRotation="0" wrapText="false" indent="0" shrinkToFit="false"/>
      <protection locked="true" hidden="false"/>
    </xf>
    <xf numFmtId="164" fontId="271" fillId="221" borderId="263" xfId="0" applyNumberFormat="true" applyFont="true" applyFill="true" applyBorder="true" applyAlignment="true" applyProtection="true">
      <alignment horizontal="center" vertical="center" textRotation="0" wrapText="false" indent="0" shrinkToFit="false"/>
      <protection locked="true" hidden="false"/>
    </xf>
    <xf numFmtId="0" fontId="272" fillId="222" borderId="264" xfId="0" applyNumberFormat="true" applyFont="true" applyFill="true" applyBorder="true" applyAlignment="true" applyProtection="true">
      <alignment horizontal="center" vertical="center" textRotation="0" wrapText="false" indent="0" shrinkToFit="false"/>
      <protection locked="true" hidden="false"/>
    </xf>
    <xf numFmtId="0" fontId="273" fillId="223" borderId="265" xfId="0" applyNumberFormat="true" applyFont="true" applyFill="true" applyBorder="true" applyAlignment="true" applyProtection="true">
      <alignment horizontal="center" vertical="center" textRotation="0" wrapText="false" indent="0" shrinkToFit="false"/>
      <protection locked="true" hidden="false"/>
    </xf>
    <xf numFmtId="0" fontId="274" fillId="224" borderId="266" xfId="0" applyNumberFormat="true" applyFont="true" applyFill="true" applyBorder="true" applyAlignment="true" applyProtection="true">
      <alignment horizontal="center" vertical="center" textRotation="0" wrapText="false" indent="0" shrinkToFit="false"/>
      <protection locked="true" hidden="false"/>
    </xf>
    <xf numFmtId="1" fontId="275"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6" fillId="226" borderId="268" xfId="0" applyNumberFormat="true" applyFont="true" applyFill="true" applyBorder="true" applyAlignment="true" applyProtection="true">
      <alignment horizontal="center" vertical="center" textRotation="0" wrapText="false" indent="0" shrinkToFit="false"/>
      <protection locked="true" hidden="false"/>
    </xf>
    <xf numFmtId="164" fontId="277" fillId="227" borderId="269" xfId="0" applyNumberFormat="true" applyFont="true" applyFill="true" applyBorder="true" applyAlignment="true" applyProtection="true">
      <alignment horizontal="center" vertical="center" textRotation="0" wrapText="false" indent="0" shrinkToFit="false"/>
      <protection locked="true" hidden="false"/>
    </xf>
    <xf numFmtId="0" fontId="278" fillId="228" borderId="270" xfId="0" applyNumberFormat="true" applyFont="true" applyFill="true" applyBorder="true" applyAlignment="true" applyProtection="true">
      <alignment horizontal="center" vertical="center" textRotation="0" wrapText="false" indent="0" shrinkToFit="false"/>
      <protection locked="true" hidden="false"/>
    </xf>
    <xf numFmtId="0" fontId="279" fillId="229" borderId="271" xfId="0" applyNumberFormat="true" applyFont="true" applyFill="true" applyBorder="true" applyAlignment="true" applyProtection="true">
      <alignment horizontal="center" vertical="center" textRotation="0" wrapText="false" indent="0" shrinkToFit="false"/>
      <protection locked="true" hidden="false"/>
    </xf>
    <xf numFmtId="0" fontId="280" fillId="230" borderId="272" xfId="0" applyNumberFormat="true" applyFont="true" applyFill="true" applyBorder="true" applyAlignment="true" applyProtection="true">
      <alignment horizontal="center" vertical="center" textRotation="0" wrapText="false" indent="0" shrinkToFit="false"/>
      <protection locked="true" hidden="false"/>
    </xf>
    <xf numFmtId="1" fontId="281"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2" fillId="232" borderId="274" xfId="0" applyNumberFormat="true" applyFont="true" applyFill="true" applyBorder="true" applyAlignment="true" applyProtection="true">
      <alignment horizontal="center" vertical="center" textRotation="0" wrapText="false" indent="0" shrinkToFit="false"/>
      <protection locked="true" hidden="false"/>
    </xf>
    <xf numFmtId="164" fontId="283" fillId="233" borderId="275" xfId="0" applyNumberFormat="true" applyFont="true" applyFill="true" applyBorder="true" applyAlignment="true" applyProtection="true">
      <alignment horizontal="center" vertical="center" textRotation="0" wrapText="false" indent="0" shrinkToFit="false"/>
      <protection locked="true" hidden="false"/>
    </xf>
    <xf numFmtId="0" fontId="284" fillId="234" borderId="276" xfId="0" applyNumberFormat="true" applyFont="true" applyFill="true" applyBorder="true" applyAlignment="true" applyProtection="true">
      <alignment horizontal="center" vertical="center" textRotation="0" wrapText="false" indent="0" shrinkToFit="false"/>
      <protection locked="true" hidden="false"/>
    </xf>
    <xf numFmtId="0" fontId="285" fillId="235" borderId="277" xfId="0" applyNumberFormat="true" applyFont="true" applyFill="true" applyBorder="true" applyAlignment="true" applyProtection="true">
      <alignment horizontal="center" vertical="center" textRotation="0" wrapText="false" indent="0" shrinkToFit="false"/>
      <protection locked="true" hidden="false"/>
    </xf>
    <xf numFmtId="0" fontId="286" fillId="236" borderId="278" xfId="0" applyNumberFormat="true" applyFont="true" applyFill="true" applyBorder="true" applyAlignment="true" applyProtection="true">
      <alignment horizontal="center" vertical="center" textRotation="0" wrapText="false" indent="0" shrinkToFit="false"/>
      <protection locked="true" hidden="false"/>
    </xf>
    <xf numFmtId="1" fontId="287"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8" fillId="238" borderId="280" xfId="0" applyNumberFormat="true" applyFont="true" applyFill="true" applyBorder="true" applyAlignment="true" applyProtection="true">
      <alignment horizontal="center" vertical="center" textRotation="0" wrapText="false" indent="0" shrinkToFit="false"/>
      <protection locked="true" hidden="false"/>
    </xf>
    <xf numFmtId="164" fontId="289" fillId="239" borderId="281" xfId="0" applyNumberFormat="true" applyFont="true" applyFill="true" applyBorder="true" applyAlignment="true" applyProtection="true">
      <alignment horizontal="center" vertical="center" textRotation="0" wrapText="false" indent="0" shrinkToFit="false"/>
      <protection locked="true" hidden="false"/>
    </xf>
    <xf numFmtId="0" fontId="290" fillId="240" borderId="282" xfId="0" applyNumberFormat="true" applyFont="true" applyFill="true" applyBorder="true" applyAlignment="true" applyProtection="true">
      <alignment horizontal="center" vertical="center" textRotation="0" wrapText="false" indent="0" shrinkToFit="false"/>
      <protection locked="true" hidden="false"/>
    </xf>
    <xf numFmtId="0" fontId="291" fillId="241" borderId="283" xfId="0" applyNumberFormat="true" applyFont="true" applyFill="true" applyBorder="true" applyAlignment="true" applyProtection="true">
      <alignment horizontal="center" vertical="center" textRotation="0" wrapText="false" indent="0" shrinkToFit="false"/>
      <protection locked="true" hidden="false"/>
    </xf>
    <xf numFmtId="0" fontId="292" fillId="242" borderId="284" xfId="0" applyNumberFormat="true" applyFont="true" applyFill="true" applyBorder="true" applyAlignment="true" applyProtection="true">
      <alignment horizontal="center" vertical="center" textRotation="0" wrapText="false" indent="0" shrinkToFit="false"/>
      <protection locked="true" hidden="false"/>
    </xf>
    <xf numFmtId="1" fontId="293"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4" fillId="244" borderId="286" xfId="0" applyNumberFormat="true" applyFont="true" applyFill="true" applyBorder="true" applyAlignment="true" applyProtection="true">
      <alignment horizontal="center" vertical="center" textRotation="0" wrapText="false" indent="0" shrinkToFit="false"/>
      <protection locked="true" hidden="false"/>
    </xf>
    <xf numFmtId="164" fontId="295" fillId="245" borderId="287" xfId="0" applyNumberFormat="true" applyFont="true" applyFill="true" applyBorder="true" applyAlignment="true" applyProtection="true">
      <alignment horizontal="center" vertical="center" textRotation="0" wrapText="false" indent="0" shrinkToFit="false"/>
      <protection locked="true" hidden="false"/>
    </xf>
    <xf numFmtId="0" fontId="296" fillId="246" borderId="288" xfId="0" applyNumberFormat="true" applyFont="true" applyFill="true" applyBorder="true" applyAlignment="true" applyProtection="true">
      <alignment horizontal="center" vertical="center" textRotation="0" wrapText="false" indent="0" shrinkToFit="false"/>
      <protection locked="true" hidden="false"/>
    </xf>
    <xf numFmtId="0" fontId="297" fillId="247" borderId="289" xfId="0" applyNumberFormat="true" applyFont="true" applyFill="true" applyBorder="true" applyAlignment="true" applyProtection="true">
      <alignment horizontal="center" vertical="center" textRotation="0" wrapText="false" indent="0" shrinkToFit="false"/>
      <protection locked="true" hidden="false"/>
    </xf>
    <xf numFmtId="0" fontId="298" fillId="248" borderId="290" xfId="0" applyNumberFormat="true" applyFont="true" applyFill="true" applyBorder="true" applyAlignment="true" applyProtection="true">
      <alignment horizontal="center" vertical="center" textRotation="0" wrapText="false" indent="0" shrinkToFit="false"/>
      <protection locked="true" hidden="false"/>
    </xf>
    <xf numFmtId="1" fontId="299"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300" fillId="250" borderId="292" xfId="0" applyNumberFormat="true" applyFont="true" applyFill="true" applyBorder="true" applyAlignment="true" applyProtection="true">
      <alignment horizontal="center" vertical="center" textRotation="0" wrapText="false" indent="0" shrinkToFit="false"/>
      <protection locked="true" hidden="false"/>
    </xf>
    <xf numFmtId="164" fontId="301" fillId="251" borderId="293" xfId="0" applyNumberFormat="true" applyFont="true" applyFill="true" applyBorder="true" applyAlignment="true" applyProtection="true">
      <alignment horizontal="center" vertical="center" textRotation="0" wrapText="false" indent="0" shrinkToFit="false"/>
      <protection locked="true" hidden="false"/>
    </xf>
    <xf numFmtId="0" fontId="302" fillId="252" borderId="294" xfId="0" applyNumberFormat="true" applyFont="true" applyFill="true" applyBorder="true" applyAlignment="true" applyProtection="true">
      <alignment horizontal="center" vertical="center" textRotation="0" wrapText="false" indent="0" shrinkToFit="false"/>
      <protection locked="true" hidden="false"/>
    </xf>
    <xf numFmtId="0" fontId="303" fillId="253" borderId="295" xfId="0" applyNumberFormat="true" applyFont="true" applyFill="true" applyBorder="true" applyAlignment="true" applyProtection="true">
      <alignment horizontal="center" vertical="center" textRotation="0" wrapText="false" indent="0" shrinkToFit="false"/>
      <protection locked="true" hidden="false"/>
    </xf>
    <xf numFmtId="0" fontId="304" fillId="254" borderId="296" xfId="0" applyNumberFormat="true" applyFont="true" applyFill="true" applyBorder="true" applyAlignment="true" applyProtection="true">
      <alignment horizontal="center" vertical="center" textRotation="0" wrapText="false" indent="0" shrinkToFit="false"/>
      <protection locked="true" hidden="false"/>
    </xf>
    <xf numFmtId="1" fontId="305"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6" fillId="256" borderId="298" xfId="0" applyNumberFormat="true" applyFont="true" applyFill="true" applyBorder="true" applyAlignment="true" applyProtection="true">
      <alignment horizontal="center" vertical="center" textRotation="0" wrapText="false" indent="0" shrinkToFit="false"/>
      <protection locked="true" hidden="false"/>
    </xf>
    <xf numFmtId="164" fontId="307" fillId="257" borderId="299" xfId="0" applyNumberFormat="true" applyFont="true" applyFill="true" applyBorder="true" applyAlignment="true" applyProtection="true">
      <alignment horizontal="center" vertical="center" textRotation="0" wrapText="false" indent="0" shrinkToFit="false"/>
      <protection locked="true" hidden="false"/>
    </xf>
    <xf numFmtId="0" fontId="308" fillId="258" borderId="300" xfId="0" applyNumberFormat="true" applyFont="true" applyFill="true" applyBorder="true" applyAlignment="true" applyProtection="true">
      <alignment horizontal="center" vertical="center" textRotation="0" wrapText="false" indent="0" shrinkToFit="false"/>
      <protection locked="true" hidden="false"/>
    </xf>
    <xf numFmtId="0" fontId="309" fillId="259" borderId="301" xfId="0" applyNumberFormat="true" applyFont="true" applyFill="true" applyBorder="true" applyAlignment="true" applyProtection="true">
      <alignment horizontal="center" vertical="center" textRotation="0" wrapText="false" indent="0" shrinkToFit="false"/>
      <protection locked="true" hidden="false"/>
    </xf>
    <xf numFmtId="0" fontId="310" fillId="260" borderId="302" xfId="0" applyNumberFormat="true" applyFont="true" applyFill="true" applyBorder="true" applyAlignment="true" applyProtection="true">
      <alignment horizontal="center" vertical="center" textRotation="0" wrapText="false" indent="0" shrinkToFit="false"/>
      <protection locked="true" hidden="false"/>
    </xf>
    <xf numFmtId="1" fontId="311"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2" fillId="262" borderId="304" xfId="0" applyNumberFormat="true" applyFont="true" applyFill="true" applyBorder="true" applyAlignment="true" applyProtection="true">
      <alignment horizontal="center" vertical="center" textRotation="0" wrapText="false" indent="0" shrinkToFit="false"/>
      <protection locked="true" hidden="false"/>
    </xf>
    <xf numFmtId="164" fontId="313" fillId="263" borderId="305" xfId="0" applyNumberFormat="true" applyFont="true" applyFill="true" applyBorder="true" applyAlignment="true" applyProtection="true">
      <alignment horizontal="center" vertical="center" textRotation="0" wrapText="false" indent="0" shrinkToFit="false"/>
      <protection locked="true" hidden="false"/>
    </xf>
    <xf numFmtId="0" fontId="314" fillId="264" borderId="306" xfId="0" applyNumberFormat="true" applyFont="true" applyFill="true" applyBorder="true" applyAlignment="true" applyProtection="true">
      <alignment horizontal="center" vertical="center" textRotation="0" wrapText="false" indent="0" shrinkToFit="false"/>
      <protection locked="true" hidden="false"/>
    </xf>
    <xf numFmtId="0" fontId="315" fillId="265" borderId="307" xfId="0" applyNumberFormat="true" applyFont="true" applyFill="true" applyBorder="true" applyAlignment="true" applyProtection="true">
      <alignment horizontal="center" vertical="center" textRotation="0" wrapText="false" indent="0" shrinkToFit="false"/>
      <protection locked="true" hidden="false"/>
    </xf>
    <xf numFmtId="0" fontId="316" fillId="266" borderId="308" xfId="0" applyNumberFormat="true" applyFont="true" applyFill="true" applyBorder="true" applyAlignment="true" applyProtection="true">
      <alignment horizontal="center" vertical="center" textRotation="0" wrapText="false" indent="0" shrinkToFit="false"/>
      <protection locked="true" hidden="false"/>
    </xf>
    <xf numFmtId="1" fontId="317"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8" fillId="268" borderId="310" xfId="0" applyNumberFormat="true" applyFont="true" applyFill="true" applyBorder="true" applyAlignment="true" applyProtection="true">
      <alignment horizontal="center" vertical="center" textRotation="0" wrapText="false" indent="0" shrinkToFit="false"/>
      <protection locked="true" hidden="false"/>
    </xf>
    <xf numFmtId="164" fontId="319" fillId="269" borderId="311" xfId="0" applyNumberFormat="true" applyFont="true" applyFill="true" applyBorder="true" applyAlignment="true" applyProtection="true">
      <alignment horizontal="center" vertical="center" textRotation="0" wrapText="false" indent="0" shrinkToFit="false"/>
      <protection locked="true" hidden="false"/>
    </xf>
    <xf numFmtId="0" fontId="320" fillId="270" borderId="312" xfId="0" applyNumberFormat="true" applyFont="true" applyFill="true" applyBorder="true" applyAlignment="true" applyProtection="true">
      <alignment horizontal="center" vertical="center" textRotation="0" wrapText="false" indent="0" shrinkToFit="false"/>
      <protection locked="true" hidden="false"/>
    </xf>
    <xf numFmtId="0" fontId="321" fillId="271" borderId="313" xfId="0" applyNumberFormat="true" applyFont="true" applyFill="true" applyBorder="true" applyAlignment="true" applyProtection="true">
      <alignment horizontal="center" vertical="center" textRotation="0" wrapText="false" indent="0" shrinkToFit="false"/>
      <protection locked="true" hidden="false"/>
    </xf>
    <xf numFmtId="0" fontId="322" fillId="272" borderId="314" xfId="0" applyNumberFormat="true" applyFont="true" applyFill="true" applyBorder="true" applyAlignment="true" applyProtection="true">
      <alignment horizontal="center" vertical="center" textRotation="0" wrapText="false" indent="0" shrinkToFit="false"/>
      <protection locked="true" hidden="false"/>
    </xf>
    <xf numFmtId="1" fontId="323"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4" fillId="274" borderId="316" xfId="0" applyNumberFormat="true" applyFont="true" applyFill="true" applyBorder="true" applyAlignment="true" applyProtection="true">
      <alignment horizontal="center" vertical="center" textRotation="0" wrapText="false" indent="0" shrinkToFit="false"/>
      <protection locked="true" hidden="false"/>
    </xf>
    <xf numFmtId="164" fontId="325" fillId="275" borderId="317" xfId="0" applyNumberFormat="true" applyFont="true" applyFill="true" applyBorder="true" applyAlignment="true" applyProtection="true">
      <alignment horizontal="center" vertical="center" textRotation="0" wrapText="false" indent="0" shrinkToFit="false"/>
      <protection locked="true" hidden="false"/>
    </xf>
    <xf numFmtId="0" fontId="326" fillId="276" borderId="318" xfId="0" applyNumberFormat="true" applyFont="true" applyFill="true" applyBorder="true" applyAlignment="true" applyProtection="true">
      <alignment horizontal="center" vertical="center" textRotation="0" wrapText="false" indent="0" shrinkToFit="false"/>
      <protection locked="true" hidden="false"/>
    </xf>
    <xf numFmtId="0" fontId="327" fillId="277" borderId="319" xfId="0" applyNumberFormat="true" applyFont="true" applyFill="true" applyBorder="true" applyAlignment="true" applyProtection="true">
      <alignment horizontal="center" vertical="center" textRotation="0" wrapText="false" indent="0" shrinkToFit="false"/>
      <protection locked="true" hidden="false"/>
    </xf>
    <xf numFmtId="0" fontId="328" fillId="278" borderId="320" xfId="0" applyNumberFormat="true" applyFont="true" applyFill="true" applyBorder="true" applyAlignment="true" applyProtection="true">
      <alignment horizontal="center" vertical="center" textRotation="0" wrapText="false" indent="0" shrinkToFit="false"/>
      <protection locked="true" hidden="false"/>
    </xf>
    <xf numFmtId="1" fontId="329"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30" fillId="280" borderId="322" xfId="0" applyNumberFormat="true" applyFont="true" applyFill="true" applyBorder="true" applyAlignment="true" applyProtection="true">
      <alignment horizontal="center" vertical="center" textRotation="0" wrapText="false" indent="0" shrinkToFit="false"/>
      <protection locked="true" hidden="false"/>
    </xf>
    <xf numFmtId="164" fontId="331" fillId="281" borderId="323" xfId="0" applyNumberFormat="true" applyFont="true" applyFill="true" applyBorder="true" applyAlignment="true" applyProtection="true">
      <alignment horizontal="center" vertical="center" textRotation="0" wrapText="false" indent="0" shrinkToFit="false"/>
      <protection locked="true" hidden="false"/>
    </xf>
    <xf numFmtId="0" fontId="332" fillId="282" borderId="324" xfId="0" applyNumberFormat="true" applyFont="true" applyFill="true" applyBorder="true" applyAlignment="true" applyProtection="true">
      <alignment horizontal="center" vertical="center" textRotation="0" wrapText="false" indent="0" shrinkToFit="false"/>
      <protection locked="true" hidden="false"/>
    </xf>
    <xf numFmtId="0" fontId="333" fillId="283" borderId="325" xfId="0" applyNumberFormat="true" applyFont="true" applyFill="true" applyBorder="true" applyAlignment="true" applyProtection="true">
      <alignment horizontal="center" vertical="center" textRotation="0" wrapText="false" indent="0" shrinkToFit="false"/>
      <protection locked="true" hidden="false"/>
    </xf>
    <xf numFmtId="0" fontId="334" fillId="284" borderId="326" xfId="0" applyNumberFormat="true" applyFont="true" applyFill="true" applyBorder="true" applyAlignment="true" applyProtection="true">
      <alignment horizontal="center" vertical="center" textRotation="0" wrapText="false" indent="0" shrinkToFit="false"/>
      <protection locked="true" hidden="false"/>
    </xf>
    <xf numFmtId="1" fontId="335"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36" fillId="286" borderId="328" xfId="0" applyNumberFormat="true" applyFont="true" applyFill="true" applyBorder="true" applyAlignment="true" applyProtection="true">
      <alignment horizontal="center" vertical="center" textRotation="0" wrapText="false" indent="0" shrinkToFit="false"/>
      <protection locked="true" hidden="false"/>
    </xf>
    <xf numFmtId="164" fontId="337" fillId="287" borderId="329" xfId="0" applyNumberFormat="true" applyFont="true" applyFill="true" applyBorder="true" applyAlignment="true" applyProtection="true">
      <alignment horizontal="center" vertical="center" textRotation="0" wrapText="false" indent="0" shrinkToFit="false"/>
      <protection locked="true" hidden="false"/>
    </xf>
    <xf numFmtId="0" fontId="338" fillId="288" borderId="330" xfId="0" applyNumberFormat="true" applyFont="true" applyFill="true" applyBorder="true" applyAlignment="true" applyProtection="true">
      <alignment horizontal="center" vertical="center" textRotation="0" wrapText="false" indent="0" shrinkToFit="false"/>
      <protection locked="true" hidden="false"/>
    </xf>
    <xf numFmtId="0" fontId="339" fillId="289" borderId="331" xfId="0" applyNumberFormat="true" applyFont="true" applyFill="true" applyBorder="true" applyAlignment="true" applyProtection="true">
      <alignment horizontal="center" vertical="center" textRotation="0" wrapText="false" indent="0" shrinkToFit="false"/>
      <protection locked="true" hidden="false"/>
    </xf>
    <xf numFmtId="0" fontId="340" fillId="290" borderId="332" xfId="0" applyNumberFormat="true" applyFont="true" applyFill="true" applyBorder="true" applyAlignment="true" applyProtection="true">
      <alignment horizontal="center" vertical="center" textRotation="0" wrapText="false" indent="0" shrinkToFit="false"/>
      <protection locked="true" hidden="false"/>
    </xf>
    <xf numFmtId="1" fontId="341"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42" fillId="292" borderId="334" xfId="0" applyNumberFormat="true" applyFont="true" applyFill="true" applyBorder="true" applyAlignment="true" applyProtection="true">
      <alignment horizontal="center" vertical="center" textRotation="0" wrapText="false" indent="0" shrinkToFit="false"/>
      <protection locked="true" hidden="false"/>
    </xf>
    <xf numFmtId="164" fontId="343" fillId="293" borderId="335" xfId="0" applyNumberFormat="true" applyFont="true" applyFill="true" applyBorder="true" applyAlignment="true" applyProtection="true">
      <alignment horizontal="center" vertical="center" textRotation="0" wrapText="false" indent="0" shrinkToFit="false"/>
      <protection locked="true" hidden="false"/>
    </xf>
    <xf numFmtId="0" fontId="344" fillId="294" borderId="336" xfId="0" applyNumberFormat="true" applyFont="true" applyFill="true" applyBorder="true" applyAlignment="true" applyProtection="true">
      <alignment horizontal="center" vertical="center" textRotation="0" wrapText="false" indent="0" shrinkToFit="false"/>
      <protection locked="true" hidden="false"/>
    </xf>
    <xf numFmtId="0" fontId="345" fillId="295" borderId="337" xfId="0" applyNumberFormat="true" applyFont="true" applyFill="true" applyBorder="true" applyAlignment="true" applyProtection="true">
      <alignment horizontal="center" vertical="center" textRotation="0" wrapText="false" indent="0" shrinkToFit="false"/>
      <protection locked="true" hidden="false"/>
    </xf>
    <xf numFmtId="0" fontId="346" fillId="296" borderId="338" xfId="0" applyNumberFormat="true" applyFont="true" applyFill="true" applyBorder="true" applyAlignment="true" applyProtection="true">
      <alignment horizontal="center" vertical="center" textRotation="0" wrapText="false" indent="0" shrinkToFit="false"/>
      <protection locked="true" hidden="false"/>
    </xf>
    <xf numFmtId="1" fontId="347"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48" fillId="298" borderId="340" xfId="0" applyNumberFormat="true" applyFont="true" applyFill="true" applyBorder="true" applyAlignment="true" applyProtection="true">
      <alignment horizontal="center" vertical="center" textRotation="0" wrapText="false" indent="0" shrinkToFit="false"/>
      <protection locked="true" hidden="false"/>
    </xf>
    <xf numFmtId="164" fontId="349" fillId="299" borderId="341" xfId="0" applyNumberFormat="true" applyFont="true" applyFill="true" applyBorder="true" applyAlignment="true" applyProtection="true">
      <alignment horizontal="center" vertical="center" textRotation="0" wrapText="false" indent="0" shrinkToFit="false"/>
      <protection locked="true" hidden="false"/>
    </xf>
    <xf numFmtId="0" fontId="350" fillId="300" borderId="342" xfId="0" applyNumberFormat="true" applyFont="true" applyFill="true" applyBorder="true" applyAlignment="true" applyProtection="true">
      <alignment horizontal="center" vertical="center" textRotation="0" wrapText="false" indent="0" shrinkToFit="false"/>
      <protection locked="true" hidden="false"/>
    </xf>
    <xf numFmtId="0" fontId="351" fillId="301" borderId="343" xfId="0" applyNumberFormat="true" applyFont="true" applyFill="true" applyBorder="true" applyAlignment="true" applyProtection="true">
      <alignment horizontal="center" vertical="center" textRotation="0" wrapText="false" indent="0" shrinkToFit="false"/>
      <protection locked="true" hidden="false"/>
    </xf>
    <xf numFmtId="0" fontId="352" fillId="302" borderId="344" xfId="0" applyNumberFormat="true" applyFont="true" applyFill="true" applyBorder="true" applyAlignment="true" applyProtection="true">
      <alignment horizontal="center" vertical="center" textRotation="0" wrapText="false" indent="0" shrinkToFit="false"/>
      <protection locked="true" hidden="false"/>
    </xf>
    <xf numFmtId="1" fontId="353" fillId="303" borderId="345" xfId="0" applyNumberFormat="true" applyFont="true" applyFill="true" applyBorder="true" applyAlignment="true" applyProtection="true">
      <alignment horizontal="center" vertical="center" textRotation="0" wrapText="false" indent="0" shrinkToFit="false"/>
      <protection locked="true" hidden="false"/>
    </xf>
    <xf numFmtId="0" fontId="354" fillId="304" borderId="346" xfId="0" applyNumberFormat="true" applyFont="true" applyFill="true" applyBorder="true" applyAlignment="true" applyProtection="true">
      <alignment horizontal="center" vertical="center" textRotation="0" wrapText="false" indent="0" shrinkToFit="false"/>
      <protection locked="true" hidden="false"/>
    </xf>
    <xf numFmtId="164" fontId="355" fillId="305" borderId="347" xfId="0" applyNumberFormat="true" applyFont="true" applyFill="true" applyBorder="true" applyAlignment="true" applyProtection="true">
      <alignment horizontal="center" vertical="center" textRotation="0" wrapText="false" indent="0" shrinkToFit="false"/>
      <protection locked="true" hidden="false"/>
    </xf>
    <xf numFmtId="0" fontId="356" fillId="306" borderId="348" xfId="0" applyNumberFormat="true" applyFont="true" applyFill="true" applyBorder="true" applyAlignment="true" applyProtection="true">
      <alignment horizontal="center" vertical="center" textRotation="0" wrapText="false" indent="0" shrinkToFit="false"/>
      <protection locked="true" hidden="false"/>
    </xf>
    <xf numFmtId="0" fontId="357" fillId="307" borderId="349" xfId="0" applyNumberFormat="true" applyFont="true" applyFill="true" applyBorder="true" applyAlignment="true" applyProtection="true">
      <alignment horizontal="center" vertical="center" textRotation="0" wrapText="false" indent="0" shrinkToFit="false"/>
      <protection locked="true" hidden="false"/>
    </xf>
    <xf numFmtId="0" fontId="358" fillId="308" borderId="350" xfId="0" applyNumberFormat="true" applyFont="true" applyFill="true" applyBorder="true" applyAlignment="true" applyProtection="true">
      <alignment horizontal="center" vertical="center" textRotation="0" wrapText="false" indent="0" shrinkToFit="false"/>
      <protection locked="true" hidden="false"/>
    </xf>
    <xf numFmtId="1" fontId="359"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60" fillId="310" borderId="352" xfId="0" applyNumberFormat="true" applyFont="true" applyFill="true" applyBorder="true" applyAlignment="true" applyProtection="true">
      <alignment horizontal="center" vertical="center" textRotation="0" wrapText="false" indent="0" shrinkToFit="false"/>
      <protection locked="true" hidden="false"/>
    </xf>
    <xf numFmtId="164" fontId="361" fillId="311" borderId="353" xfId="0" applyNumberFormat="true" applyFont="true" applyFill="true" applyBorder="true" applyAlignment="true" applyProtection="true">
      <alignment horizontal="center" vertical="center" textRotation="0" wrapText="false" indent="0" shrinkToFit="false"/>
      <protection locked="true" hidden="false"/>
    </xf>
    <xf numFmtId="0" fontId="362" fillId="312" borderId="354" xfId="0" applyNumberFormat="true" applyFont="true" applyFill="true" applyBorder="true" applyAlignment="true" applyProtection="true">
      <alignment horizontal="center" vertical="center" textRotation="0" wrapText="false" indent="0" shrinkToFit="false"/>
      <protection locked="true" hidden="false"/>
    </xf>
    <xf numFmtId="0" fontId="363" fillId="313" borderId="355" xfId="0" applyNumberFormat="true" applyFont="true" applyFill="true" applyBorder="true" applyAlignment="true" applyProtection="true">
      <alignment horizontal="center" vertical="center" textRotation="0" wrapText="false" indent="0" shrinkToFit="false"/>
      <protection locked="true" hidden="false"/>
    </xf>
    <xf numFmtId="0" fontId="364" fillId="314" borderId="356" xfId="0" applyNumberFormat="true" applyFont="true" applyFill="true" applyBorder="true" applyAlignment="true" applyProtection="true">
      <alignment horizontal="center" vertical="center" textRotation="0" wrapText="false" indent="0" shrinkToFit="false"/>
      <protection locked="true" hidden="false"/>
    </xf>
    <xf numFmtId="1" fontId="365"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366" fillId="316" borderId="358" xfId="0" applyNumberFormat="true" applyFont="true" applyFill="true" applyBorder="true" applyAlignment="true" applyProtection="true">
      <alignment horizontal="center" vertical="center" textRotation="0" wrapText="false" indent="0" shrinkToFit="false"/>
      <protection locked="true" hidden="false"/>
    </xf>
    <xf numFmtId="164" fontId="367" fillId="317" borderId="359" xfId="0" applyNumberFormat="true" applyFont="true" applyFill="true" applyBorder="true" applyAlignment="true" applyProtection="true">
      <alignment horizontal="center" vertical="center" textRotation="0" wrapText="false" indent="0" shrinkToFit="false"/>
      <protection locked="true" hidden="false"/>
    </xf>
    <xf numFmtId="0" fontId="368" fillId="318" borderId="360" xfId="0" applyNumberFormat="true" applyFont="true" applyFill="true" applyBorder="true" applyAlignment="true" applyProtection="true">
      <alignment horizontal="center" vertical="center" textRotation="0" wrapText="false" indent="0" shrinkToFit="false"/>
      <protection locked="true" hidden="false"/>
    </xf>
    <xf numFmtId="0" fontId="369" fillId="319" borderId="361" xfId="0" applyNumberFormat="true" applyFont="true" applyFill="true" applyBorder="true" applyAlignment="true" applyProtection="true">
      <alignment horizontal="center" vertical="center" textRotation="0" wrapText="false" indent="0" shrinkToFit="false"/>
      <protection locked="true" hidden="false"/>
    </xf>
    <xf numFmtId="0" fontId="370" fillId="320" borderId="362" xfId="0" applyNumberFormat="true" applyFont="true" applyFill="true" applyBorder="true" applyAlignment="true" applyProtection="true">
      <alignment horizontal="center" vertical="center" textRotation="0" wrapText="false" indent="0" shrinkToFit="false"/>
      <protection locked="true" hidden="false"/>
    </xf>
    <xf numFmtId="1" fontId="371"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372" fillId="322" borderId="364" xfId="0" applyNumberFormat="true" applyFont="true" applyFill="true" applyBorder="true" applyAlignment="true" applyProtection="true">
      <alignment horizontal="center" vertical="center" textRotation="0" wrapText="false" indent="0" shrinkToFit="false"/>
      <protection locked="true" hidden="false"/>
    </xf>
    <xf numFmtId="164" fontId="373" fillId="323" borderId="365" xfId="0" applyNumberFormat="true" applyFont="true" applyFill="true" applyBorder="true" applyAlignment="true" applyProtection="true">
      <alignment horizontal="center" vertical="center" textRotation="0" wrapText="false" indent="0" shrinkToFit="false"/>
      <protection locked="true" hidden="false"/>
    </xf>
    <xf numFmtId="0" fontId="374" fillId="324" borderId="366" xfId="0" applyNumberFormat="true" applyFont="true" applyFill="true" applyBorder="true" applyAlignment="true" applyProtection="true">
      <alignment horizontal="center" vertical="center" textRotation="0" wrapText="false" indent="0" shrinkToFit="false"/>
      <protection locked="true" hidden="false"/>
    </xf>
    <xf numFmtId="0" fontId="375" fillId="325" borderId="367" xfId="0" applyNumberFormat="true" applyFont="true" applyFill="true" applyBorder="true" applyAlignment="true" applyProtection="true">
      <alignment horizontal="center" vertical="center" textRotation="0" wrapText="false" indent="0" shrinkToFit="false"/>
      <protection locked="true" hidden="false"/>
    </xf>
    <xf numFmtId="0" fontId="376" fillId="326" borderId="368" xfId="0" applyNumberFormat="true" applyFont="true" applyFill="true" applyBorder="true" applyAlignment="true" applyProtection="true">
      <alignment horizontal="center" vertical="center" textRotation="0" wrapText="false" indent="0" shrinkToFit="false"/>
      <protection locked="true" hidden="false"/>
    </xf>
    <xf numFmtId="1" fontId="377"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378" fillId="328" borderId="370" xfId="0" applyNumberFormat="true" applyFont="true" applyFill="true" applyBorder="true" applyAlignment="true" applyProtection="true">
      <alignment horizontal="center" vertical="center" textRotation="0" wrapText="false" indent="0" shrinkToFit="false"/>
      <protection locked="true" hidden="false"/>
    </xf>
    <xf numFmtId="164" fontId="379" fillId="329" borderId="371" xfId="0" applyNumberFormat="true" applyFont="true" applyFill="true" applyBorder="true" applyAlignment="true" applyProtection="true">
      <alignment horizontal="center" vertical="center" textRotation="0" wrapText="false" indent="0" shrinkToFit="false"/>
      <protection locked="true" hidden="false"/>
    </xf>
    <xf numFmtId="0" fontId="380" fillId="330" borderId="372" xfId="0" applyNumberFormat="true" applyFont="true" applyFill="true" applyBorder="true" applyAlignment="true" applyProtection="true">
      <alignment horizontal="center" vertical="center" textRotation="0" wrapText="false" indent="0" shrinkToFit="false"/>
      <protection locked="true" hidden="false"/>
    </xf>
    <xf numFmtId="0" fontId="381" fillId="331" borderId="373" xfId="0" applyNumberFormat="true" applyFont="true" applyFill="true" applyBorder="true" applyAlignment="true" applyProtection="true">
      <alignment horizontal="center" vertical="center" textRotation="0" wrapText="false" indent="0" shrinkToFit="false"/>
      <protection locked="true" hidden="false"/>
    </xf>
    <xf numFmtId="0" fontId="382" fillId="332" borderId="374" xfId="0" applyNumberFormat="true" applyFont="true" applyFill="true" applyBorder="true" applyAlignment="true" applyProtection="true">
      <alignment horizontal="center" vertical="center" textRotation="0" wrapText="false" indent="0" shrinkToFit="false"/>
      <protection locked="true" hidden="false"/>
    </xf>
    <xf numFmtId="1" fontId="383"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384" fillId="334" borderId="376" xfId="0" applyNumberFormat="true" applyFont="true" applyFill="true" applyBorder="true" applyAlignment="true" applyProtection="true">
      <alignment horizontal="center" vertical="center" textRotation="0" wrapText="false" indent="0" shrinkToFit="false"/>
      <protection locked="true" hidden="false"/>
    </xf>
    <xf numFmtId="164" fontId="385" fillId="335" borderId="377" xfId="0" applyNumberFormat="true" applyFont="true" applyFill="true" applyBorder="true" applyAlignment="true" applyProtection="true">
      <alignment horizontal="center" vertical="center" textRotation="0" wrapText="false" indent="0" shrinkToFit="false"/>
      <protection locked="true" hidden="false"/>
    </xf>
    <xf numFmtId="0" fontId="386" fillId="336" borderId="378" xfId="0" applyNumberFormat="true" applyFont="true" applyFill="true" applyBorder="true" applyAlignment="true" applyProtection="true">
      <alignment horizontal="center" vertical="center" textRotation="0" wrapText="false" indent="0" shrinkToFit="false"/>
      <protection locked="true" hidden="false"/>
    </xf>
    <xf numFmtId="0" fontId="387" fillId="337" borderId="379" xfId="0" applyNumberFormat="true" applyFont="true" applyFill="true" applyBorder="true" applyAlignment="true" applyProtection="true">
      <alignment horizontal="center" vertical="center" textRotation="0" wrapText="false" indent="0" shrinkToFit="false"/>
      <protection locked="true" hidden="false"/>
    </xf>
    <xf numFmtId="0" fontId="388" fillId="338" borderId="380" xfId="0" applyNumberFormat="true" applyFont="true" applyFill="true" applyBorder="true" applyAlignment="true" applyProtection="true">
      <alignment horizontal="center" vertical="center" textRotation="0" wrapText="false" indent="0" shrinkToFit="false"/>
      <protection locked="true" hidden="false"/>
    </xf>
    <xf numFmtId="1" fontId="390"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2" fillId="340" borderId="382" xfId="0" applyNumberFormat="true" applyFont="true" applyFill="true" applyBorder="true" applyAlignment="true" applyProtection="true">
      <alignment horizontal="center" vertical="center" textRotation="0" wrapText="false" indent="0" shrinkToFit="false"/>
      <protection locked="true" hidden="false"/>
    </xf>
    <xf numFmtId="164" fontId="394" fillId="341" borderId="383" xfId="0" applyNumberFormat="true" applyFont="true" applyFill="true" applyBorder="true" applyAlignment="true" applyProtection="true">
      <alignment horizontal="center" vertical="center" textRotation="0" wrapText="false" indent="0" shrinkToFit="false"/>
      <protection locked="true" hidden="false"/>
    </xf>
    <xf numFmtId="0" fontId="396" fillId="342" borderId="384" xfId="0" applyNumberFormat="true" applyFont="true" applyFill="true" applyBorder="true" applyAlignment="true" applyProtection="true">
      <alignment horizontal="center" vertical="center" textRotation="0" wrapText="false" indent="0" shrinkToFit="false"/>
      <protection locked="true" hidden="false"/>
    </xf>
    <xf numFmtId="0" fontId="398" fillId="343" borderId="385" xfId="0" applyNumberFormat="true" applyFont="true" applyFill="true" applyBorder="true" applyAlignment="true" applyProtection="true">
      <alignment horizontal="center" vertical="center" textRotation="0" wrapText="false" indent="0" shrinkToFit="false"/>
      <protection locked="true" hidden="false"/>
    </xf>
    <xf numFmtId="0" fontId="400" fillId="344" borderId="386" xfId="0" applyNumberFormat="true" applyFont="true" applyFill="true" applyBorder="true" applyAlignment="true" applyProtection="true">
      <alignment horizontal="center" vertical="center" textRotation="0" wrapText="false" indent="0" shrinkToFit="false"/>
      <protection locked="true" hidden="false"/>
    </xf>
    <xf numFmtId="1" fontId="402"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4" fillId="346" borderId="388" xfId="0" applyNumberFormat="true" applyFont="true" applyFill="true" applyBorder="true" applyAlignment="true" applyProtection="true">
      <alignment horizontal="center" vertical="center" textRotation="0" wrapText="false" indent="0" shrinkToFit="false"/>
      <protection locked="true" hidden="false"/>
    </xf>
    <xf numFmtId="164" fontId="406" fillId="347" borderId="389" xfId="0" applyNumberFormat="true" applyFont="true" applyFill="true" applyBorder="true" applyAlignment="true" applyProtection="true">
      <alignment horizontal="center" vertical="center" textRotation="0" wrapText="false" indent="0" shrinkToFit="false"/>
      <protection locked="true" hidden="false"/>
    </xf>
    <xf numFmtId="0" fontId="408" fillId="348" borderId="390" xfId="0" applyNumberFormat="true" applyFont="true" applyFill="true" applyBorder="true" applyAlignment="true" applyProtection="true">
      <alignment horizontal="center" vertical="center" textRotation="0" wrapText="false" indent="0" shrinkToFit="false"/>
      <protection locked="true" hidden="false"/>
    </xf>
    <xf numFmtId="0" fontId="410" fillId="349" borderId="391" xfId="0" applyNumberFormat="true" applyFont="true" applyFill="true" applyBorder="true" applyAlignment="true" applyProtection="true">
      <alignment horizontal="center" vertical="center" textRotation="0" wrapText="false" indent="0" shrinkToFit="false"/>
      <protection locked="true" hidden="false"/>
    </xf>
    <xf numFmtId="0" fontId="412" fillId="350" borderId="392" xfId="0" applyNumberFormat="true" applyFont="true" applyFill="true" applyBorder="true" applyAlignment="true" applyProtection="true">
      <alignment horizontal="center" vertical="center" textRotation="0" wrapText="false" indent="0" shrinkToFit="false"/>
      <protection locked="true" hidden="false"/>
    </xf>
    <xf numFmtId="1" fontId="414"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6" fillId="352" borderId="394" xfId="0" applyNumberFormat="true" applyFont="true" applyFill="true" applyBorder="true" applyAlignment="true" applyProtection="true">
      <alignment horizontal="center" vertical="center" textRotation="0" wrapText="false" indent="0" shrinkToFit="false"/>
      <protection locked="true" hidden="false"/>
    </xf>
    <xf numFmtId="164" fontId="418" fillId="353" borderId="395" xfId="0" applyNumberFormat="true" applyFont="true" applyFill="true" applyBorder="true" applyAlignment="true" applyProtection="true">
      <alignment horizontal="center" vertical="center" textRotation="0" wrapText="false" indent="0" shrinkToFit="false"/>
      <protection locked="true" hidden="false"/>
    </xf>
    <xf numFmtId="0" fontId="420" fillId="354" borderId="396" xfId="0" applyNumberFormat="true" applyFont="true" applyFill="true" applyBorder="true" applyAlignment="true" applyProtection="true">
      <alignment horizontal="center" vertical="center" textRotation="0" wrapText="false" indent="0" shrinkToFit="false"/>
      <protection locked="true" hidden="false"/>
    </xf>
    <xf numFmtId="0" fontId="422" fillId="355" borderId="397" xfId="0" applyNumberFormat="true" applyFont="true" applyFill="true" applyBorder="true" applyAlignment="true" applyProtection="true">
      <alignment horizontal="center" vertical="center" textRotation="0" wrapText="false" indent="0" shrinkToFit="false"/>
      <protection locked="true" hidden="false"/>
    </xf>
    <xf numFmtId="0" fontId="424" fillId="356" borderId="398" xfId="0" applyNumberFormat="true" applyFont="true" applyFill="true" applyBorder="true" applyAlignment="true" applyProtection="true">
      <alignment horizontal="center" vertical="center" textRotation="0" wrapText="false" indent="0" shrinkToFit="false"/>
      <protection locked="true" hidden="false"/>
    </xf>
    <xf numFmtId="1" fontId="426"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8" fillId="358" borderId="400" xfId="0" applyNumberFormat="true" applyFont="true" applyFill="true" applyBorder="true" applyAlignment="true" applyProtection="true">
      <alignment horizontal="center" vertical="center" textRotation="0" wrapText="false" indent="0" shrinkToFit="false"/>
      <protection locked="true" hidden="false"/>
    </xf>
    <xf numFmtId="164" fontId="430" fillId="359" borderId="401" xfId="0" applyNumberFormat="true" applyFont="true" applyFill="true" applyBorder="true" applyAlignment="true" applyProtection="true">
      <alignment horizontal="center" vertical="center" textRotation="0" wrapText="false" indent="0" shrinkToFit="false"/>
      <protection locked="true" hidden="false"/>
    </xf>
    <xf numFmtId="0" fontId="432" fillId="360" borderId="402" xfId="0" applyNumberFormat="true" applyFont="true" applyFill="true" applyBorder="true" applyAlignment="true" applyProtection="true">
      <alignment horizontal="center" vertical="center" textRotation="0" wrapText="false" indent="0" shrinkToFit="false"/>
      <protection locked="true" hidden="false"/>
    </xf>
    <xf numFmtId="0" fontId="434" fillId="361" borderId="403" xfId="0" applyNumberFormat="true" applyFont="true" applyFill="true" applyBorder="true" applyAlignment="true" applyProtection="true">
      <alignment horizontal="center" vertical="center" textRotation="0" wrapText="false" indent="0" shrinkToFit="false"/>
      <protection locked="true" hidden="false"/>
    </xf>
    <xf numFmtId="0" fontId="436" fillId="362" borderId="404" xfId="0" applyNumberFormat="true" applyFont="true" applyFill="true" applyBorder="true" applyAlignment="true" applyProtection="true">
      <alignment horizontal="center" vertical="center" textRotation="0" wrapText="false" indent="0" shrinkToFit="false"/>
      <protection locked="true" hidden="false"/>
    </xf>
    <xf numFmtId="1" fontId="438"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40" fillId="364" borderId="406" xfId="0" applyNumberFormat="true" applyFont="true" applyFill="true" applyBorder="true" applyAlignment="true" applyProtection="true">
      <alignment horizontal="center" vertical="center" textRotation="0" wrapText="false" indent="0" shrinkToFit="false"/>
      <protection locked="true" hidden="false"/>
    </xf>
    <xf numFmtId="164" fontId="442" fillId="365" borderId="407" xfId="0" applyNumberFormat="true" applyFont="true" applyFill="true" applyBorder="true" applyAlignment="true" applyProtection="true">
      <alignment horizontal="center" vertical="center" textRotation="0" wrapText="false" indent="0" shrinkToFit="false"/>
      <protection locked="true" hidden="false"/>
    </xf>
    <xf numFmtId="0" fontId="444" fillId="366" borderId="408" xfId="0" applyNumberFormat="true" applyFont="true" applyFill="true" applyBorder="true" applyAlignment="true" applyProtection="true">
      <alignment horizontal="center" vertical="center" textRotation="0" wrapText="false" indent="0" shrinkToFit="false"/>
      <protection locked="true" hidden="false"/>
    </xf>
    <xf numFmtId="0" fontId="446" fillId="367" borderId="409" xfId="0" applyNumberFormat="true" applyFont="true" applyFill="true" applyBorder="true" applyAlignment="true" applyProtection="true">
      <alignment horizontal="center" vertical="center" textRotation="0" wrapText="false" indent="0" shrinkToFit="false"/>
      <protection locked="true" hidden="false"/>
    </xf>
    <xf numFmtId="0" fontId="448" fillId="368" borderId="410" xfId="0" applyNumberFormat="true" applyFont="true" applyFill="true" applyBorder="true" applyAlignment="true" applyProtection="true">
      <alignment horizontal="center" vertical="center" textRotation="0" wrapText="false" indent="0" shrinkToFit="false"/>
      <protection locked="true" hidden="false"/>
    </xf>
    <xf numFmtId="1" fontId="450"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2" fillId="370" borderId="412" xfId="0" applyNumberFormat="true" applyFont="true" applyFill="true" applyBorder="true" applyAlignment="true" applyProtection="true">
      <alignment horizontal="center" vertical="center" textRotation="0" wrapText="false" indent="0" shrinkToFit="false"/>
      <protection locked="true" hidden="false"/>
    </xf>
    <xf numFmtId="164" fontId="454" fillId="371" borderId="413" xfId="0" applyNumberFormat="true" applyFont="true" applyFill="true" applyBorder="true" applyAlignment="true" applyProtection="true">
      <alignment horizontal="center" vertical="center" textRotation="0" wrapText="false" indent="0" shrinkToFit="false"/>
      <protection locked="true" hidden="false"/>
    </xf>
    <xf numFmtId="0" fontId="456" fillId="372" borderId="414" xfId="0" applyNumberFormat="true" applyFont="true" applyFill="true" applyBorder="true" applyAlignment="true" applyProtection="true">
      <alignment horizontal="center" vertical="center" textRotation="0" wrapText="false" indent="0" shrinkToFit="false"/>
      <protection locked="true" hidden="false"/>
    </xf>
    <xf numFmtId="0" fontId="458" fillId="373" borderId="415" xfId="0" applyNumberFormat="true" applyFont="true" applyFill="true" applyBorder="true" applyAlignment="true" applyProtection="true">
      <alignment horizontal="center" vertical="center" textRotation="0" wrapText="false" indent="0" shrinkToFit="false"/>
      <protection locked="true" hidden="false"/>
    </xf>
    <xf numFmtId="0" fontId="460" fillId="374" borderId="416" xfId="0" applyNumberFormat="true" applyFont="true" applyFill="true" applyBorder="true" applyAlignment="true" applyProtection="true">
      <alignment horizontal="center" vertical="center" textRotation="0" wrapText="false" indent="0" shrinkToFit="false"/>
      <protection locked="true" hidden="false"/>
    </xf>
    <xf numFmtId="1" fontId="462"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4" fillId="376" borderId="418" xfId="0" applyNumberFormat="true" applyFont="true" applyFill="true" applyBorder="true" applyAlignment="true" applyProtection="true">
      <alignment horizontal="center" vertical="center" textRotation="0" wrapText="false" indent="0" shrinkToFit="false"/>
      <protection locked="true" hidden="false"/>
    </xf>
    <xf numFmtId="164" fontId="466" fillId="377" borderId="419" xfId="0" applyNumberFormat="true" applyFont="true" applyFill="true" applyBorder="true" applyAlignment="true" applyProtection="true">
      <alignment horizontal="center" vertical="center" textRotation="0" wrapText="false" indent="0" shrinkToFit="false"/>
      <protection locked="true" hidden="false"/>
    </xf>
    <xf numFmtId="0" fontId="468" fillId="378" borderId="420" xfId="0" applyNumberFormat="true" applyFont="true" applyFill="true" applyBorder="true" applyAlignment="true" applyProtection="true">
      <alignment horizontal="center" vertical="center" textRotation="0" wrapText="false" indent="0" shrinkToFit="false"/>
      <protection locked="true" hidden="false"/>
    </xf>
    <xf numFmtId="0" fontId="470" fillId="379" borderId="421" xfId="0" applyNumberFormat="true" applyFont="true" applyFill="true" applyBorder="true" applyAlignment="true" applyProtection="true">
      <alignment horizontal="center" vertical="center" textRotation="0" wrapText="false" indent="0" shrinkToFit="false"/>
      <protection locked="true" hidden="false"/>
    </xf>
    <xf numFmtId="0" fontId="472" fillId="380" borderId="422" xfId="0" applyNumberFormat="true" applyFont="true" applyFill="true" applyBorder="true" applyAlignment="true" applyProtection="true">
      <alignment horizontal="center" vertical="center" textRotation="0" wrapText="false" indent="0" shrinkToFit="false"/>
      <protection locked="true" hidden="false"/>
    </xf>
    <xf numFmtId="1" fontId="474"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6" fillId="382" borderId="424" xfId="0" applyNumberFormat="true" applyFont="true" applyFill="true" applyBorder="true" applyAlignment="true" applyProtection="true">
      <alignment horizontal="center" vertical="center" textRotation="0" wrapText="false" indent="0" shrinkToFit="false"/>
      <protection locked="true" hidden="false"/>
    </xf>
    <xf numFmtId="164" fontId="478" fillId="383" borderId="425" xfId="0" applyNumberFormat="true" applyFont="true" applyFill="true" applyBorder="true" applyAlignment="true" applyProtection="true">
      <alignment horizontal="center" vertical="center" textRotation="0" wrapText="false" indent="0" shrinkToFit="false"/>
      <protection locked="true" hidden="false"/>
    </xf>
    <xf numFmtId="0" fontId="480" fillId="384" borderId="426" xfId="0" applyNumberFormat="true" applyFont="true" applyFill="true" applyBorder="true" applyAlignment="true" applyProtection="true">
      <alignment horizontal="center" vertical="center" textRotation="0" wrapText="false" indent="0" shrinkToFit="false"/>
      <protection locked="true" hidden="false"/>
    </xf>
    <xf numFmtId="0" fontId="482" fillId="385" borderId="427" xfId="0" applyNumberFormat="true" applyFont="true" applyFill="true" applyBorder="true" applyAlignment="true" applyProtection="true">
      <alignment horizontal="center" vertical="center" textRotation="0" wrapText="false" indent="0" shrinkToFit="false"/>
      <protection locked="true" hidden="false"/>
    </xf>
    <xf numFmtId="0" fontId="484" fillId="386" borderId="428" xfId="0" applyNumberFormat="true" applyFont="true" applyFill="true" applyBorder="true" applyAlignment="true" applyProtection="true">
      <alignment horizontal="center" vertical="center" textRotation="0" wrapText="false" indent="0" shrinkToFit="false"/>
      <protection locked="true" hidden="false"/>
    </xf>
    <xf numFmtId="1" fontId="486"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8" fillId="388" borderId="430" xfId="0" applyNumberFormat="true" applyFont="true" applyFill="true" applyBorder="true" applyAlignment="true" applyProtection="true">
      <alignment horizontal="center" vertical="center" textRotation="0" wrapText="false" indent="0" shrinkToFit="false"/>
      <protection locked="true" hidden="false"/>
    </xf>
    <xf numFmtId="164" fontId="490" fillId="389" borderId="431" xfId="0" applyNumberFormat="true" applyFont="true" applyFill="true" applyBorder="true" applyAlignment="true" applyProtection="true">
      <alignment horizontal="center" vertical="center" textRotation="0" wrapText="false" indent="0" shrinkToFit="false"/>
      <protection locked="true" hidden="false"/>
    </xf>
    <xf numFmtId="0" fontId="492" fillId="390" borderId="432" xfId="0" applyNumberFormat="true" applyFont="true" applyFill="true" applyBorder="true" applyAlignment="true" applyProtection="true">
      <alignment horizontal="center" vertical="center" textRotation="0" wrapText="false" indent="0" shrinkToFit="false"/>
      <protection locked="true" hidden="false"/>
    </xf>
    <xf numFmtId="0" fontId="494" fillId="391" borderId="433" xfId="0" applyNumberFormat="true" applyFont="true" applyFill="true" applyBorder="true" applyAlignment="true" applyProtection="true">
      <alignment horizontal="center" vertical="center" textRotation="0" wrapText="false" indent="0" shrinkToFit="false"/>
      <protection locked="true" hidden="false"/>
    </xf>
    <xf numFmtId="0" fontId="496" fillId="392" borderId="434" xfId="0" applyNumberFormat="true" applyFont="true" applyFill="true" applyBorder="true" applyAlignment="true" applyProtection="true">
      <alignment horizontal="center" vertical="center" textRotation="0" wrapText="false" indent="0" shrinkToFit="false"/>
      <protection locked="true" hidden="false"/>
    </xf>
    <xf numFmtId="1" fontId="498"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500" fillId="394" borderId="436" xfId="0" applyNumberFormat="true" applyFont="true" applyFill="true" applyBorder="true" applyAlignment="true" applyProtection="true">
      <alignment horizontal="center" vertical="center" textRotation="0" wrapText="false" indent="0" shrinkToFit="false"/>
      <protection locked="true" hidden="false"/>
    </xf>
    <xf numFmtId="164" fontId="502" fillId="395" borderId="437" xfId="0" applyNumberFormat="true" applyFont="true" applyFill="true" applyBorder="true" applyAlignment="true" applyProtection="true">
      <alignment horizontal="center" vertical="center" textRotation="0" wrapText="false" indent="0" shrinkToFit="false"/>
      <protection locked="true" hidden="false"/>
    </xf>
    <xf numFmtId="0" fontId="504" fillId="396" borderId="438" xfId="0" applyNumberFormat="true" applyFont="true" applyFill="true" applyBorder="true" applyAlignment="true" applyProtection="true">
      <alignment horizontal="center" vertical="center" textRotation="0" wrapText="false" indent="0" shrinkToFit="false"/>
      <protection locked="true" hidden="false"/>
    </xf>
    <xf numFmtId="0" fontId="506" fillId="397" borderId="439" xfId="0" applyNumberFormat="true" applyFont="true" applyFill="true" applyBorder="true" applyAlignment="true" applyProtection="true">
      <alignment horizontal="center" vertical="center" textRotation="0" wrapText="false" indent="0" shrinkToFit="false"/>
      <protection locked="true" hidden="false"/>
    </xf>
    <xf numFmtId="0" fontId="508" fillId="398" borderId="440" xfId="0" applyNumberFormat="true" applyFont="true" applyFill="true" applyBorder="true" applyAlignment="true" applyProtection="true">
      <alignment horizontal="center" vertical="center" textRotation="0" wrapText="false" indent="0" shrinkToFit="false"/>
      <protection locked="true" hidden="false"/>
    </xf>
    <xf numFmtId="1" fontId="510"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2" fillId="400" borderId="442" xfId="0" applyNumberFormat="true" applyFont="true" applyFill="true" applyBorder="true" applyAlignment="true" applyProtection="true">
      <alignment horizontal="center" vertical="center" textRotation="0" wrapText="false" indent="0" shrinkToFit="false"/>
      <protection locked="true" hidden="false"/>
    </xf>
    <xf numFmtId="164" fontId="514" fillId="401" borderId="443" xfId="0" applyNumberFormat="true" applyFont="true" applyFill="true" applyBorder="true" applyAlignment="true" applyProtection="true">
      <alignment horizontal="center" vertical="center" textRotation="0" wrapText="false" indent="0" shrinkToFit="false"/>
      <protection locked="true" hidden="false"/>
    </xf>
    <xf numFmtId="0" fontId="516" fillId="402" borderId="444" xfId="0" applyNumberFormat="true" applyFont="true" applyFill="true" applyBorder="true" applyAlignment="true" applyProtection="true">
      <alignment horizontal="center" vertical="center" textRotation="0" wrapText="false" indent="0" shrinkToFit="false"/>
      <protection locked="true" hidden="false"/>
    </xf>
    <xf numFmtId="0" fontId="518" fillId="403" borderId="445" xfId="0" applyNumberFormat="true" applyFont="true" applyFill="true" applyBorder="true" applyAlignment="true" applyProtection="true">
      <alignment horizontal="center" vertical="center" textRotation="0" wrapText="false" indent="0" shrinkToFit="false"/>
      <protection locked="true" hidden="false"/>
    </xf>
    <xf numFmtId="0" fontId="520" fillId="404" borderId="446" xfId="0" applyNumberFormat="true" applyFont="true" applyFill="true" applyBorder="true" applyAlignment="true" applyProtection="true">
      <alignment horizontal="center" vertical="center" textRotation="0" wrapText="false" indent="0" shrinkToFit="false"/>
      <protection locked="true" hidden="false"/>
    </xf>
    <xf numFmtId="1" fontId="522"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24" fillId="406" borderId="448" xfId="0" applyNumberFormat="true" applyFont="true" applyFill="true" applyBorder="true" applyAlignment="true" applyProtection="true">
      <alignment horizontal="center" vertical="center" textRotation="0" wrapText="false" indent="0" shrinkToFit="false"/>
      <protection locked="true" hidden="false"/>
    </xf>
    <xf numFmtId="164" fontId="526" fillId="407" borderId="449" xfId="0" applyNumberFormat="true" applyFont="true" applyFill="true" applyBorder="true" applyAlignment="true" applyProtection="true">
      <alignment horizontal="center" vertical="center" textRotation="0" wrapText="false" indent="0" shrinkToFit="false"/>
      <protection locked="true" hidden="false"/>
    </xf>
    <xf numFmtId="0" fontId="528" fillId="408" borderId="450" xfId="0" applyNumberFormat="true" applyFont="true" applyFill="true" applyBorder="true" applyAlignment="true" applyProtection="true">
      <alignment horizontal="center" vertical="center" textRotation="0" wrapText="false" indent="0" shrinkToFit="false"/>
      <protection locked="true" hidden="false"/>
    </xf>
    <xf numFmtId="0" fontId="530" fillId="409" borderId="451" xfId="0" applyNumberFormat="true" applyFont="true" applyFill="true" applyBorder="true" applyAlignment="true" applyProtection="true">
      <alignment horizontal="center" vertical="center" textRotation="0" wrapText="false" indent="0" shrinkToFit="false"/>
      <protection locked="true" hidden="false"/>
    </xf>
    <xf numFmtId="0" fontId="532" fillId="410" borderId="452" xfId="0" applyNumberFormat="true" applyFont="true" applyFill="true" applyBorder="true" applyAlignment="true" applyProtection="true">
      <alignment horizontal="center" vertical="center" textRotation="0" wrapText="false" indent="0" shrinkToFit="false"/>
      <protection locked="true" hidden="false"/>
    </xf>
    <xf numFmtId="1" fontId="534"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6" fillId="412" borderId="454" xfId="0" applyNumberFormat="true" applyFont="true" applyFill="true" applyBorder="true" applyAlignment="true" applyProtection="true">
      <alignment horizontal="center" vertical="center" textRotation="0" wrapText="false" indent="0" shrinkToFit="false"/>
      <protection locked="true" hidden="false"/>
    </xf>
    <xf numFmtId="164" fontId="538" fillId="413" borderId="455" xfId="0" applyNumberFormat="true" applyFont="true" applyFill="true" applyBorder="true" applyAlignment="true" applyProtection="true">
      <alignment horizontal="center" vertical="center" textRotation="0" wrapText="false" indent="0" shrinkToFit="false"/>
      <protection locked="true" hidden="false"/>
    </xf>
    <xf numFmtId="0" fontId="540" fillId="414" borderId="456" xfId="0" applyNumberFormat="true" applyFont="true" applyFill="true" applyBorder="true" applyAlignment="true" applyProtection="true">
      <alignment horizontal="center" vertical="center" textRotation="0" wrapText="false" indent="0" shrinkToFit="false"/>
      <protection locked="true" hidden="false"/>
    </xf>
    <xf numFmtId="0" fontId="542" fillId="415" borderId="457" xfId="0" applyNumberFormat="true" applyFont="true" applyFill="true" applyBorder="true" applyAlignment="true" applyProtection="true">
      <alignment horizontal="center" vertical="center" textRotation="0" wrapText="false" indent="0" shrinkToFit="false"/>
      <protection locked="true" hidden="false"/>
    </xf>
    <xf numFmtId="0" fontId="544" fillId="416" borderId="458" xfId="0" applyNumberFormat="true" applyFont="true" applyFill="true" applyBorder="true" applyAlignment="true" applyProtection="true">
      <alignment horizontal="center" vertical="center" textRotation="0" wrapText="false" indent="0" shrinkToFit="false"/>
      <protection locked="true" hidden="false"/>
    </xf>
    <xf numFmtId="1" fontId="546"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8" fillId="418" borderId="460" xfId="0" applyNumberFormat="true" applyFont="true" applyFill="true" applyBorder="true" applyAlignment="true" applyProtection="true">
      <alignment horizontal="center" vertical="center" textRotation="0" wrapText="false" indent="0" shrinkToFit="false"/>
      <protection locked="true" hidden="false"/>
    </xf>
    <xf numFmtId="164" fontId="550" fillId="419" borderId="461" xfId="0" applyNumberFormat="true" applyFont="true" applyFill="true" applyBorder="true" applyAlignment="true" applyProtection="true">
      <alignment horizontal="center" vertical="center" textRotation="0" wrapText="false" indent="0" shrinkToFit="false"/>
      <protection locked="true" hidden="false"/>
    </xf>
    <xf numFmtId="0" fontId="552" fillId="420" borderId="462" xfId="0" applyNumberFormat="true" applyFont="true" applyFill="true" applyBorder="true" applyAlignment="true" applyProtection="true">
      <alignment horizontal="center" vertical="center" textRotation="0" wrapText="false" indent="0" shrinkToFit="false"/>
      <protection locked="true" hidden="false"/>
    </xf>
    <xf numFmtId="0" fontId="554" fillId="421" borderId="463" xfId="0" applyNumberFormat="true" applyFont="true" applyFill="true" applyBorder="true" applyAlignment="true" applyProtection="true">
      <alignment horizontal="center" vertical="center" textRotation="0" wrapText="false" indent="0" shrinkToFit="false"/>
      <protection locked="true" hidden="false"/>
    </xf>
    <xf numFmtId="0" fontId="556" fillId="422" borderId="464" xfId="0" applyNumberFormat="true" applyFont="true" applyFill="true" applyBorder="true" applyAlignment="true" applyProtection="true">
      <alignment horizontal="center" vertical="center" textRotation="0" wrapText="false" indent="0" shrinkToFit="false"/>
      <protection locked="true" hidden="false"/>
    </xf>
    <xf numFmtId="1" fontId="558"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60" fillId="424" borderId="466" xfId="0" applyNumberFormat="true" applyFont="true" applyFill="true" applyBorder="true" applyAlignment="true" applyProtection="true">
      <alignment horizontal="center" vertical="center" textRotation="0" wrapText="false" indent="0" shrinkToFit="false"/>
      <protection locked="true" hidden="false"/>
    </xf>
    <xf numFmtId="164" fontId="562" fillId="425" borderId="467" xfId="0" applyNumberFormat="true" applyFont="true" applyFill="true" applyBorder="true" applyAlignment="true" applyProtection="true">
      <alignment horizontal="center" vertical="center" textRotation="0" wrapText="false" indent="0" shrinkToFit="false"/>
      <protection locked="true" hidden="false"/>
    </xf>
    <xf numFmtId="0" fontId="564" fillId="426" borderId="468" xfId="0" applyNumberFormat="true" applyFont="true" applyFill="true" applyBorder="true" applyAlignment="true" applyProtection="true">
      <alignment horizontal="center" vertical="center" textRotation="0" wrapText="false" indent="0" shrinkToFit="false"/>
      <protection locked="true" hidden="false"/>
    </xf>
    <xf numFmtId="0" fontId="566" fillId="427" borderId="469" xfId="0" applyNumberFormat="true" applyFont="true" applyFill="true" applyBorder="true" applyAlignment="true" applyProtection="true">
      <alignment horizontal="center" vertical="center" textRotation="0" wrapText="false" indent="0" shrinkToFit="false"/>
      <protection locked="true" hidden="false"/>
    </xf>
    <xf numFmtId="0" fontId="568" fillId="428" borderId="470" xfId="0" applyNumberFormat="true" applyFont="true" applyFill="true" applyBorder="true" applyAlignment="true" applyProtection="true">
      <alignment horizontal="center" vertical="center" textRotation="0" wrapText="false" indent="0" shrinkToFit="false"/>
      <protection locked="true" hidden="false"/>
    </xf>
    <xf numFmtId="1" fontId="570"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72" fillId="430" borderId="472" xfId="0" applyNumberFormat="true" applyFont="true" applyFill="true" applyBorder="true" applyAlignment="true" applyProtection="true">
      <alignment horizontal="center" vertical="center" textRotation="0" wrapText="false" indent="0" shrinkToFit="false"/>
      <protection locked="true" hidden="false"/>
    </xf>
    <xf numFmtId="164" fontId="574" fillId="431" borderId="473" xfId="0" applyNumberFormat="true" applyFont="true" applyFill="true" applyBorder="true" applyAlignment="true" applyProtection="true">
      <alignment horizontal="center" vertical="center" textRotation="0" wrapText="false" indent="0" shrinkToFit="false"/>
      <protection locked="true" hidden="false"/>
    </xf>
    <xf numFmtId="0" fontId="576" fillId="432" borderId="474" xfId="0" applyNumberFormat="true" applyFont="true" applyFill="true" applyBorder="true" applyAlignment="true" applyProtection="true">
      <alignment horizontal="center" vertical="center" textRotation="0" wrapText="false" indent="0" shrinkToFit="false"/>
      <protection locked="true" hidden="false"/>
    </xf>
    <xf numFmtId="0" fontId="578" fillId="433" borderId="475" xfId="0" applyNumberFormat="true" applyFont="true" applyFill="true" applyBorder="true" applyAlignment="true" applyProtection="true">
      <alignment horizontal="center" vertical="center" textRotation="0" wrapText="false" indent="0" shrinkToFit="false"/>
      <protection locked="true" hidden="false"/>
    </xf>
    <xf numFmtId="0" fontId="580" fillId="434" borderId="476" xfId="0" applyNumberFormat="true" applyFont="true" applyFill="true" applyBorder="true" applyAlignment="true" applyProtection="true">
      <alignment horizontal="center" vertical="center" textRotation="0" wrapText="false" indent="0" shrinkToFit="false"/>
      <protection locked="true" hidden="false"/>
    </xf>
    <xf numFmtId="1" fontId="582"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84" fillId="436" borderId="478" xfId="0" applyNumberFormat="true" applyFont="true" applyFill="true" applyBorder="true" applyAlignment="true" applyProtection="true">
      <alignment horizontal="center" vertical="center" textRotation="0" wrapText="false" indent="0" shrinkToFit="false"/>
      <protection locked="true" hidden="false"/>
    </xf>
    <xf numFmtId="164" fontId="586" fillId="437" borderId="479" xfId="0" applyNumberFormat="true" applyFont="true" applyFill="true" applyBorder="true" applyAlignment="true" applyProtection="true">
      <alignment horizontal="center" vertical="center" textRotation="0" wrapText="false" indent="0" shrinkToFit="false"/>
      <protection locked="true" hidden="false"/>
    </xf>
    <xf numFmtId="0" fontId="588" fillId="438" borderId="480" xfId="0" applyNumberFormat="true" applyFont="true" applyFill="true" applyBorder="true" applyAlignment="true" applyProtection="true">
      <alignment horizontal="center" vertical="center" textRotation="0" wrapText="false" indent="0" shrinkToFit="false"/>
      <protection locked="true" hidden="false"/>
    </xf>
    <xf numFmtId="0" fontId="590" fillId="439" borderId="481" xfId="0" applyNumberFormat="true" applyFont="true" applyFill="true" applyBorder="true" applyAlignment="true" applyProtection="true">
      <alignment horizontal="center" vertical="center" textRotation="0" wrapText="false" indent="0" shrinkToFit="false"/>
      <protection locked="true" hidden="false"/>
    </xf>
    <xf numFmtId="0" fontId="592" fillId="440" borderId="482" xfId="0" applyNumberFormat="true" applyFont="true" applyFill="true" applyBorder="true" applyAlignment="true" applyProtection="true">
      <alignment horizontal="center" vertical="center" textRotation="0" wrapText="false" indent="0" shrinkToFit="false"/>
      <protection locked="true" hidden="false"/>
    </xf>
    <xf numFmtId="1" fontId="594" fillId="441" borderId="483" xfId="0" applyNumberFormat="true" applyFont="true" applyFill="true" applyBorder="true" applyAlignment="true" applyProtection="true">
      <alignment horizontal="center" vertical="center" textRotation="0" wrapText="false" indent="0" shrinkToFit="false"/>
      <protection locked="true" hidden="false"/>
    </xf>
    <xf numFmtId="0" fontId="596" fillId="442" borderId="484" xfId="0" applyNumberFormat="true" applyFont="true" applyFill="true" applyBorder="true" applyAlignment="true" applyProtection="true">
      <alignment horizontal="center" vertical="center" textRotation="0" wrapText="false" indent="0" shrinkToFit="false"/>
      <protection locked="true" hidden="false"/>
    </xf>
    <xf numFmtId="164" fontId="598" fillId="443" borderId="485" xfId="0" applyNumberFormat="true" applyFont="true" applyFill="true" applyBorder="true" applyAlignment="true" applyProtection="true">
      <alignment horizontal="center" vertical="center" textRotation="0" wrapText="false" indent="0" shrinkToFit="false"/>
      <protection locked="true" hidden="false"/>
    </xf>
    <xf numFmtId="0" fontId="600" fillId="444" borderId="486" xfId="0" applyNumberFormat="true" applyFont="true" applyFill="true" applyBorder="true" applyAlignment="true" applyProtection="true">
      <alignment horizontal="center" vertical="center" textRotation="0" wrapText="false" indent="0" shrinkToFit="false"/>
      <protection locked="true" hidden="false"/>
    </xf>
    <xf numFmtId="0" fontId="602" fillId="445" borderId="487" xfId="0" applyNumberFormat="true" applyFont="true" applyFill="true" applyBorder="true" applyAlignment="true" applyProtection="true">
      <alignment horizontal="center" vertical="center" textRotation="0" wrapText="false" indent="0" shrinkToFit="false"/>
      <protection locked="true" hidden="false"/>
    </xf>
    <xf numFmtId="0" fontId="604" fillId="446" borderId="488" xfId="0" applyNumberFormat="true" applyFont="true" applyFill="true" applyBorder="true" applyAlignment="true" applyProtection="true">
      <alignment horizontal="center" vertical="center" textRotation="0" wrapText="false" indent="0" shrinkToFit="false"/>
      <protection locked="true" hidden="false"/>
    </xf>
    <xf numFmtId="1" fontId="606" fillId="447" borderId="489" xfId="0" applyNumberFormat="true" applyFont="true" applyFill="true" applyBorder="true" applyAlignment="true" applyProtection="true">
      <alignment horizontal="center" vertical="center" textRotation="0" wrapText="false" indent="0" shrinkToFit="false"/>
      <protection locked="true" hidden="false"/>
    </xf>
    <xf numFmtId="0" fontId="608" fillId="448" borderId="490" xfId="0" applyNumberFormat="true" applyFont="true" applyFill="true" applyBorder="true" applyAlignment="true" applyProtection="true">
      <alignment horizontal="center" vertical="center" textRotation="0" wrapText="false" indent="0" shrinkToFit="false"/>
      <protection locked="true" hidden="false"/>
    </xf>
    <xf numFmtId="164" fontId="610" fillId="449" borderId="491" xfId="0" applyNumberFormat="true" applyFont="true" applyFill="true" applyBorder="true" applyAlignment="true" applyProtection="true">
      <alignment horizontal="center" vertical="center" textRotation="0" wrapText="false" indent="0" shrinkToFit="false"/>
      <protection locked="true" hidden="false"/>
    </xf>
    <xf numFmtId="0" fontId="612" fillId="450" borderId="492" xfId="0" applyNumberFormat="true" applyFont="true" applyFill="true" applyBorder="true" applyAlignment="true" applyProtection="true">
      <alignment horizontal="center" vertical="center" textRotation="0" wrapText="false" indent="0" shrinkToFit="false"/>
      <protection locked="true" hidden="false"/>
    </xf>
    <xf numFmtId="0" fontId="614" fillId="451" borderId="493" xfId="0" applyNumberFormat="true" applyFont="true" applyFill="true" applyBorder="true" applyAlignment="true" applyProtection="true">
      <alignment horizontal="center" vertical="center" textRotation="0" wrapText="false" indent="0" shrinkToFit="false"/>
      <protection locked="true" hidden="false"/>
    </xf>
    <xf numFmtId="0" fontId="616" fillId="452" borderId="494" xfId="0" applyNumberFormat="true" applyFont="true" applyFill="true" applyBorder="true" applyAlignment="true" applyProtection="true">
      <alignment horizontal="center" vertical="center" textRotation="0" wrapText="false" indent="0" shrinkToFit="false"/>
      <protection locked="true" hidden="false"/>
    </xf>
    <xf numFmtId="1" fontId="618"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620" fillId="454" borderId="496" xfId="0" applyNumberFormat="true" applyFont="true" applyFill="true" applyBorder="true" applyAlignment="true" applyProtection="true">
      <alignment horizontal="center" vertical="center" textRotation="0" wrapText="false" indent="0" shrinkToFit="false"/>
      <protection locked="true" hidden="false"/>
    </xf>
    <xf numFmtId="164" fontId="622" fillId="455" borderId="497" xfId="0" applyNumberFormat="true" applyFont="true" applyFill="true" applyBorder="true" applyAlignment="true" applyProtection="true">
      <alignment horizontal="center" vertical="center" textRotation="0" wrapText="false" indent="0" shrinkToFit="false"/>
      <protection locked="true" hidden="false"/>
    </xf>
    <xf numFmtId="0" fontId="624" fillId="456" borderId="498" xfId="0" applyNumberFormat="true" applyFont="true" applyFill="true" applyBorder="true" applyAlignment="true" applyProtection="true">
      <alignment horizontal="center" vertical="center" textRotation="0" wrapText="false" indent="0" shrinkToFit="false"/>
      <protection locked="true" hidden="false"/>
    </xf>
    <xf numFmtId="0" fontId="626" fillId="457" borderId="499" xfId="0" applyNumberFormat="true" applyFont="true" applyFill="true" applyBorder="true" applyAlignment="true" applyProtection="true">
      <alignment horizontal="center" vertical="center" textRotation="0" wrapText="false" indent="0" shrinkToFit="false"/>
      <protection locked="true" hidden="false"/>
    </xf>
    <xf numFmtId="0" fontId="628" fillId="458" borderId="500" xfId="0" applyNumberFormat="true" applyFont="true" applyFill="true" applyBorder="true" applyAlignment="true" applyProtection="true">
      <alignment horizontal="center" vertical="center" textRotation="0" wrapText="false" indent="0" shrinkToFit="false"/>
      <protection locked="true" hidden="false"/>
    </xf>
    <xf numFmtId="1" fontId="630"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632" fillId="460" borderId="502" xfId="0" applyNumberFormat="true" applyFont="true" applyFill="true" applyBorder="true" applyAlignment="true" applyProtection="true">
      <alignment horizontal="center" vertical="center" textRotation="0" wrapText="false" indent="0" shrinkToFit="false"/>
      <protection locked="true" hidden="false"/>
    </xf>
    <xf numFmtId="164" fontId="634" fillId="461" borderId="503" xfId="0" applyNumberFormat="true" applyFont="true" applyFill="true" applyBorder="true" applyAlignment="true" applyProtection="true">
      <alignment horizontal="center" vertical="center" textRotation="0" wrapText="false" indent="0" shrinkToFit="false"/>
      <protection locked="true" hidden="false"/>
    </xf>
    <xf numFmtId="0" fontId="636" fillId="462" borderId="504" xfId="0" applyNumberFormat="true" applyFont="true" applyFill="true" applyBorder="true" applyAlignment="true" applyProtection="true">
      <alignment horizontal="center" vertical="center" textRotation="0" wrapText="false" indent="0" shrinkToFit="false"/>
      <protection locked="true" hidden="false"/>
    </xf>
    <xf numFmtId="0" fontId="638" fillId="463" borderId="505" xfId="0" applyNumberFormat="true" applyFont="true" applyFill="true" applyBorder="true" applyAlignment="true" applyProtection="true">
      <alignment horizontal="center" vertical="center" textRotation="0" wrapText="false" indent="0" shrinkToFit="false"/>
      <protection locked="true" hidden="false"/>
    </xf>
    <xf numFmtId="0" fontId="640" fillId="464" borderId="506" xfId="0" applyNumberFormat="true" applyFont="true" applyFill="true" applyBorder="true" applyAlignment="true" applyProtection="true">
      <alignment horizontal="center" vertical="center" textRotation="0" wrapText="false" indent="0" shrinkToFit="false"/>
      <protection locked="true" hidden="false"/>
    </xf>
    <xf numFmtId="1" fontId="642" fillId="465" borderId="507" xfId="0" applyNumberFormat="true" applyFont="true" applyFill="true" applyBorder="true" applyAlignment="true" applyProtection="true">
      <alignment horizontal="center" vertical="center" textRotation="0" wrapText="false" indent="0" shrinkToFit="false"/>
      <protection locked="true" hidden="false"/>
    </xf>
    <xf numFmtId="0" fontId="644" fillId="466" borderId="508" xfId="0" applyNumberFormat="true" applyFont="true" applyFill="true" applyBorder="true" applyAlignment="true" applyProtection="true">
      <alignment horizontal="center" vertical="center" textRotation="0" wrapText="false" indent="0" shrinkToFit="false"/>
      <protection locked="true" hidden="false"/>
    </xf>
    <xf numFmtId="164" fontId="646" fillId="467" borderId="509" xfId="0" applyNumberFormat="true" applyFont="true" applyFill="true" applyBorder="true" applyAlignment="true" applyProtection="true">
      <alignment horizontal="center" vertical="center" textRotation="0" wrapText="false" indent="0" shrinkToFit="false"/>
      <protection locked="true" hidden="false"/>
    </xf>
    <xf numFmtId="0" fontId="648" fillId="468" borderId="510" xfId="0" applyNumberFormat="true" applyFont="true" applyFill="true" applyBorder="true" applyAlignment="true" applyProtection="true">
      <alignment horizontal="center" vertical="center" textRotation="0" wrapText="false" indent="0" shrinkToFit="false"/>
      <protection locked="true" hidden="false"/>
    </xf>
    <xf numFmtId="0" fontId="650" fillId="469" borderId="511" xfId="0" applyNumberFormat="true" applyFont="true" applyFill="true" applyBorder="true" applyAlignment="true" applyProtection="true">
      <alignment horizontal="center" vertical="center" textRotation="0" wrapText="false" indent="0" shrinkToFit="false"/>
      <protection locked="true" hidden="false"/>
    </xf>
    <xf numFmtId="0" fontId="652" fillId="470" borderId="512" xfId="0" applyNumberFormat="true" applyFont="true" applyFill="true" applyBorder="true" applyAlignment="true" applyProtection="true">
      <alignment horizontal="center" vertical="center" textRotation="0" wrapText="false" indent="0" shrinkToFit="false"/>
      <protection locked="true" hidden="false"/>
    </xf>
    <xf numFmtId="1" fontId="654" fillId="471" borderId="513" xfId="0" applyNumberFormat="true" applyFont="true" applyFill="true" applyBorder="true" applyAlignment="true" applyProtection="true">
      <alignment horizontal="center" vertical="center" textRotation="0" wrapText="false" indent="0" shrinkToFit="false"/>
      <protection locked="true" hidden="false"/>
    </xf>
    <xf numFmtId="0" fontId="656" fillId="472" borderId="514" xfId="0" applyNumberFormat="true" applyFont="true" applyFill="true" applyBorder="true" applyAlignment="true" applyProtection="true">
      <alignment horizontal="center" vertical="center" textRotation="0" wrapText="false" indent="0" shrinkToFit="false"/>
      <protection locked="true" hidden="false"/>
    </xf>
    <xf numFmtId="164" fontId="658" fillId="473" borderId="515" xfId="0" applyNumberFormat="true" applyFont="true" applyFill="true" applyBorder="true" applyAlignment="true" applyProtection="true">
      <alignment horizontal="center" vertical="center" textRotation="0" wrapText="false" indent="0" shrinkToFit="false"/>
      <protection locked="true" hidden="false"/>
    </xf>
    <xf numFmtId="0" fontId="660" fillId="474" borderId="516" xfId="0" applyNumberFormat="true" applyFont="true" applyFill="true" applyBorder="true" applyAlignment="true" applyProtection="true">
      <alignment horizontal="center" vertical="center" textRotation="0" wrapText="false" indent="0" shrinkToFit="false"/>
      <protection locked="true" hidden="false"/>
    </xf>
    <xf numFmtId="0" fontId="662" fillId="475" borderId="517" xfId="0" applyNumberFormat="true" applyFont="true" applyFill="true" applyBorder="true" applyAlignment="true" applyProtection="true">
      <alignment horizontal="center" vertical="center" textRotation="0" wrapText="false" indent="0" shrinkToFit="false"/>
      <protection locked="true" hidden="false"/>
    </xf>
    <xf numFmtId="0" fontId="664" fillId="476" borderId="518" xfId="0" applyNumberFormat="true" applyFont="true" applyFill="true" applyBorder="true" applyAlignment="true" applyProtection="true">
      <alignment horizontal="center" vertical="center" textRotation="0" wrapText="false" indent="0" shrinkToFit="false"/>
      <protection locked="true" hidden="false"/>
    </xf>
    <xf numFmtId="1" fontId="666" fillId="477" borderId="519" xfId="0" applyNumberFormat="true" applyFont="true" applyFill="true" applyBorder="true" applyAlignment="true" applyProtection="true">
      <alignment horizontal="center" vertical="center" textRotation="0" wrapText="false" indent="0" shrinkToFit="false"/>
      <protection locked="true" hidden="false"/>
    </xf>
    <xf numFmtId="0" fontId="668" fillId="478" borderId="520" xfId="0" applyNumberFormat="true" applyFont="true" applyFill="true" applyBorder="true" applyAlignment="true" applyProtection="true">
      <alignment horizontal="center" vertical="center" textRotation="0" wrapText="false" indent="0" shrinkToFit="false"/>
      <protection locked="true" hidden="false"/>
    </xf>
    <xf numFmtId="164" fontId="670" fillId="479" borderId="521" xfId="0" applyNumberFormat="true" applyFont="true" applyFill="true" applyBorder="true" applyAlignment="true" applyProtection="true">
      <alignment horizontal="center" vertical="center" textRotation="0" wrapText="false" indent="0" shrinkToFit="false"/>
      <protection locked="true" hidden="false"/>
    </xf>
    <xf numFmtId="0" fontId="672" fillId="480" borderId="522" xfId="0" applyNumberFormat="true" applyFont="true" applyFill="true" applyBorder="true" applyAlignment="true" applyProtection="true">
      <alignment horizontal="center" vertical="center" textRotation="0" wrapText="false" indent="0" shrinkToFit="false"/>
      <protection locked="true" hidden="false"/>
    </xf>
    <xf numFmtId="0" fontId="674" fillId="481" borderId="523" xfId="0" applyNumberFormat="true" applyFont="true" applyFill="true" applyBorder="true" applyAlignment="true" applyProtection="true">
      <alignment horizontal="center" vertical="center" textRotation="0" wrapText="false" indent="0" shrinkToFit="false"/>
      <protection locked="true" hidden="false"/>
    </xf>
    <xf numFmtId="0" fontId="676" fillId="482" borderId="524" xfId="0" applyNumberFormat="true" applyFont="true" applyFill="true" applyBorder="true" applyAlignment="true" applyProtection="true">
      <alignment horizontal="center" vertical="center" textRotation="0" wrapText="false" indent="0" shrinkToFit="false"/>
      <protection locked="true" hidden="false"/>
    </xf>
    <xf numFmtId="0" fontId="677" fillId="483" borderId="525" xfId="0" applyNumberFormat="true" applyFont="true" applyFill="true" applyBorder="true" applyAlignment="true" applyProtection="true">
      <alignment horizontal="center" vertical="center" textRotation="0" wrapText="false" indent="0" shrinkToFit="false"/>
      <protection locked="true" hidden="false"/>
    </xf>
    <xf numFmtId="164" fontId="678" fillId="484" borderId="526" xfId="0" applyNumberFormat="true" applyFont="true" applyFill="true" applyBorder="true" applyAlignment="true" applyProtection="true">
      <alignment horizontal="center" vertical="center" textRotation="0" wrapText="false" indent="0" shrinkToFit="false"/>
      <protection locked="true" hidden="false"/>
    </xf>
    <xf numFmtId="0" fontId="679" fillId="485" borderId="527" xfId="0" applyNumberFormat="true" applyFont="true" applyFill="true" applyBorder="true" applyAlignment="true" applyProtection="true">
      <alignment horizontal="center" vertical="center" textRotation="0" wrapText="false" indent="0" shrinkToFit="false"/>
      <protection locked="true" hidden="false"/>
    </xf>
    <xf numFmtId="0" fontId="680" fillId="486" borderId="528" xfId="0" applyNumberFormat="true" applyFont="true" applyFill="true" applyBorder="true" applyAlignment="true" applyProtection="true">
      <alignment horizontal="center" vertical="center" textRotation="0" wrapText="false" indent="0" shrinkToFit="false"/>
      <protection locked="true" hidden="false"/>
    </xf>
    <xf numFmtId="0" fontId="681" fillId="487" borderId="529" xfId="0" applyNumberFormat="true" applyFont="true" applyFill="true" applyBorder="true" applyAlignment="true" applyProtection="true">
      <alignment horizontal="center" vertical="center" textRotation="0" wrapText="false" indent="0" shrinkToFit="false"/>
      <protection locked="true" hidden="false"/>
    </xf>
    <xf numFmtId="0" fontId="682" fillId="488" borderId="530" xfId="0" applyNumberFormat="true" applyFont="true" applyFill="true" applyBorder="true" applyAlignment="true" applyProtection="true">
      <alignment horizontal="center" vertical="center" textRotation="0" wrapText="false" indent="0" shrinkToFit="false"/>
      <protection locked="true" hidden="false"/>
    </xf>
    <xf numFmtId="164" fontId="683" fillId="489" borderId="531" xfId="0" applyNumberFormat="true" applyFont="true" applyFill="true" applyBorder="true" applyAlignment="true" applyProtection="true">
      <alignment horizontal="center" vertical="center" textRotation="0" wrapText="false" indent="0" shrinkToFit="false"/>
      <protection locked="true" hidden="false"/>
    </xf>
    <xf numFmtId="0" fontId="684" fillId="490" borderId="532" xfId="0" applyNumberFormat="true" applyFont="true" applyFill="true" applyBorder="true" applyAlignment="true" applyProtection="true">
      <alignment horizontal="center" vertical="center" textRotation="0" wrapText="false" indent="0" shrinkToFit="false"/>
      <protection locked="true" hidden="false"/>
    </xf>
    <xf numFmtId="0" fontId="685" fillId="491" borderId="533" xfId="0" applyNumberFormat="true" applyFont="true" applyFill="true" applyBorder="true" applyAlignment="true" applyProtection="true">
      <alignment horizontal="center" vertical="center" textRotation="0" wrapText="false" indent="0" shrinkToFit="false"/>
      <protection locked="true" hidden="false"/>
    </xf>
    <xf numFmtId="0" fontId="686" fillId="492" borderId="534" xfId="0" applyNumberFormat="true" applyFont="true" applyFill="true" applyBorder="true" applyAlignment="true" applyProtection="true">
      <alignment horizontal="center" vertical="center" textRotation="0" wrapText="false" indent="0" shrinkToFit="false"/>
      <protection locked="true" hidden="false"/>
    </xf>
    <xf numFmtId="0" fontId="687" fillId="493" borderId="535" xfId="0" applyNumberFormat="true" applyFont="true" applyFill="true" applyBorder="true" applyAlignment="true" applyProtection="true">
      <alignment horizontal="center" vertical="center" textRotation="0" wrapText="false" indent="0" shrinkToFit="false"/>
      <protection locked="true" hidden="false"/>
    </xf>
    <xf numFmtId="164" fontId="688" fillId="494" borderId="536" xfId="0" applyNumberFormat="true" applyFont="true" applyFill="true" applyBorder="true" applyAlignment="true" applyProtection="true">
      <alignment horizontal="center" vertical="center" textRotation="0" wrapText="false" indent="0" shrinkToFit="false"/>
      <protection locked="true" hidden="false"/>
    </xf>
    <xf numFmtId="0" fontId="689" fillId="495" borderId="537" xfId="0" applyNumberFormat="true" applyFont="true" applyFill="true" applyBorder="true" applyAlignment="true" applyProtection="true">
      <alignment horizontal="center" vertical="center" textRotation="0" wrapText="false" indent="0" shrinkToFit="false"/>
      <protection locked="true" hidden="false"/>
    </xf>
    <xf numFmtId="0" fontId="690" fillId="496" borderId="538" xfId="0" applyNumberFormat="true" applyFont="true" applyFill="true" applyBorder="true" applyAlignment="true" applyProtection="true">
      <alignment horizontal="center" vertical="center" textRotation="0" wrapText="false" indent="0" shrinkToFit="false"/>
      <protection locked="true" hidden="false"/>
    </xf>
    <xf numFmtId="0" fontId="691" fillId="497" borderId="539" xfId="0" applyNumberFormat="true" applyFont="true" applyFill="true" applyBorder="true" applyAlignment="true" applyProtection="true">
      <alignment horizontal="center" vertical="center" textRotation="0" wrapText="false" indent="0" shrinkToFit="false"/>
      <protection locked="true" hidden="false"/>
    </xf>
    <xf numFmtId="0" fontId="692" fillId="498" borderId="540" xfId="0" applyNumberFormat="true" applyFont="true" applyFill="true" applyBorder="true" applyAlignment="true" applyProtection="true">
      <alignment horizontal="center" vertical="center" textRotation="0" wrapText="false" indent="0" shrinkToFit="false"/>
      <protection locked="true" hidden="false"/>
    </xf>
    <xf numFmtId="164" fontId="693" fillId="499" borderId="541" xfId="0" applyNumberFormat="true" applyFont="true" applyFill="true" applyBorder="true" applyAlignment="true" applyProtection="true">
      <alignment horizontal="center" vertical="center" textRotation="0" wrapText="false" indent="0" shrinkToFit="false"/>
      <protection locked="true" hidden="false"/>
    </xf>
    <xf numFmtId="0" fontId="694" fillId="500" borderId="542" xfId="0" applyNumberFormat="true" applyFont="true" applyFill="true" applyBorder="true" applyAlignment="true" applyProtection="true">
      <alignment horizontal="center" vertical="center" textRotation="0" wrapText="false" indent="0" shrinkToFit="false"/>
      <protection locked="true" hidden="false"/>
    </xf>
    <xf numFmtId="0" fontId="695" fillId="501" borderId="543" xfId="0" applyNumberFormat="true" applyFont="true" applyFill="true" applyBorder="true" applyAlignment="true" applyProtection="true">
      <alignment horizontal="center" vertical="center" textRotation="0" wrapText="false" indent="0" shrinkToFit="false"/>
      <protection locked="true" hidden="false"/>
    </xf>
    <xf numFmtId="0" fontId="696" fillId="502" borderId="544" xfId="0" applyNumberFormat="true" applyFont="true" applyFill="true" applyBorder="true" applyAlignment="true" applyProtection="true">
      <alignment horizontal="center" vertical="center" textRotation="0" wrapText="false" indent="0" shrinkToFit="false"/>
      <protection locked="true" hidden="false"/>
    </xf>
    <xf numFmtId="0" fontId="697" fillId="503" borderId="545" xfId="0" applyNumberFormat="true" applyFont="true" applyFill="true" applyBorder="true" applyAlignment="true" applyProtection="true">
      <alignment horizontal="center" vertical="center" textRotation="0" wrapText="false" indent="0" shrinkToFit="false"/>
      <protection locked="true" hidden="false"/>
    </xf>
    <xf numFmtId="164" fontId="698" fillId="504" borderId="546" xfId="0" applyNumberFormat="true" applyFont="true" applyFill="true" applyBorder="true" applyAlignment="true" applyProtection="true">
      <alignment horizontal="center" vertical="center" textRotation="0" wrapText="false" indent="0" shrinkToFit="false"/>
      <protection locked="true" hidden="false"/>
    </xf>
    <xf numFmtId="0" fontId="699" fillId="505" borderId="547" xfId="0" applyNumberFormat="true" applyFont="true" applyFill="true" applyBorder="true" applyAlignment="true" applyProtection="true">
      <alignment horizontal="center" vertical="center" textRotation="0" wrapText="false" indent="0" shrinkToFit="false"/>
      <protection locked="true" hidden="false"/>
    </xf>
    <xf numFmtId="0" fontId="700" fillId="506" borderId="548" xfId="0" applyNumberFormat="true" applyFont="true" applyFill="true" applyBorder="true" applyAlignment="true" applyProtection="true">
      <alignment horizontal="center" vertical="center" textRotation="0" wrapText="false" indent="0" shrinkToFit="false"/>
      <protection locked="true" hidden="false"/>
    </xf>
    <xf numFmtId="0" fontId="701" fillId="507" borderId="549" xfId="0" applyNumberFormat="true" applyFont="true" applyFill="true" applyBorder="true" applyAlignment="true" applyProtection="true">
      <alignment horizontal="center" vertical="center" textRotation="0" wrapText="false" indent="0" shrinkToFit="false"/>
      <protection locked="true" hidden="false"/>
    </xf>
    <xf numFmtId="0" fontId="702" fillId="508" borderId="550" xfId="0" applyNumberFormat="true" applyFont="true" applyFill="true" applyBorder="true" applyAlignment="true" applyProtection="true">
      <alignment horizontal="center" vertical="center" textRotation="0" wrapText="false" indent="0" shrinkToFit="false"/>
      <protection locked="true" hidden="false"/>
    </xf>
    <xf numFmtId="164" fontId="703" fillId="509" borderId="551" xfId="0" applyNumberFormat="true" applyFont="true" applyFill="true" applyBorder="true" applyAlignment="true" applyProtection="true">
      <alignment horizontal="center" vertical="center" textRotation="0" wrapText="false" indent="0" shrinkToFit="false"/>
      <protection locked="true" hidden="false"/>
    </xf>
    <xf numFmtId="0" fontId="704" fillId="510" borderId="552" xfId="0" applyNumberFormat="true" applyFont="true" applyFill="true" applyBorder="true" applyAlignment="true" applyProtection="true">
      <alignment horizontal="center" vertical="center" textRotation="0" wrapText="false" indent="0" shrinkToFit="false"/>
      <protection locked="true" hidden="false"/>
    </xf>
    <xf numFmtId="0" fontId="705" fillId="511" borderId="553" xfId="0" applyNumberFormat="true" applyFont="true" applyFill="true" applyBorder="true" applyAlignment="true" applyProtection="true">
      <alignment horizontal="center" vertical="center" textRotation="0" wrapText="false" indent="0" shrinkToFit="false"/>
      <protection locked="true" hidden="false"/>
    </xf>
    <xf numFmtId="0" fontId="706" fillId="512" borderId="554" xfId="0" applyNumberFormat="true" applyFont="true" applyFill="true" applyBorder="true" applyAlignment="true" applyProtection="true">
      <alignment horizontal="center" vertical="center" textRotation="0" wrapText="false" indent="0" shrinkToFit="false"/>
      <protection locked="true" hidden="false"/>
    </xf>
    <xf numFmtId="0" fontId="707" fillId="513" borderId="555" xfId="0" applyNumberFormat="true" applyFont="true" applyFill="true" applyBorder="true" applyAlignment="true" applyProtection="true">
      <alignment horizontal="center" vertical="center" textRotation="0" wrapText="false" indent="0" shrinkToFit="false"/>
      <protection locked="true" hidden="false"/>
    </xf>
    <xf numFmtId="164" fontId="708" fillId="514" borderId="556" xfId="0" applyNumberFormat="true" applyFont="true" applyFill="true" applyBorder="true" applyAlignment="true" applyProtection="true">
      <alignment horizontal="center" vertical="center" textRotation="0" wrapText="false" indent="0" shrinkToFit="false"/>
      <protection locked="true" hidden="false"/>
    </xf>
    <xf numFmtId="0" fontId="709" fillId="515" borderId="557" xfId="0" applyNumberFormat="true" applyFont="true" applyFill="true" applyBorder="true" applyAlignment="true" applyProtection="true">
      <alignment horizontal="center" vertical="center" textRotation="0" wrapText="false" indent="0" shrinkToFit="false"/>
      <protection locked="true" hidden="false"/>
    </xf>
    <xf numFmtId="0" fontId="710" fillId="516" borderId="558" xfId="0" applyNumberFormat="true" applyFont="true" applyFill="true" applyBorder="true" applyAlignment="true" applyProtection="true">
      <alignment horizontal="center" vertical="center" textRotation="0" wrapText="false" indent="0" shrinkToFit="false"/>
      <protection locked="true" hidden="false"/>
    </xf>
    <xf numFmtId="0" fontId="711" fillId="517" borderId="559" xfId="0" applyNumberFormat="true" applyFont="true" applyFill="true" applyBorder="true" applyAlignment="true" applyProtection="true">
      <alignment horizontal="center" vertical="center" textRotation="0" wrapText="false" indent="0" shrinkToFit="false"/>
      <protection locked="true" hidden="false"/>
    </xf>
    <xf numFmtId="0" fontId="712" fillId="518" borderId="560" xfId="0" applyNumberFormat="true" applyFont="true" applyFill="true" applyBorder="true" applyAlignment="true" applyProtection="true">
      <alignment horizontal="center" vertical="center" textRotation="0" wrapText="false" indent="0" shrinkToFit="false"/>
      <protection locked="true" hidden="false"/>
    </xf>
    <xf numFmtId="164" fontId="713" fillId="519" borderId="561" xfId="0" applyNumberFormat="true" applyFont="true" applyFill="true" applyBorder="true" applyAlignment="true" applyProtection="true">
      <alignment horizontal="center" vertical="center" textRotation="0" wrapText="false" indent="0" shrinkToFit="false"/>
      <protection locked="true" hidden="false"/>
    </xf>
    <xf numFmtId="0" fontId="714" fillId="520" borderId="562" xfId="0" applyNumberFormat="true" applyFont="true" applyFill="true" applyBorder="true" applyAlignment="true" applyProtection="true">
      <alignment horizontal="center" vertical="center" textRotation="0" wrapText="false" indent="0" shrinkToFit="false"/>
      <protection locked="true" hidden="false"/>
    </xf>
    <xf numFmtId="0" fontId="715" fillId="521" borderId="563" xfId="0" applyNumberFormat="true" applyFont="true" applyFill="true" applyBorder="true" applyAlignment="true" applyProtection="true">
      <alignment horizontal="center" vertical="center" textRotation="0" wrapText="false" indent="0" shrinkToFit="false"/>
      <protection locked="true" hidden="false"/>
    </xf>
    <xf numFmtId="0" fontId="716" fillId="522" borderId="564" xfId="0" applyNumberFormat="true" applyFont="true" applyFill="true" applyBorder="true" applyAlignment="true" applyProtection="true">
      <alignment horizontal="center" vertical="center" textRotation="0" wrapText="false" indent="0" shrinkToFit="false"/>
      <protection locked="true" hidden="false"/>
    </xf>
    <xf numFmtId="0" fontId="717" fillId="523" borderId="565" xfId="0" applyNumberFormat="true" applyFont="true" applyFill="true" applyBorder="true" applyAlignment="true" applyProtection="true">
      <alignment horizontal="center" vertical="center" textRotation="0" wrapText="false" indent="0" shrinkToFit="false"/>
      <protection locked="true" hidden="false"/>
    </xf>
    <xf numFmtId="164" fontId="718" fillId="524" borderId="566" xfId="0" applyNumberFormat="true" applyFont="true" applyFill="true" applyBorder="true" applyAlignment="true" applyProtection="true">
      <alignment horizontal="center" vertical="center" textRotation="0" wrapText="false" indent="0" shrinkToFit="false"/>
      <protection locked="true" hidden="false"/>
    </xf>
    <xf numFmtId="0" fontId="719" fillId="525" borderId="567" xfId="0" applyNumberFormat="true" applyFont="true" applyFill="true" applyBorder="true" applyAlignment="true" applyProtection="true">
      <alignment horizontal="center" vertical="center" textRotation="0" wrapText="false" indent="0" shrinkToFit="false"/>
      <protection locked="true" hidden="false"/>
    </xf>
    <xf numFmtId="0" fontId="720" fillId="526" borderId="568" xfId="0" applyNumberFormat="true" applyFont="true" applyFill="true" applyBorder="true" applyAlignment="true" applyProtection="true">
      <alignment horizontal="center" vertical="center" textRotation="0" wrapText="false" indent="0" shrinkToFit="false"/>
      <protection locked="true" hidden="false"/>
    </xf>
    <xf numFmtId="0" fontId="721" fillId="527" borderId="569" xfId="0" applyNumberFormat="true" applyFont="true" applyFill="true" applyBorder="true" applyAlignment="true" applyProtection="true">
      <alignment horizontal="center" vertical="center" textRotation="0" wrapText="false" indent="0" shrinkToFit="false"/>
      <protection locked="true" hidden="false"/>
    </xf>
    <xf numFmtId="0" fontId="722" fillId="528" borderId="570" xfId="0" applyNumberFormat="true" applyFont="true" applyFill="true" applyBorder="true" applyAlignment="true" applyProtection="true">
      <alignment horizontal="center" vertical="center" textRotation="0" wrapText="false" indent="0" shrinkToFit="false"/>
      <protection locked="true" hidden="false"/>
    </xf>
    <xf numFmtId="164" fontId="723" fillId="529" borderId="571" xfId="0" applyNumberFormat="true" applyFont="true" applyFill="true" applyBorder="true" applyAlignment="true" applyProtection="true">
      <alignment horizontal="center" vertical="center" textRotation="0" wrapText="false" indent="0" shrinkToFit="false"/>
      <protection locked="true" hidden="false"/>
    </xf>
    <xf numFmtId="0" fontId="724" fillId="530" borderId="572" xfId="0" applyNumberFormat="true" applyFont="true" applyFill="true" applyBorder="true" applyAlignment="true" applyProtection="true">
      <alignment horizontal="center" vertical="center" textRotation="0" wrapText="false" indent="0" shrinkToFit="false"/>
      <protection locked="true" hidden="false"/>
    </xf>
    <xf numFmtId="0" fontId="725" fillId="531" borderId="573" xfId="0" applyNumberFormat="true" applyFont="true" applyFill="true" applyBorder="true" applyAlignment="true" applyProtection="true">
      <alignment horizontal="center" vertical="center" textRotation="0" wrapText="false" indent="0" shrinkToFit="false"/>
      <protection locked="true" hidden="false"/>
    </xf>
    <xf numFmtId="0" fontId="726" fillId="532" borderId="574" xfId="0" applyNumberFormat="true" applyFont="true" applyFill="true" applyBorder="true" applyAlignment="true" applyProtection="true">
      <alignment horizontal="center" vertical="center" textRotation="0" wrapText="false" indent="0" shrinkToFit="false"/>
      <protection locked="true" hidden="false"/>
    </xf>
    <xf numFmtId="0" fontId="727" fillId="533" borderId="575" xfId="0" applyNumberFormat="true" applyFont="true" applyFill="true" applyBorder="true" applyAlignment="true" applyProtection="true">
      <alignment horizontal="center" vertical="center" textRotation="0" wrapText="false" indent="0" shrinkToFit="false"/>
      <protection locked="true" hidden="false"/>
    </xf>
    <xf numFmtId="164" fontId="728" fillId="534" borderId="576" xfId="0" applyNumberFormat="true" applyFont="true" applyFill="true" applyBorder="true" applyAlignment="true" applyProtection="true">
      <alignment horizontal="center" vertical="center" textRotation="0" wrapText="false" indent="0" shrinkToFit="false"/>
      <protection locked="true" hidden="false"/>
    </xf>
    <xf numFmtId="0" fontId="729" fillId="535" borderId="577" xfId="0" applyNumberFormat="true" applyFont="true" applyFill="true" applyBorder="true" applyAlignment="true" applyProtection="true">
      <alignment horizontal="center" vertical="center" textRotation="0" wrapText="false" indent="0" shrinkToFit="false"/>
      <protection locked="true" hidden="false"/>
    </xf>
    <xf numFmtId="0" fontId="730" fillId="536" borderId="578" xfId="0" applyNumberFormat="true" applyFont="true" applyFill="true" applyBorder="true" applyAlignment="true" applyProtection="true">
      <alignment horizontal="center" vertical="center" textRotation="0" wrapText="false" indent="0" shrinkToFit="false"/>
      <protection locked="true" hidden="false"/>
    </xf>
    <xf numFmtId="0" fontId="731" fillId="537" borderId="579" xfId="0" applyNumberFormat="true" applyFont="true" applyFill="true" applyBorder="true" applyAlignment="true" applyProtection="true">
      <alignment horizontal="center" vertical="center" textRotation="0" wrapText="false" indent="0" shrinkToFit="false"/>
      <protection locked="true" hidden="false"/>
    </xf>
    <xf numFmtId="0" fontId="732" fillId="538" borderId="580" xfId="0" applyNumberFormat="true" applyFont="true" applyFill="true" applyBorder="true" applyAlignment="true" applyProtection="true">
      <alignment horizontal="center" vertical="center" textRotation="0" wrapText="false" indent="0" shrinkToFit="false"/>
      <protection locked="true" hidden="false"/>
    </xf>
    <xf numFmtId="164" fontId="733" fillId="539" borderId="581" xfId="0" applyNumberFormat="true" applyFont="true" applyFill="true" applyBorder="true" applyAlignment="true" applyProtection="true">
      <alignment horizontal="center" vertical="center" textRotation="0" wrapText="false" indent="0" shrinkToFit="false"/>
      <protection locked="true" hidden="false"/>
    </xf>
    <xf numFmtId="0" fontId="734" fillId="540" borderId="582" xfId="0" applyNumberFormat="true" applyFont="true" applyFill="true" applyBorder="true" applyAlignment="true" applyProtection="true">
      <alignment horizontal="center" vertical="center" textRotation="0" wrapText="false" indent="0" shrinkToFit="false"/>
      <protection locked="true" hidden="false"/>
    </xf>
    <xf numFmtId="0" fontId="735" fillId="541" borderId="583" xfId="0" applyNumberFormat="true" applyFont="true" applyFill="true" applyBorder="true" applyAlignment="true" applyProtection="true">
      <alignment horizontal="center" vertical="center" textRotation="0" wrapText="false" indent="0" shrinkToFit="false"/>
      <protection locked="true" hidden="false"/>
    </xf>
    <xf numFmtId="0" fontId="736" fillId="542" borderId="584" xfId="0" applyNumberFormat="true" applyFont="true" applyFill="true" applyBorder="true" applyAlignment="true" applyProtection="true">
      <alignment horizontal="center" vertical="center" textRotation="0" wrapText="false" indent="0" shrinkToFit="false"/>
      <protection locked="true" hidden="false"/>
    </xf>
    <xf numFmtId="0" fontId="737" fillId="543" borderId="585" xfId="0" applyNumberFormat="true" applyFont="true" applyFill="true" applyBorder="true" applyAlignment="true" applyProtection="true">
      <alignment horizontal="center" vertical="center" textRotation="0" wrapText="false" indent="0" shrinkToFit="false"/>
      <protection locked="true" hidden="false"/>
    </xf>
    <xf numFmtId="164" fontId="738" fillId="544" borderId="586" xfId="0" applyNumberFormat="true" applyFont="true" applyFill="true" applyBorder="true" applyAlignment="true" applyProtection="true">
      <alignment horizontal="center" vertical="center" textRotation="0" wrapText="false" indent="0" shrinkToFit="false"/>
      <protection locked="true" hidden="false"/>
    </xf>
    <xf numFmtId="0" fontId="739" fillId="545" borderId="587" xfId="0" applyNumberFormat="true" applyFont="true" applyFill="true" applyBorder="true" applyAlignment="true" applyProtection="true">
      <alignment horizontal="center" vertical="center" textRotation="0" wrapText="false" indent="0" shrinkToFit="false"/>
      <protection locked="true" hidden="false"/>
    </xf>
    <xf numFmtId="0" fontId="740" fillId="546" borderId="588" xfId="0" applyNumberFormat="true" applyFont="true" applyFill="true" applyBorder="true" applyAlignment="true" applyProtection="true">
      <alignment horizontal="center" vertical="center" textRotation="0" wrapText="false" indent="0" shrinkToFit="false"/>
      <protection locked="true" hidden="false"/>
    </xf>
    <xf numFmtId="0" fontId="741" fillId="547" borderId="589" xfId="0" applyNumberFormat="true" applyFont="true" applyFill="true" applyBorder="true" applyAlignment="true" applyProtection="true">
      <alignment horizontal="center" vertical="center" textRotation="0" wrapText="false" indent="0" shrinkToFit="false"/>
      <protection locked="true" hidden="false"/>
    </xf>
    <xf numFmtId="0" fontId="742" fillId="548" borderId="590" xfId="0" applyNumberFormat="true" applyFont="true" applyFill="true" applyBorder="true" applyAlignment="true" applyProtection="true">
      <alignment horizontal="center" vertical="center" textRotation="0" wrapText="false" indent="0" shrinkToFit="false"/>
      <protection locked="true" hidden="false"/>
    </xf>
    <xf numFmtId="164" fontId="743" fillId="549" borderId="591" xfId="0" applyNumberFormat="true" applyFont="true" applyFill="true" applyBorder="true" applyAlignment="true" applyProtection="true">
      <alignment horizontal="center" vertical="center" textRotation="0" wrapText="false" indent="0" shrinkToFit="false"/>
      <protection locked="true" hidden="false"/>
    </xf>
    <xf numFmtId="0" fontId="744" fillId="550" borderId="592" xfId="0" applyNumberFormat="true" applyFont="true" applyFill="true" applyBorder="true" applyAlignment="true" applyProtection="true">
      <alignment horizontal="center" vertical="center" textRotation="0" wrapText="false" indent="0" shrinkToFit="false"/>
      <protection locked="true" hidden="false"/>
    </xf>
    <xf numFmtId="0" fontId="745" fillId="551" borderId="593" xfId="0" applyNumberFormat="true" applyFont="true" applyFill="true" applyBorder="true" applyAlignment="true" applyProtection="true">
      <alignment horizontal="center" vertical="center" textRotation="0" wrapText="false" indent="0" shrinkToFit="false"/>
      <protection locked="true" hidden="false"/>
    </xf>
    <xf numFmtId="0" fontId="746" fillId="552" borderId="594" xfId="0" applyNumberFormat="true" applyFont="true" applyFill="true" applyBorder="true" applyAlignment="true" applyProtection="true">
      <alignment horizontal="center" vertical="center" textRotation="0" wrapText="false" indent="0" shrinkToFit="false"/>
      <protection locked="true" hidden="false"/>
    </xf>
    <xf numFmtId="0" fontId="747" fillId="553" borderId="595" xfId="0" applyNumberFormat="true" applyFont="true" applyFill="true" applyBorder="true" applyAlignment="true" applyProtection="true">
      <alignment horizontal="center" vertical="center" textRotation="0" wrapText="false" indent="0" shrinkToFit="false"/>
      <protection locked="true" hidden="false"/>
    </xf>
    <xf numFmtId="164" fontId="748" fillId="554" borderId="596" xfId="0" applyNumberFormat="true" applyFont="true" applyFill="true" applyBorder="true" applyAlignment="true" applyProtection="true">
      <alignment horizontal="center" vertical="center" textRotation="0" wrapText="false" indent="0" shrinkToFit="false"/>
      <protection locked="true" hidden="false"/>
    </xf>
    <xf numFmtId="0" fontId="749" fillId="555" borderId="597" xfId="0" applyNumberFormat="true" applyFont="true" applyFill="true" applyBorder="true" applyAlignment="true" applyProtection="true">
      <alignment horizontal="center" vertical="center" textRotation="0" wrapText="false" indent="0" shrinkToFit="false"/>
      <protection locked="true" hidden="false"/>
    </xf>
    <xf numFmtId="0" fontId="750" fillId="556" borderId="598" xfId="0" applyNumberFormat="true" applyFont="true" applyFill="true" applyBorder="true" applyAlignment="true" applyProtection="true">
      <alignment horizontal="center" vertical="center" textRotation="0" wrapText="false" indent="0" shrinkToFit="false"/>
      <protection locked="true" hidden="false"/>
    </xf>
    <xf numFmtId="0" fontId="751" fillId="557" borderId="599" xfId="0" applyNumberFormat="true" applyFont="true" applyFill="true" applyBorder="true" applyAlignment="true" applyProtection="true">
      <alignment horizontal="center" vertical="center" textRotation="0" wrapText="false" indent="0" shrinkToFit="false"/>
      <protection locked="true" hidden="false"/>
    </xf>
    <xf numFmtId="0" fontId="752" fillId="558" borderId="600" xfId="0" applyNumberFormat="true" applyFont="true" applyFill="true" applyBorder="true" applyAlignment="true" applyProtection="true">
      <alignment horizontal="center" vertical="center" textRotation="0" wrapText="false" indent="0" shrinkToFit="false"/>
      <protection locked="true" hidden="false"/>
    </xf>
    <xf numFmtId="164" fontId="753" fillId="559" borderId="601" xfId="0" applyNumberFormat="true" applyFont="true" applyFill="true" applyBorder="true" applyAlignment="true" applyProtection="true">
      <alignment horizontal="center" vertical="center" textRotation="0" wrapText="false" indent="0" shrinkToFit="false"/>
      <protection locked="true" hidden="false"/>
    </xf>
    <xf numFmtId="0" fontId="754" fillId="560" borderId="602" xfId="0" applyNumberFormat="true" applyFont="true" applyFill="true" applyBorder="true" applyAlignment="true" applyProtection="true">
      <alignment horizontal="center" vertical="center" textRotation="0" wrapText="false" indent="0" shrinkToFit="false"/>
      <protection locked="true" hidden="false"/>
    </xf>
    <xf numFmtId="0" fontId="755" fillId="561" borderId="603" xfId="0" applyNumberFormat="true" applyFont="true" applyFill="true" applyBorder="true" applyAlignment="true" applyProtection="true">
      <alignment horizontal="center" vertical="center" textRotation="0" wrapText="false" indent="0" shrinkToFit="false"/>
      <protection locked="true" hidden="false"/>
    </xf>
    <xf numFmtId="0" fontId="756" fillId="562" borderId="604" xfId="0" applyNumberFormat="true" applyFont="true" applyFill="true" applyBorder="true" applyAlignment="true" applyProtection="true">
      <alignment horizontal="center" vertical="center" textRotation="0" wrapText="false" indent="0" shrinkToFit="false"/>
      <protection locked="true" hidden="false"/>
    </xf>
    <xf numFmtId="0" fontId="757" fillId="563" borderId="605" xfId="0" applyNumberFormat="true" applyFont="true" applyFill="true" applyBorder="true" applyAlignment="true" applyProtection="true">
      <alignment horizontal="center" vertical="center" textRotation="0" wrapText="false" indent="0" shrinkToFit="false"/>
      <protection locked="true" hidden="false"/>
    </xf>
    <xf numFmtId="164" fontId="758" fillId="564" borderId="606" xfId="0" applyNumberFormat="true" applyFont="true" applyFill="true" applyBorder="true" applyAlignment="true" applyProtection="true">
      <alignment horizontal="center" vertical="center" textRotation="0" wrapText="false" indent="0" shrinkToFit="false"/>
      <protection locked="true" hidden="false"/>
    </xf>
    <xf numFmtId="0" fontId="759" fillId="565" borderId="607" xfId="0" applyNumberFormat="true" applyFont="true" applyFill="true" applyBorder="true" applyAlignment="true" applyProtection="true">
      <alignment horizontal="center" vertical="center" textRotation="0" wrapText="false" indent="0" shrinkToFit="false"/>
      <protection locked="true" hidden="false"/>
    </xf>
    <xf numFmtId="0" fontId="760" fillId="566" borderId="608" xfId="0" applyNumberFormat="true" applyFont="true" applyFill="true" applyBorder="true" applyAlignment="true" applyProtection="true">
      <alignment horizontal="center" vertical="center" textRotation="0" wrapText="false" indent="0" shrinkToFit="false"/>
      <protection locked="true" hidden="false"/>
    </xf>
    <xf numFmtId="0" fontId="761" fillId="567" borderId="609" xfId="0" applyNumberFormat="true" applyFont="true" applyFill="true" applyBorder="true" applyAlignment="true" applyProtection="true">
      <alignment horizontal="center" vertical="center" textRotation="0" wrapText="false" indent="0" shrinkToFit="false"/>
      <protection locked="true" hidden="false"/>
    </xf>
    <xf numFmtId="0" fontId="762" fillId="568" borderId="610" xfId="0" applyNumberFormat="true" applyFont="true" applyFill="true" applyBorder="true" applyAlignment="true" applyProtection="true">
      <alignment horizontal="center" vertical="center" textRotation="0" wrapText="false" indent="0" shrinkToFit="false"/>
      <protection locked="true" hidden="false"/>
    </xf>
    <xf numFmtId="164" fontId="763" fillId="569" borderId="611" xfId="0" applyNumberFormat="true" applyFont="true" applyFill="true" applyBorder="true" applyAlignment="true" applyProtection="true">
      <alignment horizontal="center" vertical="center" textRotation="0" wrapText="false" indent="0" shrinkToFit="false"/>
      <protection locked="true" hidden="false"/>
    </xf>
    <xf numFmtId="0" fontId="764" fillId="570" borderId="612" xfId="0" applyNumberFormat="true" applyFont="true" applyFill="true" applyBorder="true" applyAlignment="true" applyProtection="true">
      <alignment horizontal="center" vertical="center" textRotation="0" wrapText="false" indent="0" shrinkToFit="false"/>
      <protection locked="true" hidden="false"/>
    </xf>
    <xf numFmtId="0" fontId="765" fillId="571" borderId="613" xfId="0" applyNumberFormat="true" applyFont="true" applyFill="true" applyBorder="true" applyAlignment="true" applyProtection="true">
      <alignment horizontal="center" vertical="center" textRotation="0" wrapText="false" indent="0" shrinkToFit="false"/>
      <protection locked="true" hidden="false"/>
    </xf>
    <xf numFmtId="0" fontId="766" fillId="572" borderId="614" xfId="0" applyNumberFormat="true" applyFont="true" applyFill="true" applyBorder="true" applyAlignment="true" applyProtection="true">
      <alignment horizontal="center" vertical="center" textRotation="0" wrapText="false" indent="0" shrinkToFit="false"/>
      <protection locked="true" hidden="false"/>
    </xf>
    <xf numFmtId="0" fontId="767" fillId="573" borderId="615" xfId="0" applyNumberFormat="true" applyFont="true" applyFill="true" applyBorder="true" applyAlignment="true" applyProtection="true">
      <alignment horizontal="center" vertical="center" textRotation="0" wrapText="false" indent="0" shrinkToFit="false"/>
      <protection locked="true" hidden="false"/>
    </xf>
    <xf numFmtId="164" fontId="768" fillId="574" borderId="616" xfId="0" applyNumberFormat="true" applyFont="true" applyFill="true" applyBorder="true" applyAlignment="true" applyProtection="true">
      <alignment horizontal="center" vertical="center" textRotation="0" wrapText="false" indent="0" shrinkToFit="false"/>
      <protection locked="true" hidden="false"/>
    </xf>
    <xf numFmtId="0" fontId="769" fillId="575" borderId="617" xfId="0" applyNumberFormat="true" applyFont="true" applyFill="true" applyBorder="true" applyAlignment="true" applyProtection="true">
      <alignment horizontal="center" vertical="center" textRotation="0" wrapText="false" indent="0" shrinkToFit="false"/>
      <protection locked="true" hidden="false"/>
    </xf>
    <xf numFmtId="0" fontId="770" fillId="576" borderId="618" xfId="0" applyNumberFormat="true" applyFont="true" applyFill="true" applyBorder="true" applyAlignment="true" applyProtection="true">
      <alignment horizontal="center" vertical="center" textRotation="0" wrapText="false" indent="0" shrinkToFit="false"/>
      <protection locked="true" hidden="false"/>
    </xf>
    <xf numFmtId="0" fontId="771" fillId="577" borderId="619" xfId="0" applyNumberFormat="true" applyFont="true" applyFill="true" applyBorder="true" applyAlignment="true" applyProtection="true">
      <alignment horizontal="center" vertical="center" textRotation="0" wrapText="false" indent="0" shrinkToFit="false"/>
      <protection locked="true" hidden="false"/>
    </xf>
    <xf numFmtId="0" fontId="772" fillId="578" borderId="620" xfId="0" applyNumberFormat="true" applyFont="true" applyFill="true" applyBorder="true" applyAlignment="true" applyProtection="true">
      <alignment horizontal="center" vertical="center" textRotation="0" wrapText="false" indent="0" shrinkToFit="false"/>
      <protection locked="true" hidden="false"/>
    </xf>
    <xf numFmtId="164" fontId="773" fillId="579" borderId="621" xfId="0" applyNumberFormat="true" applyFont="true" applyFill="true" applyBorder="true" applyAlignment="true" applyProtection="true">
      <alignment horizontal="center" vertical="center" textRotation="0" wrapText="false" indent="0" shrinkToFit="false"/>
      <protection locked="true" hidden="false"/>
    </xf>
    <xf numFmtId="0" fontId="774" fillId="580" borderId="622" xfId="0" applyNumberFormat="true" applyFont="true" applyFill="true" applyBorder="true" applyAlignment="true" applyProtection="true">
      <alignment horizontal="center" vertical="center" textRotation="0" wrapText="false" indent="0" shrinkToFit="false"/>
      <protection locked="true" hidden="false"/>
    </xf>
    <xf numFmtId="0" fontId="775" fillId="581" borderId="623" xfId="0" applyNumberFormat="true" applyFont="true" applyFill="true" applyBorder="true" applyAlignment="true" applyProtection="true">
      <alignment horizontal="center" vertical="center" textRotation="0" wrapText="false" indent="0" shrinkToFit="false"/>
      <protection locked="true" hidden="false"/>
    </xf>
    <xf numFmtId="0" fontId="776" fillId="582" borderId="624" xfId="0" applyNumberFormat="true" applyFont="true" applyFill="true" applyBorder="true" applyAlignment="true" applyProtection="true">
      <alignment horizontal="center" vertical="center" textRotation="0" wrapText="false" indent="0" shrinkToFit="false"/>
      <protection locked="true" hidden="false"/>
    </xf>
    <xf numFmtId="0" fontId="777" fillId="583" borderId="625" xfId="0" applyNumberFormat="true" applyFont="true" applyFill="true" applyBorder="true" applyAlignment="true" applyProtection="true">
      <alignment horizontal="center" vertical="center" textRotation="0" wrapText="false" indent="0" shrinkToFit="false"/>
      <protection locked="true" hidden="false"/>
    </xf>
    <xf numFmtId="164" fontId="778" fillId="584" borderId="626" xfId="0" applyNumberFormat="true" applyFont="true" applyFill="true" applyBorder="true" applyAlignment="true" applyProtection="true">
      <alignment horizontal="center" vertical="center" textRotation="0" wrapText="false" indent="0" shrinkToFit="false"/>
      <protection locked="true" hidden="false"/>
    </xf>
    <xf numFmtId="0" fontId="779" fillId="585" borderId="627" xfId="0" applyNumberFormat="true" applyFont="true" applyFill="true" applyBorder="true" applyAlignment="true" applyProtection="true">
      <alignment horizontal="center" vertical="center" textRotation="0" wrapText="false" indent="0" shrinkToFit="false"/>
      <protection locked="true" hidden="false"/>
    </xf>
    <xf numFmtId="0" fontId="780" fillId="586" borderId="628" xfId="0" applyNumberFormat="true" applyFont="true" applyFill="true" applyBorder="true" applyAlignment="true" applyProtection="true">
      <alignment horizontal="center" vertical="center" textRotation="0" wrapText="false" indent="0" shrinkToFit="false"/>
      <protection locked="true" hidden="false"/>
    </xf>
    <xf numFmtId="0" fontId="781" fillId="587" borderId="629" xfId="0" applyNumberFormat="true" applyFont="true" applyFill="true" applyBorder="true" applyAlignment="true" applyProtection="true">
      <alignment horizontal="center" vertical="center" textRotation="0" wrapText="false" indent="0" shrinkToFit="false"/>
      <protection locked="true" hidden="false"/>
    </xf>
    <xf numFmtId="0" fontId="782" fillId="588" borderId="630" xfId="0" applyNumberFormat="true" applyFont="true" applyFill="true" applyBorder="true" applyAlignment="true" applyProtection="true">
      <alignment horizontal="center" vertical="center" textRotation="0" wrapText="false" indent="0" shrinkToFit="false"/>
      <protection locked="true" hidden="false"/>
    </xf>
    <xf numFmtId="164" fontId="783" fillId="589" borderId="631" xfId="0" applyNumberFormat="true" applyFont="true" applyFill="true" applyBorder="true" applyAlignment="true" applyProtection="true">
      <alignment horizontal="center" vertical="center" textRotation="0" wrapText="false" indent="0" shrinkToFit="false"/>
      <protection locked="true" hidden="false"/>
    </xf>
    <xf numFmtId="0" fontId="784" fillId="590" borderId="632" xfId="0" applyNumberFormat="true" applyFont="true" applyFill="true" applyBorder="true" applyAlignment="true" applyProtection="true">
      <alignment horizontal="center" vertical="center" textRotation="0" wrapText="false" indent="0" shrinkToFit="false"/>
      <protection locked="true" hidden="false"/>
    </xf>
    <xf numFmtId="0" fontId="785" fillId="591" borderId="633" xfId="0" applyNumberFormat="true" applyFont="true" applyFill="true" applyBorder="true" applyAlignment="true" applyProtection="true">
      <alignment horizontal="center" vertical="center" textRotation="0" wrapText="false" indent="0" shrinkToFit="false"/>
      <protection locked="true" hidden="false"/>
    </xf>
    <xf numFmtId="0" fontId="786" fillId="592" borderId="634" xfId="0" applyNumberFormat="true" applyFont="true" applyFill="true" applyBorder="true" applyAlignment="true" applyProtection="true">
      <alignment horizontal="center" vertical="center" textRotation="0" wrapText="false" indent="0" shrinkToFit="false"/>
      <protection locked="true" hidden="false"/>
    </xf>
    <xf numFmtId="0" fontId="788" fillId="593" borderId="635" xfId="0" applyNumberFormat="true" applyFont="true" applyFill="true" applyBorder="true" applyAlignment="true" applyProtection="true">
      <alignment horizontal="center" vertical="center" textRotation="0" wrapText="false" indent="0" shrinkToFit="false"/>
      <protection locked="true" hidden="false"/>
    </xf>
    <xf numFmtId="0" fontId="790" fillId="594" borderId="636" xfId="0" applyNumberFormat="true" applyFont="true" applyFill="true" applyBorder="true" applyAlignment="true" applyProtection="true">
      <alignment horizontal="center" vertical="center" textRotation="0" wrapText="false" indent="0" shrinkToFit="false"/>
      <protection locked="true" hidden="false"/>
    </xf>
    <xf numFmtId="0" fontId="792" fillId="595" borderId="637" xfId="0" applyNumberFormat="true" applyFont="true" applyFill="true" applyBorder="true" applyAlignment="true" applyProtection="true">
      <alignment horizontal="center" vertical="center" textRotation="0" wrapText="false" indent="0" shrinkToFit="false"/>
      <protection locked="true" hidden="false"/>
    </xf>
    <xf numFmtId="0" fontId="794" fillId="596" borderId="638" xfId="0" applyNumberFormat="true" applyFont="true" applyFill="true" applyBorder="true" applyAlignment="true" applyProtection="true">
      <alignment horizontal="center" vertical="center" textRotation="0" wrapText="false" indent="0" shrinkToFit="false"/>
      <protection locked="true" hidden="false"/>
    </xf>
    <xf numFmtId="0" fontId="796" fillId="0" borderId="639" xfId="0" applyNumberFormat="true" applyFont="true" applyBorder="true" applyAlignment="true" applyProtection="true">
      <alignment horizontal="general" vertical="bottom" textRotation="0" wrapText="false" indent="0" shrinkToFit="false"/>
      <protection locked="true" hidden="false"/>
    </xf>
    <xf numFmtId="0" fontId="798" fillId="0" borderId="640"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890652180548"/>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890652180548"/>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890652180548"/>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17.308812150000001</c:v>
                </c:pt>
                <c:pt idx="1">
                  <c:v>1E-10</c:v>
                </c:pt>
                <c:pt idx="2">
                  <c:v>1E-10</c:v>
                </c:pt>
                <c:pt idx="3">
                  <c:v>1E-10</c:v>
                </c:pt>
                <c:pt idx="4">
                  <c:v>17.742796850000001</c:v>
                </c:pt>
                <c:pt idx="5">
                  <c:v>14.34677381</c:v>
                </c:pt>
              </c:numCache>
            </c:numRef>
          </c:val>
          <c:extLst>
            <c:ext xmlns:c16="http://schemas.microsoft.com/office/drawing/2014/chart" uri="{C3380CC4-5D6E-409C-BE32-E72D297353CC}">
              <c16:uniqueId val="{00000000-44A0-4C6C-8D2A-67DB1793326A}"/>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4A0-4C6C-8D2A-67DB1793326A}"/>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4A0-4C6C-8D2A-67DB1793326A}"/>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4A0-4C6C-8D2A-67DB1793326A}"/>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4A0-4C6C-8D2A-67DB1793326A}"/>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4A0-4C6C-8D2A-67DB1793326A}"/>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4A0-4C6C-8D2A-67DB1793326A}"/>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7.3572981129999997</c:v>
                </c:pt>
                <c:pt idx="5">
                  <c:v>1E-10</c:v>
                </c:pt>
              </c:numCache>
            </c:numRef>
          </c:val>
          <c:extLst>
            <c:ext xmlns:c16="http://schemas.microsoft.com/office/drawing/2014/chart" uri="{C3380CC4-5D6E-409C-BE32-E72D297353CC}">
              <c16:uniqueId val="{00000007-44A0-4C6C-8D2A-67DB1793326A}"/>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82.691187850000006</c:v>
                </c:pt>
                <c:pt idx="1">
                  <c:v>100</c:v>
                </c:pt>
                <c:pt idx="2">
                  <c:v>100</c:v>
                </c:pt>
                <c:pt idx="3">
                  <c:v>100</c:v>
                </c:pt>
                <c:pt idx="4">
                  <c:v>0</c:v>
                </c:pt>
                <c:pt idx="5">
                  <c:v>85.653226189999998</c:v>
                </c:pt>
              </c:numCache>
            </c:numRef>
          </c:val>
          <c:extLst>
            <c:ext xmlns:c16="http://schemas.microsoft.com/office/drawing/2014/chart" uri="{C3380CC4-5D6E-409C-BE32-E72D297353CC}">
              <c16:uniqueId val="{00000008-44A0-4C6C-8D2A-67DB1793326A}"/>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74.899905029999999</c:v>
                </c:pt>
                <c:pt idx="5">
                  <c:v>1E-10</c:v>
                </c:pt>
              </c:numCache>
            </c:numRef>
          </c:val>
          <c:extLst>
            <c:ext xmlns:c16="http://schemas.microsoft.com/office/drawing/2014/chart" uri="{C3380CC4-5D6E-409C-BE32-E72D297353CC}">
              <c16:uniqueId val="{00000009-44A0-4C6C-8D2A-67DB1793326A}"/>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E9B-46A4-B115-09B9BEBD3C0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E9B-46A4-B115-09B9BEBD3C04}"/>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E9B-46A4-B115-09B9BEBD3C04}"/>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E9B-46A4-B115-09B9BEBD3C04}"/>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E9B-46A4-B115-09B9BEBD3C04}"/>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E9B-46A4-B115-09B9BEBD3C0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E9B-46A4-B115-09B9BEBD3C0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DB4-48C4-9B1F-8A4A3E12B69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DB4-48C4-9B1F-8A4A3E12B697}"/>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F71-456E-B420-3FBBDC93532C}"/>
                </c:ext>
              </c:extLst>
            </c:dLbl>
            <c:dLbl>
              <c:idx val="10"/>
              <c:tx>
                <c:rich>
                  <a:bodyPr/>
                  <a:lstStyle/>
                  <a:p>
                    <a:pPr>
                      <a:defRPr sz="600" b="0" i="0">
                        <a:solidFill>
                          <a:srgbClr val="000000"/>
                        </a:solidFill>
                        <a:latin typeface="Arial"/>
                        <a:ea typeface="Arial"/>
                        <a:cs typeface="Arial"/>
                      </a:defRPr>
                    </a:pPr>
                    <a:r>
                      <a:rPr lang="en-US" sz="600"/>
                      <a:t>DNIES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F71-456E-B420-3FBBDC93532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B3F-4AD1-BFDB-D2A722AFCF8E}"/>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756-48D7-BCF8-F8080EA9E18D}"/>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F30-4087-AE44-36537E0CBDEE}"/>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A53-4AD4-A4BE-376A9C1A636F}"/>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A53-4AD4-A4BE-376A9C1A636F}"/>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A53-4AD4-A4BE-376A9C1A636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2015</c:v>
                </c:pt>
                <c:pt idx="7">
                  <c:v>2016</c:v>
                </c:pt>
                <c:pt idx="8">
                  <c:v>2017</c:v>
                </c:pt>
                <c:pt idx="9">
                  <c:v>2018</c:v>
                </c:pt>
                <c:pt idx="10">
                  <c:v>2018</c:v>
                </c:pt>
                <c:pt idx="11">
                  <c:v>2019</c:v>
                </c:pt>
                <c:pt idx="12">
                  <c:v>2019</c:v>
                </c:pt>
                <c:pt idx="13">
                  <c:v>2020</c:v>
                </c:pt>
                <c:pt idx="14">
                  <c:v>2022</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33</c:v>
                </c:pt>
                <c:pt idx="2">
                  <c:v>#N/A</c:v>
                </c:pt>
                <c:pt idx="3">
                  <c:v>37.1</c:v>
                </c:pt>
                <c:pt idx="4">
                  <c:v>64.400000000000006</c:v>
                </c:pt>
                <c:pt idx="5">
                  <c:v>#N/A</c:v>
                </c:pt>
                <c:pt idx="6">
                  <c:v>79.099999999999994</c:v>
                </c:pt>
                <c:pt idx="7">
                  <c:v>79.5</c:v>
                </c:pt>
                <c:pt idx="8">
                  <c:v>81.137351859493108</c:v>
                </c:pt>
                <c:pt idx="9">
                  <c:v>#N/A</c:v>
                </c:pt>
                <c:pt idx="10">
                  <c:v>56.3</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27.6</c:v>
                </c:pt>
                <c:pt idx="6">
                  <c:v>27.6</c:v>
                </c:pt>
                <c:pt idx="7">
                  <c:v>27.6</c:v>
                </c:pt>
                <c:pt idx="8">
                  <c:v>27.6</c:v>
                </c:pt>
                <c:pt idx="9">
                  <c:v>27.6</c:v>
                </c:pt>
                <c:pt idx="10">
                  <c:v>33.4</c:v>
                </c:pt>
                <c:pt idx="11">
                  <c:v>39.200000000000003</c:v>
                </c:pt>
                <c:pt idx="12">
                  <c:v>45</c:v>
                </c:pt>
                <c:pt idx="13">
                  <c:v>50.8</c:v>
                </c:pt>
                <c:pt idx="14">
                  <c:v>56.5</c:v>
                </c:pt>
                <c:pt idx="15">
                  <c:v>62.3</c:v>
                </c:pt>
                <c:pt idx="16">
                  <c:v>68.099999999999994</c:v>
                </c:pt>
                <c:pt idx="17">
                  <c:v>73.900000000000006</c:v>
                </c:pt>
                <c:pt idx="18">
                  <c:v>79.7</c:v>
                </c:pt>
                <c:pt idx="19">
                  <c:v>85.5</c:v>
                </c:pt>
                <c:pt idx="20">
                  <c:v>91.2</c:v>
                </c:pt>
                <c:pt idx="21">
                  <c:v>91.2</c:v>
                </c:pt>
                <c:pt idx="22">
                  <c:v>91.2</c:v>
                </c:pt>
                <c:pt idx="23">
                  <c:v>91.2</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52</c:v>
                </c:pt>
                <c:pt idx="15">
                  <c:v>52</c:v>
                </c:pt>
                <c:pt idx="16">
                  <c:v>52</c:v>
                </c:pt>
                <c:pt idx="17">
                  <c:v>52</c:v>
                </c:pt>
                <c:pt idx="18">
                  <c:v>52</c:v>
                </c:pt>
                <c:pt idx="19">
                  <c:v>52</c:v>
                </c:pt>
                <c:pt idx="20">
                  <c:v>52</c:v>
                </c:pt>
                <c:pt idx="21">
                  <c:v>52</c:v>
                </c:pt>
                <c:pt idx="22">
                  <c:v>52</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DB4-48C4-9B1F-8A4A3E12B69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DB4-48C4-9B1F-8A4A3E12B697}"/>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DB4-48C4-9B1F-8A4A3E12B697}"/>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DB4-48C4-9B1F-8A4A3E12B697}"/>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DB4-48C4-9B1F-8A4A3E12B697}"/>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DB4-48C4-9B1F-8A4A3E12B697}"/>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DB4-48C4-9B1F-8A4A3E12B697}"/>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DB4-48C4-9B1F-8A4A3E12B697}"/>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F71-456E-B420-3FBBDC93532C}"/>
                </c:ext>
              </c:extLst>
            </c:dLbl>
            <c:dLbl>
              <c:idx val="10"/>
              <c:tx>
                <c:rich>
                  <a:bodyPr/>
                  <a:lstStyle/>
                  <a:p>
                    <a:pPr>
                      <a:defRPr sz="600" b="0" i="0">
                        <a:solidFill>
                          <a:srgbClr val="000000"/>
                        </a:solidFill>
                        <a:latin typeface="Arial"/>
                        <a:ea typeface="Arial"/>
                        <a:cs typeface="Arial"/>
                      </a:defRPr>
                    </a:pPr>
                    <a:r>
                      <a:rPr lang="en-US" sz="600"/>
                      <a:t>DNIES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F71-456E-B420-3FBBDC93532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B3F-4AD1-BFDB-D2A722AFCF8E}"/>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756-48D7-BCF8-F8080EA9E18D}"/>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F30-4087-AE44-36537E0CBDEE}"/>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A53-4AD4-A4BE-376A9C1A636F}"/>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A53-4AD4-A4BE-376A9C1A636F}"/>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A53-4AD4-A4BE-376A9C1A636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2015</c:v>
                </c:pt>
                <c:pt idx="7">
                  <c:v>2016</c:v>
                </c:pt>
                <c:pt idx="8">
                  <c:v>2017</c:v>
                </c:pt>
                <c:pt idx="9">
                  <c:v>2018</c:v>
                </c:pt>
                <c:pt idx="10">
                  <c:v>2018</c:v>
                </c:pt>
                <c:pt idx="11">
                  <c:v>2019</c:v>
                </c:pt>
                <c:pt idx="12">
                  <c:v>2019</c:v>
                </c:pt>
                <c:pt idx="13">
                  <c:v>2020</c:v>
                </c:pt>
                <c:pt idx="14">
                  <c:v>2022</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52.003910068426194</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69.599999999999994</c:v>
                </c:pt>
                <c:pt idx="17">
                  <c:v>73.900000000000006</c:v>
                </c:pt>
                <c:pt idx="18">
                  <c:v>79.7</c:v>
                </c:pt>
                <c:pt idx="19">
                  <c:v>85.5</c:v>
                </c:pt>
                <c:pt idx="20">
                  <c:v>91.2</c:v>
                </c:pt>
                <c:pt idx="21">
                  <c:v>91.2</c:v>
                </c:pt>
                <c:pt idx="22">
                  <c:v>91.2</c:v>
                </c:pt>
                <c:pt idx="23">
                  <c:v>91.2</c:v>
                </c:pt>
              </c:numCache>
            </c:numRef>
          </c:yVal>
          <c:smooth val="0"/>
          <c:extLst>
            <c:ext xmlns:c16="http://schemas.microsoft.com/office/drawing/2014/chart" uri="{C3380CC4-5D6E-409C-BE32-E72D297353CC}">
              <c16:uniqueId val="{00000008-9E9B-46A4-B115-09B9BEBD3C04}"/>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E9B-46A4-B115-09B9BEBD3C0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E9B-46A4-B115-09B9BEBD3C04}"/>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E9B-46A4-B115-09B9BEBD3C04}"/>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E9B-46A4-B115-09B9BEBD3C04}"/>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E9B-46A4-B115-09B9BEBD3C04}"/>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E9B-46A4-B115-09B9BEBD3C0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E9B-46A4-B115-09B9BEBD3C0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DB4-48C4-9B1F-8A4A3E12B697}"/>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DB4-48C4-9B1F-8A4A3E12B697}"/>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F71-456E-B420-3FBBDC93532C}"/>
                </c:ext>
              </c:extLst>
            </c:dLbl>
            <c:dLbl>
              <c:idx val="10"/>
              <c:tx>
                <c:rich>
                  <a:bodyPr/>
                  <a:lstStyle/>
                  <a:p>
                    <a:pPr>
                      <a:defRPr sz="600" b="0" i="0">
                        <a:solidFill>
                          <a:srgbClr val="000000"/>
                        </a:solidFill>
                        <a:latin typeface="Arial"/>
                        <a:ea typeface="Arial"/>
                        <a:cs typeface="Arial"/>
                      </a:defRPr>
                    </a:pPr>
                    <a:r>
                      <a:rPr lang="en-US" sz="600"/>
                      <a:t>DNIES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F71-456E-B420-3FBBDC93532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B3F-4AD1-BFDB-D2A722AFCF8E}"/>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756-48D7-BCF8-F8080EA9E18D}"/>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F30-4087-AE44-36537E0CBDEE}"/>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A53-4AD4-A4BE-376A9C1A636F}"/>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A53-4AD4-A4BE-376A9C1A636F}"/>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A53-4AD4-A4BE-376A9C1A636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2015</c:v>
                </c:pt>
                <c:pt idx="7">
                  <c:v>2016</c:v>
                </c:pt>
                <c:pt idx="8">
                  <c:v>2017</c:v>
                </c:pt>
                <c:pt idx="9">
                  <c:v>2018</c:v>
                </c:pt>
                <c:pt idx="10">
                  <c:v>2018</c:v>
                </c:pt>
                <c:pt idx="11">
                  <c:v>2019</c:v>
                </c:pt>
                <c:pt idx="12">
                  <c:v>2019</c:v>
                </c:pt>
                <c:pt idx="13">
                  <c:v>2020</c:v>
                </c:pt>
                <c:pt idx="14">
                  <c:v>2022</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76</c:v>
                </c:pt>
                <c:pt idx="15">
                  <c:v>63.133956386292837</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9E9B-46A4-B115-09B9BEBD3C04}"/>
            </c:ext>
          </c:extLst>
        </c:ser>
        <c:dLbls>
          <c:showLegendKey val="0"/>
          <c:showVal val="0"/>
          <c:showCatName val="0"/>
          <c:showSerName val="0"/>
          <c:showPercent val="0"/>
          <c:showBubbleSize val="0"/>
        </c:dLbls>
        <c:axId val="84828928"/>
        <c:axId val="84830464"/>
      </c:scatterChart>
      <c:valAx>
        <c:axId val="84828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0464"/>
        <c:crosses val="autoZero"/>
        <c:crossBetween val="midCat"/>
        <c:majorUnit val="5"/>
      </c:valAx>
      <c:valAx>
        <c:axId val="848304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892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9C-40C6-BE82-470BA6FCDEA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D9C-40C6-BE82-470BA6FCDEA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D9C-40C6-BE82-470BA6FCDEA0}"/>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D9C-40C6-BE82-470BA6FCDEA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D9C-40C6-BE82-470BA6FCDEA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D9C-40C6-BE82-470BA6FCDEA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D9C-40C6-BE82-470BA6FCDEA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6D3-488B-A6B9-641468929E79}"/>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6D3-488B-A6B9-641468929E79}"/>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86B-4526-AABD-538D3D51028D}"/>
                </c:ext>
              </c:extLst>
            </c:dLbl>
            <c:dLbl>
              <c:idx val="10"/>
              <c:tx>
                <c:rich>
                  <a:bodyPr/>
                  <a:lstStyle/>
                  <a:p>
                    <a:pPr>
                      <a:defRPr sz="600" b="0" i="0">
                        <a:solidFill>
                          <a:srgbClr val="000000"/>
                        </a:solidFill>
                        <a:latin typeface="Arial"/>
                        <a:ea typeface="Arial"/>
                        <a:cs typeface="Arial"/>
                      </a:defRPr>
                    </a:pPr>
                    <a:r>
                      <a:rPr lang="en-US" sz="600"/>
                      <a:t>DNIES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86B-4526-AABD-538D3D51028D}"/>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355-426B-9BB2-6371751CE931}"/>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7DA-4AC0-840F-3B3FC56F178C}"/>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BC3-4A90-985A-3791A644E930}"/>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F34-4201-8EE9-FD393A7F1C1F}"/>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F34-4201-8EE9-FD393A7F1C1F}"/>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F34-4201-8EE9-FD393A7F1C1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2015</c:v>
                </c:pt>
                <c:pt idx="7">
                  <c:v>2016</c:v>
                </c:pt>
                <c:pt idx="8">
                  <c:v>2017</c:v>
                </c:pt>
                <c:pt idx="9">
                  <c:v>2018</c:v>
                </c:pt>
                <c:pt idx="10">
                  <c:v>2018</c:v>
                </c:pt>
                <c:pt idx="11">
                  <c:v>2019</c:v>
                </c:pt>
                <c:pt idx="12">
                  <c:v>2019</c:v>
                </c:pt>
                <c:pt idx="13">
                  <c:v>2020</c:v>
                </c:pt>
                <c:pt idx="14">
                  <c:v>2022</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55.080213903743314</c:v>
                </c:pt>
                <c:pt idx="6">
                  <c:v>#N/A</c:v>
                </c:pt>
                <c:pt idx="7">
                  <c:v>#N/A</c:v>
                </c:pt>
                <c:pt idx="8">
                  <c:v>#N/A</c:v>
                </c:pt>
                <c:pt idx="9">
                  <c:v>#N/A</c:v>
                </c:pt>
                <c:pt idx="10">
                  <c:v>47.1</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51.1</c:v>
                </c:pt>
                <c:pt idx="10">
                  <c:v>51.1</c:v>
                </c:pt>
                <c:pt idx="11">
                  <c:v>51.1</c:v>
                </c:pt>
                <c:pt idx="12">
                  <c:v>51.1</c:v>
                </c:pt>
                <c:pt idx="13">
                  <c:v>47.6</c:v>
                </c:pt>
                <c:pt idx="14">
                  <c:v>47.6</c:v>
                </c:pt>
                <c:pt idx="15">
                  <c:v>47.6</c:v>
                </c:pt>
                <c:pt idx="16">
                  <c:v>47.6</c:v>
                </c:pt>
                <c:pt idx="17">
                  <c:v>47.6</c:v>
                </c:pt>
                <c:pt idx="18">
                  <c:v>47.6</c:v>
                </c:pt>
                <c:pt idx="19">
                  <c:v>47.6</c:v>
                </c:pt>
                <c:pt idx="20">
                  <c:v>47.6</c:v>
                </c:pt>
                <c:pt idx="21">
                  <c:v>47.6</c:v>
                </c:pt>
                <c:pt idx="22">
                  <c:v>47.6</c:v>
                </c:pt>
                <c:pt idx="23">
                  <c:v>47.6</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48.2</c:v>
                </c:pt>
                <c:pt idx="10">
                  <c:v>48.2</c:v>
                </c:pt>
                <c:pt idx="11">
                  <c:v>48.2</c:v>
                </c:pt>
                <c:pt idx="12">
                  <c:v>48.2</c:v>
                </c:pt>
                <c:pt idx="13">
                  <c:v>47.6</c:v>
                </c:pt>
                <c:pt idx="14">
                  <c:v>47.6</c:v>
                </c:pt>
                <c:pt idx="15">
                  <c:v>47.6</c:v>
                </c:pt>
                <c:pt idx="16">
                  <c:v>47.6</c:v>
                </c:pt>
                <c:pt idx="17">
                  <c:v>47.6</c:v>
                </c:pt>
                <c:pt idx="18">
                  <c:v>47.6</c:v>
                </c:pt>
                <c:pt idx="19">
                  <c:v>47.6</c:v>
                </c:pt>
                <c:pt idx="20">
                  <c:v>47.6</c:v>
                </c:pt>
                <c:pt idx="21">
                  <c:v>47.6</c:v>
                </c:pt>
                <c:pt idx="22">
                  <c:v>47.6</c:v>
                </c:pt>
                <c:pt idx="23">
                  <c:v>47.6</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D9C-40C6-BE82-470BA6FCDEA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D9C-40C6-BE82-470BA6FCDEA0}"/>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D9C-40C6-BE82-470BA6FCDEA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D9C-40C6-BE82-470BA6FCDEA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D9C-40C6-BE82-470BA6FCDEA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6D3-488B-A6B9-641468929E79}"/>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6D3-488B-A6B9-641468929E79}"/>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86B-4526-AABD-538D3D51028D}"/>
                </c:ext>
              </c:extLst>
            </c:dLbl>
            <c:dLbl>
              <c:idx val="10"/>
              <c:tx>
                <c:rich>
                  <a:bodyPr/>
                  <a:lstStyle/>
                  <a:p>
                    <a:pPr>
                      <a:defRPr sz="600" b="0" i="0">
                        <a:solidFill>
                          <a:srgbClr val="000000"/>
                        </a:solidFill>
                        <a:latin typeface="Arial"/>
                        <a:ea typeface="Arial"/>
                        <a:cs typeface="Arial"/>
                      </a:defRPr>
                    </a:pPr>
                    <a:r>
                      <a:rPr lang="en-US" sz="600"/>
                      <a:t>DNIES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86B-4526-AABD-538D3D51028D}"/>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355-426B-9BB2-6371751CE931}"/>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7DA-4AC0-840F-3B3FC56F178C}"/>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BC3-4A90-985A-3791A644E930}"/>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F34-4201-8EE9-FD393A7F1C1F}"/>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F34-4201-8EE9-FD393A7F1C1F}"/>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F34-4201-8EE9-FD393A7F1C1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2015</c:v>
                </c:pt>
                <c:pt idx="7">
                  <c:v>2016</c:v>
                </c:pt>
                <c:pt idx="8">
                  <c:v>2017</c:v>
                </c:pt>
                <c:pt idx="9">
                  <c:v>2018</c:v>
                </c:pt>
                <c:pt idx="10">
                  <c:v>2018</c:v>
                </c:pt>
                <c:pt idx="11">
                  <c:v>2019</c:v>
                </c:pt>
                <c:pt idx="12">
                  <c:v>2019</c:v>
                </c:pt>
                <c:pt idx="13">
                  <c:v>2020</c:v>
                </c:pt>
                <c:pt idx="14">
                  <c:v>2022</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49.554367201426025</c:v>
                </c:pt>
                <c:pt idx="6">
                  <c:v>#N/A</c:v>
                </c:pt>
                <c:pt idx="7">
                  <c:v>#N/A</c:v>
                </c:pt>
                <c:pt idx="8">
                  <c:v>#N/A</c:v>
                </c:pt>
                <c:pt idx="9">
                  <c:v>#N/A</c:v>
                </c:pt>
                <c:pt idx="10">
                  <c:v>46.808510638297868</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47.6</c:v>
                </c:pt>
                <c:pt idx="14">
                  <c:v>47.6</c:v>
                </c:pt>
                <c:pt idx="15">
                  <c:v>47.6</c:v>
                </c:pt>
                <c:pt idx="16">
                  <c:v>47.6</c:v>
                </c:pt>
                <c:pt idx="17">
                  <c:v>47.6</c:v>
                </c:pt>
                <c:pt idx="18">
                  <c:v>47.6</c:v>
                </c:pt>
                <c:pt idx="19">
                  <c:v>47.6</c:v>
                </c:pt>
                <c:pt idx="20">
                  <c:v>47.6</c:v>
                </c:pt>
                <c:pt idx="21">
                  <c:v>47.6</c:v>
                </c:pt>
                <c:pt idx="22">
                  <c:v>47.6</c:v>
                </c:pt>
                <c:pt idx="23">
                  <c:v>47.6</c:v>
                </c:pt>
              </c:numCache>
            </c:numRef>
          </c:yVal>
          <c:smooth val="0"/>
          <c:extLst>
            <c:ext xmlns:c16="http://schemas.microsoft.com/office/drawing/2014/chart" uri="{C3380CC4-5D6E-409C-BE32-E72D297353CC}">
              <c16:uniqueId val="{0000000E-4D9C-40C6-BE82-470BA6FCDEA0}"/>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D9C-40C6-BE82-470BA6FCDEA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D9C-40C6-BE82-470BA6FCDEA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D9C-40C6-BE82-470BA6FCDEA0}"/>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D9C-40C6-BE82-470BA6FCDEA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4D9C-40C6-BE82-470BA6FCDEA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4D9C-40C6-BE82-470BA6FCDEA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4D9C-40C6-BE82-470BA6FCDEA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6D3-488B-A6B9-641468929E79}"/>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6D3-488B-A6B9-641468929E79}"/>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86B-4526-AABD-538D3D51028D}"/>
                </c:ext>
              </c:extLst>
            </c:dLbl>
            <c:dLbl>
              <c:idx val="10"/>
              <c:tx>
                <c:rich>
                  <a:bodyPr/>
                  <a:lstStyle/>
                  <a:p>
                    <a:pPr>
                      <a:defRPr sz="600" b="0" i="0">
                        <a:solidFill>
                          <a:srgbClr val="000000"/>
                        </a:solidFill>
                        <a:latin typeface="Arial"/>
                        <a:ea typeface="Arial"/>
                        <a:cs typeface="Arial"/>
                      </a:defRPr>
                    </a:pPr>
                    <a:r>
                      <a:rPr lang="en-US" sz="600"/>
                      <a:t>DNIES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86B-4526-AABD-538D3D51028D}"/>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355-426B-9BB2-6371751CE931}"/>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7DA-4AC0-840F-3B3FC56F178C}"/>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BC3-4A90-985A-3791A644E930}"/>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F34-4201-8EE9-FD393A7F1C1F}"/>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F34-4201-8EE9-FD393A7F1C1F}"/>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F34-4201-8EE9-FD393A7F1C1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2015</c:v>
                </c:pt>
                <c:pt idx="7">
                  <c:v>2016</c:v>
                </c:pt>
                <c:pt idx="8">
                  <c:v>2017</c:v>
                </c:pt>
                <c:pt idx="9">
                  <c:v>2018</c:v>
                </c:pt>
                <c:pt idx="10">
                  <c:v>2018</c:v>
                </c:pt>
                <c:pt idx="11">
                  <c:v>2019</c:v>
                </c:pt>
                <c:pt idx="12">
                  <c:v>2019</c:v>
                </c:pt>
                <c:pt idx="13">
                  <c:v>2020</c:v>
                </c:pt>
                <c:pt idx="14">
                  <c:v>2022</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47.6</c:v>
                </c:pt>
                <c:pt idx="13">
                  <c:v>#N/A</c:v>
                </c:pt>
                <c:pt idx="14">
                  <c:v>#N/A</c:v>
                </c:pt>
                <c:pt idx="15">
                  <c:v>47.608418367346935</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4D9C-40C6-BE82-470BA6FCDEA0}"/>
            </c:ext>
          </c:extLst>
        </c:ser>
        <c:dLbls>
          <c:showLegendKey val="0"/>
          <c:showVal val="0"/>
          <c:showCatName val="0"/>
          <c:showSerName val="0"/>
          <c:showPercent val="0"/>
          <c:showBubbleSize val="0"/>
        </c:dLbls>
        <c:axId val="85529728"/>
        <c:axId val="85531264"/>
      </c:scatterChart>
      <c:valAx>
        <c:axId val="855297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31264"/>
        <c:crosses val="autoZero"/>
        <c:crossBetween val="midCat"/>
        <c:majorUnit val="5"/>
      </c:valAx>
      <c:valAx>
        <c:axId val="855312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2972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77-4219-A2C6-21F3FA5EC0C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D77-4219-A2C6-21F3FA5EC0C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D77-4219-A2C6-21F3FA5EC0C6}"/>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D77-4219-A2C6-21F3FA5EC0C6}"/>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D77-4219-A2C6-21F3FA5EC0C6}"/>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D77-4219-A2C6-21F3FA5EC0C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D77-4219-A2C6-21F3FA5EC0C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26F-4220-AEEF-6FCA21639FF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26F-4220-AEEF-6FCA21639FFD}"/>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F61-4524-862F-4F7BF494A7D9}"/>
                </c:ext>
              </c:extLst>
            </c:dLbl>
            <c:dLbl>
              <c:idx val="10"/>
              <c:tx>
                <c:rich>
                  <a:bodyPr/>
                  <a:lstStyle/>
                  <a:p>
                    <a:pPr>
                      <a:defRPr sz="600" b="0" i="0">
                        <a:solidFill>
                          <a:srgbClr val="000000"/>
                        </a:solidFill>
                        <a:latin typeface="Arial"/>
                        <a:ea typeface="Arial"/>
                        <a:cs typeface="Arial"/>
                      </a:defRPr>
                    </a:pPr>
                    <a:r>
                      <a:rPr lang="en-US" sz="600"/>
                      <a:t>DNIES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F61-4524-862F-4F7BF494A7D9}"/>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17C-4219-A479-E0F73759D4E0}"/>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6C0-4864-A258-C120587DF8CC}"/>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6D8-49B2-9D48-A660D58CD006}"/>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48F-4401-9D97-D323862A7218}"/>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48F-4401-9D97-D323862A7218}"/>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48F-4401-9D97-D323862A721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2015</c:v>
                </c:pt>
                <c:pt idx="7">
                  <c:v>2016</c:v>
                </c:pt>
                <c:pt idx="8">
                  <c:v>2017</c:v>
                </c:pt>
                <c:pt idx="9">
                  <c:v>2018</c:v>
                </c:pt>
                <c:pt idx="10">
                  <c:v>2018</c:v>
                </c:pt>
                <c:pt idx="11">
                  <c:v>2019</c:v>
                </c:pt>
                <c:pt idx="12">
                  <c:v>2019</c:v>
                </c:pt>
                <c:pt idx="13">
                  <c:v>2020</c:v>
                </c:pt>
                <c:pt idx="14">
                  <c:v>2022</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33</c:v>
                </c:pt>
                <c:pt idx="1">
                  <c:v>32.5</c:v>
                </c:pt>
                <c:pt idx="2">
                  <c:v>34.799999999999997</c:v>
                </c:pt>
                <c:pt idx="3">
                  <c:v>39.4</c:v>
                </c:pt>
                <c:pt idx="4">
                  <c:v>40.299999999999997</c:v>
                </c:pt>
                <c:pt idx="5">
                  <c:v>45.625774473358113</c:v>
                </c:pt>
                <c:pt idx="6">
                  <c:v>#N/A</c:v>
                </c:pt>
                <c:pt idx="7">
                  <c:v>#N/A</c:v>
                </c:pt>
                <c:pt idx="8">
                  <c:v>38.494419999999998</c:v>
                </c:pt>
                <c:pt idx="9">
                  <c:v>#N/A</c:v>
                </c:pt>
                <c:pt idx="10">
                  <c:v>56.2</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26.8</c:v>
                </c:pt>
                <c:pt idx="5">
                  <c:v>26.8</c:v>
                </c:pt>
                <c:pt idx="6">
                  <c:v>26.8</c:v>
                </c:pt>
                <c:pt idx="7">
                  <c:v>26.8</c:v>
                </c:pt>
                <c:pt idx="8">
                  <c:v>26.8</c:v>
                </c:pt>
                <c:pt idx="9">
                  <c:v>29.1</c:v>
                </c:pt>
                <c:pt idx="10">
                  <c:v>31.4</c:v>
                </c:pt>
                <c:pt idx="11">
                  <c:v>33.700000000000003</c:v>
                </c:pt>
                <c:pt idx="12">
                  <c:v>36</c:v>
                </c:pt>
                <c:pt idx="13">
                  <c:v>38.299999999999997</c:v>
                </c:pt>
                <c:pt idx="14">
                  <c:v>40.6</c:v>
                </c:pt>
                <c:pt idx="15">
                  <c:v>42.9</c:v>
                </c:pt>
                <c:pt idx="16">
                  <c:v>45.2</c:v>
                </c:pt>
                <c:pt idx="17">
                  <c:v>47.5</c:v>
                </c:pt>
                <c:pt idx="18">
                  <c:v>49.8</c:v>
                </c:pt>
                <c:pt idx="19">
                  <c:v>52.1</c:v>
                </c:pt>
                <c:pt idx="20">
                  <c:v>54.4</c:v>
                </c:pt>
                <c:pt idx="21">
                  <c:v>54.4</c:v>
                </c:pt>
                <c:pt idx="22">
                  <c:v>54.4</c:v>
                </c:pt>
                <c:pt idx="23">
                  <c:v>54.4</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29.1</c:v>
                </c:pt>
                <c:pt idx="10">
                  <c:v>31.4</c:v>
                </c:pt>
                <c:pt idx="11">
                  <c:v>33.700000000000003</c:v>
                </c:pt>
                <c:pt idx="12">
                  <c:v>36</c:v>
                </c:pt>
                <c:pt idx="13">
                  <c:v>38.299999999999997</c:v>
                </c:pt>
                <c:pt idx="14">
                  <c:v>40.6</c:v>
                </c:pt>
                <c:pt idx="15">
                  <c:v>42.9</c:v>
                </c:pt>
                <c:pt idx="16">
                  <c:v>44.5</c:v>
                </c:pt>
                <c:pt idx="17">
                  <c:v>44.5</c:v>
                </c:pt>
                <c:pt idx="18">
                  <c:v>44.5</c:v>
                </c:pt>
                <c:pt idx="19">
                  <c:v>44.5</c:v>
                </c:pt>
                <c:pt idx="20">
                  <c:v>44.5</c:v>
                </c:pt>
                <c:pt idx="21">
                  <c:v>44.5</c:v>
                </c:pt>
                <c:pt idx="22">
                  <c:v>44.5</c:v>
                </c:pt>
                <c:pt idx="23">
                  <c:v>44.5</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D77-4219-A2C6-21F3FA5EC0C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D77-4219-A2C6-21F3FA5EC0C6}"/>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D77-4219-A2C6-21F3FA5EC0C6}"/>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D77-4219-A2C6-21F3FA5EC0C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D77-4219-A2C6-21F3FA5EC0C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26F-4220-AEEF-6FCA21639FFD}"/>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26F-4220-AEEF-6FCA21639FFD}"/>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F61-4524-862F-4F7BF494A7D9}"/>
                </c:ext>
              </c:extLst>
            </c:dLbl>
            <c:dLbl>
              <c:idx val="10"/>
              <c:tx>
                <c:rich>
                  <a:bodyPr/>
                  <a:lstStyle/>
                  <a:p>
                    <a:pPr>
                      <a:defRPr sz="600" b="0" i="0">
                        <a:solidFill>
                          <a:srgbClr val="000000"/>
                        </a:solidFill>
                        <a:latin typeface="Arial"/>
                        <a:ea typeface="Arial"/>
                        <a:cs typeface="Arial"/>
                      </a:defRPr>
                    </a:pPr>
                    <a:r>
                      <a:rPr lang="en-US" sz="600"/>
                      <a:t>DNIES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F61-4524-862F-4F7BF494A7D9}"/>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17C-4219-A479-E0F73759D4E0}"/>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C0-4864-A258-C120587DF8CC}"/>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6D8-49B2-9D48-A660D58CD006}"/>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48F-4401-9D97-D323862A7218}"/>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48F-4401-9D97-D323862A7218}"/>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48F-4401-9D97-D323862A721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2015</c:v>
                </c:pt>
                <c:pt idx="7">
                  <c:v>2016</c:v>
                </c:pt>
                <c:pt idx="8">
                  <c:v>2017</c:v>
                </c:pt>
                <c:pt idx="9">
                  <c:v>2018</c:v>
                </c:pt>
                <c:pt idx="10">
                  <c:v>2018</c:v>
                </c:pt>
                <c:pt idx="11">
                  <c:v>2019</c:v>
                </c:pt>
                <c:pt idx="12">
                  <c:v>2019</c:v>
                </c:pt>
                <c:pt idx="13">
                  <c:v>2020</c:v>
                </c:pt>
                <c:pt idx="14">
                  <c:v>2022</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39.380421313506815</c:v>
                </c:pt>
                <c:pt idx="6">
                  <c:v>#N/A</c:v>
                </c:pt>
                <c:pt idx="7">
                  <c:v>#N/A</c:v>
                </c:pt>
                <c:pt idx="8">
                  <c:v>#N/A</c:v>
                </c:pt>
                <c:pt idx="9">
                  <c:v>#N/A</c:v>
                </c:pt>
                <c:pt idx="10">
                  <c:v>49.679563256586754</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38.299999999999997</c:v>
                </c:pt>
                <c:pt idx="14">
                  <c:v>40.6</c:v>
                </c:pt>
                <c:pt idx="15">
                  <c:v>42.9</c:v>
                </c:pt>
                <c:pt idx="16">
                  <c:v>45.2</c:v>
                </c:pt>
                <c:pt idx="17">
                  <c:v>47.5</c:v>
                </c:pt>
                <c:pt idx="18">
                  <c:v>49.8</c:v>
                </c:pt>
                <c:pt idx="19">
                  <c:v>52.1</c:v>
                </c:pt>
                <c:pt idx="20">
                  <c:v>54.4</c:v>
                </c:pt>
                <c:pt idx="21">
                  <c:v>54.4</c:v>
                </c:pt>
                <c:pt idx="22">
                  <c:v>54.4</c:v>
                </c:pt>
                <c:pt idx="23">
                  <c:v>54.4</c:v>
                </c:pt>
              </c:numCache>
            </c:numRef>
          </c:yVal>
          <c:smooth val="0"/>
          <c:extLst>
            <c:ext xmlns:c16="http://schemas.microsoft.com/office/drawing/2014/chart" uri="{C3380CC4-5D6E-409C-BE32-E72D297353CC}">
              <c16:uniqueId val="{0000000F-4D77-4219-A2C6-21F3FA5EC0C6}"/>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D77-4219-A2C6-21F3FA5EC0C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D77-4219-A2C6-21F3FA5EC0C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D77-4219-A2C6-21F3FA5EC0C6}"/>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4D77-4219-A2C6-21F3FA5EC0C6}"/>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4D77-4219-A2C6-21F3FA5EC0C6}"/>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4D77-4219-A2C6-21F3FA5EC0C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4D77-4219-A2C6-21F3FA5EC0C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26F-4220-AEEF-6FCA21639FFD}"/>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26F-4220-AEEF-6FCA21639FFD}"/>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F61-4524-862F-4F7BF494A7D9}"/>
                </c:ext>
              </c:extLst>
            </c:dLbl>
            <c:dLbl>
              <c:idx val="10"/>
              <c:tx>
                <c:rich>
                  <a:bodyPr/>
                  <a:lstStyle/>
                  <a:p>
                    <a:pPr>
                      <a:defRPr sz="600" b="0" i="0">
                        <a:solidFill>
                          <a:srgbClr val="000000"/>
                        </a:solidFill>
                        <a:latin typeface="Arial"/>
                        <a:ea typeface="Arial"/>
                        <a:cs typeface="Arial"/>
                      </a:defRPr>
                    </a:pPr>
                    <a:r>
                      <a:rPr lang="en-US" sz="600"/>
                      <a:t>DNIES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F61-4524-862F-4F7BF494A7D9}"/>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17C-4219-A479-E0F73759D4E0}"/>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C0-4864-A258-C120587DF8CC}"/>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6D8-49B2-9D48-A660D58CD006}"/>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48F-4401-9D97-D323862A7218}"/>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48F-4401-9D97-D323862A7218}"/>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48F-4401-9D97-D323862A721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2015</c:v>
                </c:pt>
                <c:pt idx="7">
                  <c:v>2016</c:v>
                </c:pt>
                <c:pt idx="8">
                  <c:v>2017</c:v>
                </c:pt>
                <c:pt idx="9">
                  <c:v>2018</c:v>
                </c:pt>
                <c:pt idx="10">
                  <c:v>2018</c:v>
                </c:pt>
                <c:pt idx="11">
                  <c:v>2019</c:v>
                </c:pt>
                <c:pt idx="12">
                  <c:v>2019</c:v>
                </c:pt>
                <c:pt idx="13">
                  <c:v>2020</c:v>
                </c:pt>
                <c:pt idx="14">
                  <c:v>2022</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39.1</c:v>
                </c:pt>
                <c:pt idx="13">
                  <c:v>36.200000000000003</c:v>
                </c:pt>
                <c:pt idx="14">
                  <c:v>43.5</c:v>
                </c:pt>
                <c:pt idx="15">
                  <c:v>44.750430292598971</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7-4D77-4219-A2C6-21F3FA5EC0C6}"/>
            </c:ext>
          </c:extLst>
        </c:ser>
        <c:dLbls>
          <c:showLegendKey val="0"/>
          <c:showVal val="0"/>
          <c:showCatName val="0"/>
          <c:showSerName val="0"/>
          <c:showPercent val="0"/>
          <c:showBubbleSize val="0"/>
        </c:dLbls>
        <c:axId val="85678336"/>
        <c:axId val="85688320"/>
      </c:scatterChart>
      <c:valAx>
        <c:axId val="856783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88320"/>
        <c:crosses val="autoZero"/>
        <c:crossBetween val="midCat"/>
        <c:majorUnit val="5"/>
      </c:valAx>
      <c:valAx>
        <c:axId val="85688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83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2B1-40E3-AFEC-2F6B2AC11E9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2B1-40E3-AFEC-2F6B2AC11E9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2B1-40E3-AFEC-2F6B2AC11E9C}"/>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2B1-40E3-AFEC-2F6B2AC11E9C}"/>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2B1-40E3-AFEC-2F6B2AC11E9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2B1-40E3-AFEC-2F6B2AC11E9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2B1-40E3-AFEC-2F6B2AC11E9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71A-4E22-ADCA-E0482FE77842}"/>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71A-4E22-ADCA-E0482FE7784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3F8-42AD-B4CF-FBC1DB4D1C6F}"/>
                </c:ext>
              </c:extLst>
            </c:dLbl>
            <c:dLbl>
              <c:idx val="10"/>
              <c:tx>
                <c:rich>
                  <a:bodyPr/>
                  <a:lstStyle/>
                  <a:p>
                    <a:pPr>
                      <a:defRPr sz="600" b="0" i="0">
                        <a:solidFill>
                          <a:srgbClr val="000000"/>
                        </a:solidFill>
                        <a:latin typeface="Arial"/>
                        <a:ea typeface="Arial"/>
                        <a:cs typeface="Arial"/>
                      </a:defRPr>
                    </a:pPr>
                    <a:r>
                      <a:rPr lang="en-US" sz="600"/>
                      <a:t>DNIES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3F8-42AD-B4CF-FBC1DB4D1C6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7D8-4BDC-B42B-92E9D50F923B}"/>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8EF-478B-8DB1-4B29BD9CD41B}"/>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CF1-47F4-9011-D7E827179B7D}"/>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CA-46C1-9D53-B33416C29DC9}"/>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1CA-46C1-9D53-B33416C29DC9}"/>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1CA-46C1-9D53-B33416C29DC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2015</c:v>
                </c:pt>
                <c:pt idx="7">
                  <c:v>2016</c:v>
                </c:pt>
                <c:pt idx="8">
                  <c:v>2017</c:v>
                </c:pt>
                <c:pt idx="9">
                  <c:v>2018</c:v>
                </c:pt>
                <c:pt idx="10">
                  <c:v>2018</c:v>
                </c:pt>
                <c:pt idx="11">
                  <c:v>2019</c:v>
                </c:pt>
                <c:pt idx="12">
                  <c:v>2019</c:v>
                </c:pt>
                <c:pt idx="13">
                  <c:v>2020</c:v>
                </c:pt>
                <c:pt idx="14">
                  <c:v>2022</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78.900000000000006</c:v>
                </c:pt>
                <c:pt idx="6">
                  <c:v>78.900000000000006</c:v>
                </c:pt>
                <c:pt idx="7">
                  <c:v>78.900000000000006</c:v>
                </c:pt>
                <c:pt idx="8">
                  <c:v>78.900000000000006</c:v>
                </c:pt>
                <c:pt idx="9">
                  <c:v>78.900000000000006</c:v>
                </c:pt>
                <c:pt idx="10">
                  <c:v>81.7</c:v>
                </c:pt>
                <c:pt idx="11">
                  <c:v>84.5</c:v>
                </c:pt>
                <c:pt idx="12">
                  <c:v>87.3</c:v>
                </c:pt>
                <c:pt idx="13">
                  <c:v>90.1</c:v>
                </c:pt>
                <c:pt idx="14">
                  <c:v>92.9</c:v>
                </c:pt>
                <c:pt idx="15">
                  <c:v>95.6</c:v>
                </c:pt>
                <c:pt idx="16">
                  <c:v>98.4</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81.7</c:v>
                </c:pt>
                <c:pt idx="11">
                  <c:v>84.5</c:v>
                </c:pt>
                <c:pt idx="12">
                  <c:v>87.3</c:v>
                </c:pt>
                <c:pt idx="13">
                  <c:v>90.1</c:v>
                </c:pt>
                <c:pt idx="14">
                  <c:v>92.9</c:v>
                </c:pt>
                <c:pt idx="15">
                  <c:v>93.3</c:v>
                </c:pt>
                <c:pt idx="16">
                  <c:v>93.3</c:v>
                </c:pt>
                <c:pt idx="17">
                  <c:v>93.3</c:v>
                </c:pt>
                <c:pt idx="18">
                  <c:v>93.3</c:v>
                </c:pt>
                <c:pt idx="19">
                  <c:v>93.3</c:v>
                </c:pt>
                <c:pt idx="20">
                  <c:v>93.3</c:v>
                </c:pt>
                <c:pt idx="21">
                  <c:v>93.3</c:v>
                </c:pt>
                <c:pt idx="22">
                  <c:v>93.3</c:v>
                </c:pt>
                <c:pt idx="23">
                  <c:v>93.3</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2B1-40E3-AFEC-2F6B2AC11E9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2B1-40E3-AFEC-2F6B2AC11E9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2B1-40E3-AFEC-2F6B2AC11E9C}"/>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2B1-40E3-AFEC-2F6B2AC11E9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2B1-40E3-AFEC-2F6B2AC11E9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2B1-40E3-AFEC-2F6B2AC11E9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71A-4E22-ADCA-E0482FE7784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71A-4E22-ADCA-E0482FE7784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3F8-42AD-B4CF-FBC1DB4D1C6F}"/>
                </c:ext>
              </c:extLst>
            </c:dLbl>
            <c:dLbl>
              <c:idx val="10"/>
              <c:tx>
                <c:rich>
                  <a:bodyPr/>
                  <a:lstStyle/>
                  <a:p>
                    <a:pPr>
                      <a:defRPr sz="600" b="0" i="0">
                        <a:solidFill>
                          <a:srgbClr val="000000"/>
                        </a:solidFill>
                        <a:latin typeface="Arial"/>
                        <a:ea typeface="Arial"/>
                        <a:cs typeface="Arial"/>
                      </a:defRPr>
                    </a:pPr>
                    <a:r>
                      <a:rPr lang="en-US" sz="600"/>
                      <a:t>DNIES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3F8-42AD-B4CF-FBC1DB4D1C6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7D8-4BDC-B42B-92E9D50F923B}"/>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8EF-478B-8DB1-4B29BD9CD41B}"/>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CF1-47F4-9011-D7E827179B7D}"/>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CA-46C1-9D53-B33416C29DC9}"/>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1CA-46C1-9D53-B33416C29DC9}"/>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1CA-46C1-9D53-B33416C29DC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2015</c:v>
                </c:pt>
                <c:pt idx="7">
                  <c:v>2016</c:v>
                </c:pt>
                <c:pt idx="8">
                  <c:v>2017</c:v>
                </c:pt>
                <c:pt idx="9">
                  <c:v>2018</c:v>
                </c:pt>
                <c:pt idx="10">
                  <c:v>2018</c:v>
                </c:pt>
                <c:pt idx="11">
                  <c:v>2019</c:v>
                </c:pt>
                <c:pt idx="12">
                  <c:v>2019</c:v>
                </c:pt>
                <c:pt idx="13">
                  <c:v>2020</c:v>
                </c:pt>
                <c:pt idx="14">
                  <c:v>2022</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89.22</c:v>
                </c:pt>
                <c:pt idx="8">
                  <c:v>90.822225713901688</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78.900000000000006</c:v>
                </c:pt>
                <c:pt idx="6">
                  <c:v>78.900000000000006</c:v>
                </c:pt>
                <c:pt idx="7">
                  <c:v>78.900000000000006</c:v>
                </c:pt>
                <c:pt idx="8">
                  <c:v>78.900000000000006</c:v>
                </c:pt>
                <c:pt idx="9">
                  <c:v>78.900000000000006</c:v>
                </c:pt>
                <c:pt idx="10">
                  <c:v>81.7</c:v>
                </c:pt>
                <c:pt idx="11">
                  <c:v>84.5</c:v>
                </c:pt>
                <c:pt idx="12">
                  <c:v>87.3</c:v>
                </c:pt>
                <c:pt idx="13">
                  <c:v>90.1</c:v>
                </c:pt>
                <c:pt idx="14">
                  <c:v>92.9</c:v>
                </c:pt>
                <c:pt idx="15">
                  <c:v>95.6</c:v>
                </c:pt>
                <c:pt idx="16">
                  <c:v>98.4</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E-F2B1-40E3-AFEC-2F6B2AC11E9C}"/>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2B1-40E3-AFEC-2F6B2AC11E9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2B1-40E3-AFEC-2F6B2AC11E9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2B1-40E3-AFEC-2F6B2AC11E9C}"/>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2B1-40E3-AFEC-2F6B2AC11E9C}"/>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F2B1-40E3-AFEC-2F6B2AC11E9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F2B1-40E3-AFEC-2F6B2AC11E9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F2B1-40E3-AFEC-2F6B2AC11E9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71A-4E22-ADCA-E0482FE77842}"/>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71A-4E22-ADCA-E0482FE7784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F8-42AD-B4CF-FBC1DB4D1C6F}"/>
                </c:ext>
              </c:extLst>
            </c:dLbl>
            <c:dLbl>
              <c:idx val="10"/>
              <c:tx>
                <c:rich>
                  <a:bodyPr/>
                  <a:lstStyle/>
                  <a:p>
                    <a:pPr>
                      <a:defRPr sz="600" b="0" i="0">
                        <a:solidFill>
                          <a:srgbClr val="000000"/>
                        </a:solidFill>
                        <a:latin typeface="Arial"/>
                        <a:ea typeface="Arial"/>
                        <a:cs typeface="Arial"/>
                      </a:defRPr>
                    </a:pPr>
                    <a:r>
                      <a:rPr lang="en-US" sz="600"/>
                      <a:t>DNIES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3F8-42AD-B4CF-FBC1DB4D1C6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7D8-4BDC-B42B-92E9D50F923B}"/>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8EF-478B-8DB1-4B29BD9CD41B}"/>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CF1-47F4-9011-D7E827179B7D}"/>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CA-46C1-9D53-B33416C29DC9}"/>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1CA-46C1-9D53-B33416C29DC9}"/>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1CA-46C1-9D53-B33416C29DC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2015</c:v>
                </c:pt>
                <c:pt idx="7">
                  <c:v>2016</c:v>
                </c:pt>
                <c:pt idx="8">
                  <c:v>2017</c:v>
                </c:pt>
                <c:pt idx="9">
                  <c:v>2018</c:v>
                </c:pt>
                <c:pt idx="10">
                  <c:v>2018</c:v>
                </c:pt>
                <c:pt idx="11">
                  <c:v>2019</c:v>
                </c:pt>
                <c:pt idx="12">
                  <c:v>2019</c:v>
                </c:pt>
                <c:pt idx="13">
                  <c:v>2020</c:v>
                </c:pt>
                <c:pt idx="14">
                  <c:v>2022</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81.5</c:v>
                </c:pt>
                <c:pt idx="2">
                  <c:v>#N/A</c:v>
                </c:pt>
                <c:pt idx="3">
                  <c:v>86.5</c:v>
                </c:pt>
                <c:pt idx="4">
                  <c:v>100</c:v>
                </c:pt>
                <c:pt idx="5">
                  <c:v>#N/A</c:v>
                </c:pt>
                <c:pt idx="6">
                  <c:v>99.1</c:v>
                </c:pt>
                <c:pt idx="7">
                  <c:v>#N/A</c:v>
                </c:pt>
                <c:pt idx="8">
                  <c:v>#N/A</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F2B1-40E3-AFEC-2F6B2AC11E9C}"/>
            </c:ext>
          </c:extLst>
        </c:ser>
        <c:dLbls>
          <c:showLegendKey val="0"/>
          <c:showVal val="0"/>
          <c:showCatName val="0"/>
          <c:showSerName val="0"/>
          <c:showPercent val="0"/>
          <c:showBubbleSize val="0"/>
        </c:dLbls>
        <c:axId val="86473344"/>
        <c:axId val="86475136"/>
      </c:scatterChart>
      <c:valAx>
        <c:axId val="864733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5136"/>
        <c:crosses val="autoZero"/>
        <c:crossBetween val="midCat"/>
        <c:majorUnit val="5"/>
      </c:valAx>
      <c:valAx>
        <c:axId val="8647513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334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B71-4739-A50D-183E29FB842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B71-4739-A50D-183E29FB842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B71-4739-A50D-183E29FB842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B71-4739-A50D-183E29FB8423}"/>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B71-4739-A50D-183E29FB8423}"/>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B71-4739-A50D-183E29FB842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B71-4739-A50D-183E29FB842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6B9-4B73-A35F-CA3E8C8235CE}"/>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6B9-4B73-A35F-CA3E8C8235CE}"/>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86C-4AD9-9FB5-FC34FAED8437}"/>
                </c:ext>
              </c:extLst>
            </c:dLbl>
            <c:dLbl>
              <c:idx val="10"/>
              <c:tx>
                <c:rich>
                  <a:bodyPr/>
                  <a:lstStyle/>
                  <a:p>
                    <a:pPr>
                      <a:defRPr sz="600" b="0" i="0">
                        <a:solidFill>
                          <a:srgbClr val="000000"/>
                        </a:solidFill>
                        <a:latin typeface="Arial"/>
                        <a:ea typeface="Arial"/>
                        <a:cs typeface="Arial"/>
                      </a:defRPr>
                    </a:pPr>
                    <a:r>
                      <a:rPr lang="en-US" sz="600"/>
                      <a:t>DNIES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86C-4AD9-9FB5-FC34FAED8437}"/>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9CC-4A26-893C-4109EFAB0F75}"/>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591-4475-90BF-8DA61E2BBE30}"/>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B1B-45E3-B75F-757A38BAA6DA}"/>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DA0-4CB3-93D7-90D9FD580465}"/>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DA0-4CB3-93D7-90D9FD580465}"/>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DA0-4CB3-93D7-90D9FD58046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2015</c:v>
                </c:pt>
                <c:pt idx="7">
                  <c:v>2016</c:v>
                </c:pt>
                <c:pt idx="8">
                  <c:v>2017</c:v>
                </c:pt>
                <c:pt idx="9">
                  <c:v>2018</c:v>
                </c:pt>
                <c:pt idx="10">
                  <c:v>2018</c:v>
                </c:pt>
                <c:pt idx="11">
                  <c:v>2019</c:v>
                </c:pt>
                <c:pt idx="12">
                  <c:v>2019</c:v>
                </c:pt>
                <c:pt idx="13">
                  <c:v>2020</c:v>
                </c:pt>
                <c:pt idx="14">
                  <c:v>2022</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B71-4739-A50D-183E29FB842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B71-4739-A50D-183E29FB842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B71-4739-A50D-183E29FB8423}"/>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B71-4739-A50D-183E29FB842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B71-4739-A50D-183E29FB842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6B9-4B73-A35F-CA3E8C8235CE}"/>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6B9-4B73-A35F-CA3E8C8235CE}"/>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86C-4AD9-9FB5-FC34FAED8437}"/>
                </c:ext>
              </c:extLst>
            </c:dLbl>
            <c:dLbl>
              <c:idx val="10"/>
              <c:tx>
                <c:rich>
                  <a:bodyPr/>
                  <a:lstStyle/>
                  <a:p>
                    <a:pPr>
                      <a:defRPr sz="600" b="0" i="0">
                        <a:solidFill>
                          <a:srgbClr val="000000"/>
                        </a:solidFill>
                        <a:latin typeface="Arial"/>
                        <a:ea typeface="Arial"/>
                        <a:cs typeface="Arial"/>
                      </a:defRPr>
                    </a:pPr>
                    <a:r>
                      <a:rPr lang="en-US" sz="600"/>
                      <a:t>DNIES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86C-4AD9-9FB5-FC34FAED8437}"/>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9CC-4A26-893C-4109EFAB0F75}"/>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591-4475-90BF-8DA61E2BBE30}"/>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B1B-45E3-B75F-757A38BAA6DA}"/>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DA0-4CB3-93D7-90D9FD580465}"/>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DA0-4CB3-93D7-90D9FD580465}"/>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DA0-4CB3-93D7-90D9FD58046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2015</c:v>
                </c:pt>
                <c:pt idx="7">
                  <c:v>2016</c:v>
                </c:pt>
                <c:pt idx="8">
                  <c:v>2017</c:v>
                </c:pt>
                <c:pt idx="9">
                  <c:v>2018</c:v>
                </c:pt>
                <c:pt idx="10">
                  <c:v>2018</c:v>
                </c:pt>
                <c:pt idx="11">
                  <c:v>2019</c:v>
                </c:pt>
                <c:pt idx="12">
                  <c:v>2019</c:v>
                </c:pt>
                <c:pt idx="13">
                  <c:v>2020</c:v>
                </c:pt>
                <c:pt idx="14">
                  <c:v>2022</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E-0B71-4739-A50D-183E29FB842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B71-4739-A50D-183E29FB842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B71-4739-A50D-183E29FB842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B71-4739-A50D-183E29FB842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B71-4739-A50D-183E29FB8423}"/>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0B71-4739-A50D-183E29FB8423}"/>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0B71-4739-A50D-183E29FB842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0B71-4739-A50D-183E29FB842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6B9-4B73-A35F-CA3E8C8235CE}"/>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6B9-4B73-A35F-CA3E8C8235CE}"/>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86C-4AD9-9FB5-FC34FAED8437}"/>
                </c:ext>
              </c:extLst>
            </c:dLbl>
            <c:dLbl>
              <c:idx val="10"/>
              <c:tx>
                <c:rich>
                  <a:bodyPr/>
                  <a:lstStyle/>
                  <a:p>
                    <a:pPr>
                      <a:defRPr sz="600" b="0" i="0">
                        <a:solidFill>
                          <a:srgbClr val="000000"/>
                        </a:solidFill>
                        <a:latin typeface="Arial"/>
                        <a:ea typeface="Arial"/>
                        <a:cs typeface="Arial"/>
                      </a:defRPr>
                    </a:pPr>
                    <a:r>
                      <a:rPr lang="en-US" sz="600"/>
                      <a:t>DNIES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86C-4AD9-9FB5-FC34FAED8437}"/>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9CC-4A26-893C-4109EFAB0F75}"/>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591-4475-90BF-8DA61E2BBE30}"/>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B1B-45E3-B75F-757A38BAA6DA}"/>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DA0-4CB3-93D7-90D9FD580465}"/>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DA0-4CB3-93D7-90D9FD580465}"/>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DA0-4CB3-93D7-90D9FD58046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2015</c:v>
                </c:pt>
                <c:pt idx="7">
                  <c:v>2016</c:v>
                </c:pt>
                <c:pt idx="8">
                  <c:v>2017</c:v>
                </c:pt>
                <c:pt idx="9">
                  <c:v>2018</c:v>
                </c:pt>
                <c:pt idx="10">
                  <c:v>2018</c:v>
                </c:pt>
                <c:pt idx="11">
                  <c:v>2019</c:v>
                </c:pt>
                <c:pt idx="12">
                  <c:v>2019</c:v>
                </c:pt>
                <c:pt idx="13">
                  <c:v>2020</c:v>
                </c:pt>
                <c:pt idx="14">
                  <c:v>2022</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0B71-4739-A50D-183E29FB8423}"/>
            </c:ext>
          </c:extLst>
        </c:ser>
        <c:dLbls>
          <c:showLegendKey val="0"/>
          <c:showVal val="0"/>
          <c:showCatName val="0"/>
          <c:showSerName val="0"/>
          <c:showPercent val="0"/>
          <c:showBubbleSize val="0"/>
        </c:dLbls>
        <c:axId val="86539648"/>
        <c:axId val="86557824"/>
      </c:scatterChart>
      <c:valAx>
        <c:axId val="865396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7824"/>
        <c:crosses val="autoZero"/>
        <c:crossBetween val="midCat"/>
        <c:majorUnit val="5"/>
      </c:valAx>
      <c:valAx>
        <c:axId val="8655782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964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DC4-4B5D-B85E-ED533F56C65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DC4-4B5D-B85E-ED533F56C65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DC4-4B5D-B85E-ED533F56C650}"/>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DC4-4B5D-B85E-ED533F56C65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DC4-4B5D-B85E-ED533F56C65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DC4-4B5D-B85E-ED533F56C65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DCB-45F4-94D1-4DAB5E885075}"/>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DCB-45F4-94D1-4DAB5E885075}"/>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66C-4CA1-AD15-E7CE10446037}"/>
                </c:ext>
              </c:extLst>
            </c:dLbl>
            <c:dLbl>
              <c:idx val="10"/>
              <c:tx>
                <c:rich>
                  <a:bodyPr/>
                  <a:lstStyle/>
                  <a:p>
                    <a:pPr>
                      <a:defRPr sz="600" b="0" i="0">
                        <a:solidFill>
                          <a:srgbClr val="000000"/>
                        </a:solidFill>
                        <a:latin typeface="Arial"/>
                        <a:ea typeface="Arial"/>
                        <a:cs typeface="Arial"/>
                      </a:defRPr>
                    </a:pPr>
                    <a:r>
                      <a:rPr lang="en-US" sz="600"/>
                      <a:t>DNIES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66C-4CA1-AD15-E7CE10446037}"/>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D18-4D74-8CE7-7B575F3311EB}"/>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BB5-4382-92C5-1BE80403476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B7D-4ED6-9891-ACBC02D4183A}"/>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E7D-43D0-88A0-D59520D9A279}"/>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E7D-43D0-88A0-D59520D9A279}"/>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E7D-43D0-88A0-D59520D9A27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2015</c:v>
                </c:pt>
                <c:pt idx="7">
                  <c:v>2016</c:v>
                </c:pt>
                <c:pt idx="8">
                  <c:v>2017</c:v>
                </c:pt>
                <c:pt idx="9">
                  <c:v>2018</c:v>
                </c:pt>
                <c:pt idx="10">
                  <c:v>2018</c:v>
                </c:pt>
                <c:pt idx="11">
                  <c:v>2019</c:v>
                </c:pt>
                <c:pt idx="12">
                  <c:v>2019</c:v>
                </c:pt>
                <c:pt idx="13">
                  <c:v>2020</c:v>
                </c:pt>
                <c:pt idx="14">
                  <c:v>2022</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35</c:v>
                </c:pt>
                <c:pt idx="11">
                  <c:v>35</c:v>
                </c:pt>
                <c:pt idx="12">
                  <c:v>35</c:v>
                </c:pt>
                <c:pt idx="13">
                  <c:v>35</c:v>
                </c:pt>
                <c:pt idx="14">
                  <c:v>35</c:v>
                </c:pt>
                <c:pt idx="15">
                  <c:v>35</c:v>
                </c:pt>
                <c:pt idx="16">
                  <c:v>35</c:v>
                </c:pt>
                <c:pt idx="17">
                  <c:v>35</c:v>
                </c:pt>
                <c:pt idx="18">
                  <c:v>35</c:v>
                </c:pt>
                <c:pt idx="19">
                  <c:v>35</c:v>
                </c:pt>
                <c:pt idx="20">
                  <c:v>35</c:v>
                </c:pt>
                <c:pt idx="21">
                  <c:v>35</c:v>
                </c:pt>
                <c:pt idx="22">
                  <c:v>35</c:v>
                </c:pt>
                <c:pt idx="23">
                  <c:v>35</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DC4-4B5D-B85E-ED533F56C65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DC4-4B5D-B85E-ED533F56C650}"/>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DC4-4B5D-B85E-ED533F56C65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DC4-4B5D-B85E-ED533F56C65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DC4-4B5D-B85E-ED533F56C65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DCB-45F4-94D1-4DAB5E88507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DCB-45F4-94D1-4DAB5E88507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66C-4CA1-AD15-E7CE10446037}"/>
                </c:ext>
              </c:extLst>
            </c:dLbl>
            <c:dLbl>
              <c:idx val="10"/>
              <c:tx>
                <c:rich>
                  <a:bodyPr/>
                  <a:lstStyle/>
                  <a:p>
                    <a:pPr>
                      <a:defRPr sz="600" b="0" i="0">
                        <a:solidFill>
                          <a:srgbClr val="000000"/>
                        </a:solidFill>
                        <a:latin typeface="Arial"/>
                        <a:ea typeface="Arial"/>
                        <a:cs typeface="Arial"/>
                      </a:defRPr>
                    </a:pPr>
                    <a:r>
                      <a:rPr lang="en-US" sz="600"/>
                      <a:t>DNIES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66C-4CA1-AD15-E7CE10446037}"/>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D18-4D74-8CE7-7B575F3311EB}"/>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BB5-4382-92C5-1BE80403476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B7D-4ED6-9891-ACBC02D4183A}"/>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E7D-43D0-88A0-D59520D9A279}"/>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E7D-43D0-88A0-D59520D9A279}"/>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E7D-43D0-88A0-D59520D9A27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2015</c:v>
                </c:pt>
                <c:pt idx="7">
                  <c:v>2016</c:v>
                </c:pt>
                <c:pt idx="8">
                  <c:v>2017</c:v>
                </c:pt>
                <c:pt idx="9">
                  <c:v>2018</c:v>
                </c:pt>
                <c:pt idx="10">
                  <c:v>2018</c:v>
                </c:pt>
                <c:pt idx="11">
                  <c:v>2019</c:v>
                </c:pt>
                <c:pt idx="12">
                  <c:v>2019</c:v>
                </c:pt>
                <c:pt idx="13">
                  <c:v>2020</c:v>
                </c:pt>
                <c:pt idx="14">
                  <c:v>2022</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34.93</c:v>
                </c:pt>
                <c:pt idx="8">
                  <c:v>35.45476</c:v>
                </c:pt>
                <c:pt idx="9">
                  <c:v>35.096380000000003</c:v>
                </c:pt>
                <c:pt idx="10">
                  <c:v>#N/A</c:v>
                </c:pt>
                <c:pt idx="11">
                  <c:v>34.700000000000003</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86.8</c:v>
                </c:pt>
                <c:pt idx="5">
                  <c:v>86.8</c:v>
                </c:pt>
                <c:pt idx="6">
                  <c:v>86.8</c:v>
                </c:pt>
                <c:pt idx="7">
                  <c:v>86.8</c:v>
                </c:pt>
                <c:pt idx="8">
                  <c:v>86.8</c:v>
                </c:pt>
                <c:pt idx="9">
                  <c:v>87.3</c:v>
                </c:pt>
                <c:pt idx="10">
                  <c:v>87.7</c:v>
                </c:pt>
                <c:pt idx="11">
                  <c:v>88.2</c:v>
                </c:pt>
                <c:pt idx="12">
                  <c:v>88.7</c:v>
                </c:pt>
                <c:pt idx="13">
                  <c:v>89.2</c:v>
                </c:pt>
                <c:pt idx="14">
                  <c:v>89.6</c:v>
                </c:pt>
                <c:pt idx="15">
                  <c:v>90.1</c:v>
                </c:pt>
                <c:pt idx="16">
                  <c:v>90.6</c:v>
                </c:pt>
                <c:pt idx="17">
                  <c:v>91.1</c:v>
                </c:pt>
                <c:pt idx="18">
                  <c:v>91.1</c:v>
                </c:pt>
                <c:pt idx="19">
                  <c:v>91.1</c:v>
                </c:pt>
                <c:pt idx="20">
                  <c:v>91.1</c:v>
                </c:pt>
                <c:pt idx="21">
                  <c:v>91.1</c:v>
                </c:pt>
                <c:pt idx="22">
                  <c:v>#N/A</c:v>
                </c:pt>
                <c:pt idx="23">
                  <c:v>#N/A</c:v>
                </c:pt>
              </c:numCache>
            </c:numRef>
          </c:yVal>
          <c:smooth val="0"/>
          <c:extLst>
            <c:ext xmlns:c16="http://schemas.microsoft.com/office/drawing/2014/chart" uri="{C3380CC4-5D6E-409C-BE32-E72D297353CC}">
              <c16:uniqueId val="{0000000E-4DC4-4B5D-B85E-ED533F56C650}"/>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DC4-4B5D-B85E-ED533F56C65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DC4-4B5D-B85E-ED533F56C65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DC4-4B5D-B85E-ED533F56C650}"/>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DC4-4B5D-B85E-ED533F56C65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4DC4-4B5D-B85E-ED533F56C65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4DC4-4B5D-B85E-ED533F56C65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4DC4-4B5D-B85E-ED533F56C65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DCB-45F4-94D1-4DAB5E885075}"/>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DCB-45F4-94D1-4DAB5E885075}"/>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66C-4CA1-AD15-E7CE10446037}"/>
                </c:ext>
              </c:extLst>
            </c:dLbl>
            <c:dLbl>
              <c:idx val="10"/>
              <c:tx>
                <c:rich>
                  <a:bodyPr/>
                  <a:lstStyle/>
                  <a:p>
                    <a:pPr>
                      <a:defRPr sz="600" b="0" i="0">
                        <a:solidFill>
                          <a:srgbClr val="000000"/>
                        </a:solidFill>
                        <a:latin typeface="Arial"/>
                        <a:ea typeface="Arial"/>
                        <a:cs typeface="Arial"/>
                      </a:defRPr>
                    </a:pPr>
                    <a:r>
                      <a:rPr lang="en-US" sz="600"/>
                      <a:t>DNIES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66C-4CA1-AD15-E7CE10446037}"/>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D18-4D74-8CE7-7B575F3311EB}"/>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BB5-4382-92C5-1BE80403476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B7D-4ED6-9891-ACBC02D4183A}"/>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E7D-43D0-88A0-D59520D9A279}"/>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E7D-43D0-88A0-D59520D9A279}"/>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E7D-43D0-88A0-D59520D9A27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2015</c:v>
                </c:pt>
                <c:pt idx="7">
                  <c:v>2016</c:v>
                </c:pt>
                <c:pt idx="8">
                  <c:v>2017</c:v>
                </c:pt>
                <c:pt idx="9">
                  <c:v>2018</c:v>
                </c:pt>
                <c:pt idx="10">
                  <c:v>2018</c:v>
                </c:pt>
                <c:pt idx="11">
                  <c:v>2019</c:v>
                </c:pt>
                <c:pt idx="12">
                  <c:v>2019</c:v>
                </c:pt>
                <c:pt idx="13">
                  <c:v>2020</c:v>
                </c:pt>
                <c:pt idx="14">
                  <c:v>2022</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87</c:v>
                </c:pt>
                <c:pt idx="1">
                  <c:v>88</c:v>
                </c:pt>
                <c:pt idx="2">
                  <c:v>89.8</c:v>
                </c:pt>
                <c:pt idx="3">
                  <c:v>#N/A</c:v>
                </c:pt>
                <c:pt idx="4">
                  <c:v>90.8</c:v>
                </c:pt>
                <c:pt idx="5">
                  <c:v>#N/A</c:v>
                </c:pt>
                <c:pt idx="6">
                  <c:v>88.8</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4DC4-4B5D-B85E-ED533F56C650}"/>
            </c:ext>
          </c:extLst>
        </c:ser>
        <c:dLbls>
          <c:showLegendKey val="0"/>
          <c:showVal val="0"/>
          <c:showCatName val="0"/>
          <c:showSerName val="0"/>
          <c:showPercent val="0"/>
          <c:showBubbleSize val="0"/>
        </c:dLbls>
        <c:axId val="89920256"/>
        <c:axId val="89921792"/>
      </c:scatterChart>
      <c:valAx>
        <c:axId val="899202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21792"/>
        <c:crosses val="autoZero"/>
        <c:crossBetween val="midCat"/>
        <c:majorUnit val="5"/>
      </c:valAx>
      <c:valAx>
        <c:axId val="8992179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2025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34.4</c:v>
                </c:pt>
                <c:pt idx="12">
                  <c:v>34.4</c:v>
                </c:pt>
                <c:pt idx="13">
                  <c:v>34.4</c:v>
                </c:pt>
                <c:pt idx="14">
                  <c:v>34.4</c:v>
                </c:pt>
                <c:pt idx="15">
                  <c:v>34.4</c:v>
                </c:pt>
                <c:pt idx="16">
                  <c:v>34.4</c:v>
                </c:pt>
                <c:pt idx="17">
                  <c:v>34.4</c:v>
                </c:pt>
                <c:pt idx="18">
                  <c:v>34.4</c:v>
                </c:pt>
                <c:pt idx="19">
                  <c:v>34.4</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4B9-4C36-BDA0-E76156BAC27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4B9-4C36-BDA0-E76156BAC27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4B9-4C36-BDA0-E76156BAC270}"/>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4B9-4C36-BDA0-E76156BAC27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4B9-4C36-BDA0-E76156BAC27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4B9-4C36-BDA0-E76156BAC27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4B9-4C36-BDA0-E76156BAC27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9C2-43A5-AE30-4FC5AAD5ABB2}"/>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9C2-43A5-AE30-4FC5AAD5ABB2}"/>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381-40AD-BDD0-6F8B4B054309}"/>
                </c:ext>
              </c:extLst>
            </c:dLbl>
            <c:dLbl>
              <c:idx val="10"/>
              <c:tx>
                <c:rich>
                  <a:bodyPr/>
                  <a:lstStyle/>
                  <a:p>
                    <a:pPr>
                      <a:defRPr sz="600" b="0" i="0">
                        <a:solidFill>
                          <a:srgbClr val="000000"/>
                        </a:solidFill>
                        <a:latin typeface="Arial"/>
                        <a:ea typeface="Arial"/>
                        <a:cs typeface="Arial"/>
                      </a:defRPr>
                    </a:pPr>
                    <a:r>
                      <a:rPr lang="en-US" sz="600"/>
                      <a:t>DNIES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381-40AD-BDD0-6F8B4B054309}"/>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A9F-4F5C-9210-352D2BE85B7D}"/>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FDC-4BC3-9D09-C5B37F01C38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B9-4160-AC48-0597B7B22996}"/>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0C1-46EB-83DB-B2AB15F82F93}"/>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0C1-46EB-83DB-B2AB15F82F93}"/>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0C1-46EB-83DB-B2AB15F82F9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2015</c:v>
                </c:pt>
                <c:pt idx="7">
                  <c:v>2016</c:v>
                </c:pt>
                <c:pt idx="8">
                  <c:v>2017</c:v>
                </c:pt>
                <c:pt idx="9">
                  <c:v>2018</c:v>
                </c:pt>
                <c:pt idx="10">
                  <c:v>2018</c:v>
                </c:pt>
                <c:pt idx="11">
                  <c:v>2019</c:v>
                </c:pt>
                <c:pt idx="12">
                  <c:v>2019</c:v>
                </c:pt>
                <c:pt idx="13">
                  <c:v>2020</c:v>
                </c:pt>
                <c:pt idx="14">
                  <c:v>2022</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34.438627108784175</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33.4</c:v>
                </c:pt>
                <c:pt idx="15">
                  <c:v>33.4</c:v>
                </c:pt>
                <c:pt idx="16">
                  <c:v>33.4</c:v>
                </c:pt>
                <c:pt idx="17">
                  <c:v>33.4</c:v>
                </c:pt>
                <c:pt idx="18">
                  <c:v>33.4</c:v>
                </c:pt>
                <c:pt idx="19">
                  <c:v>33.4</c:v>
                </c:pt>
                <c:pt idx="20">
                  <c:v>33.4</c:v>
                </c:pt>
                <c:pt idx="21">
                  <c:v>33.4</c:v>
                </c:pt>
                <c:pt idx="22">
                  <c:v>33.4</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4B9-4C36-BDA0-E76156BAC27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4B9-4C36-BDA0-E76156BAC27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4B9-4C36-BDA0-E76156BAC270}"/>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4B9-4C36-BDA0-E76156BAC27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4B9-4C36-BDA0-E76156BAC27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4B9-4C36-BDA0-E76156BAC27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4B9-4C36-BDA0-E76156BAC27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9C2-43A5-AE30-4FC5AAD5ABB2}"/>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9C2-43A5-AE30-4FC5AAD5ABB2}"/>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381-40AD-BDD0-6F8B4B054309}"/>
                </c:ext>
              </c:extLst>
            </c:dLbl>
            <c:dLbl>
              <c:idx val="10"/>
              <c:tx>
                <c:rich>
                  <a:bodyPr/>
                  <a:lstStyle/>
                  <a:p>
                    <a:pPr>
                      <a:defRPr sz="600" b="0" i="0">
                        <a:solidFill>
                          <a:srgbClr val="000000"/>
                        </a:solidFill>
                        <a:latin typeface="Arial"/>
                        <a:ea typeface="Arial"/>
                        <a:cs typeface="Arial"/>
                      </a:defRPr>
                    </a:pPr>
                    <a:r>
                      <a:rPr lang="en-US" sz="600"/>
                      <a:t>DNIES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381-40AD-BDD0-6F8B4B054309}"/>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A9F-4F5C-9210-352D2BE85B7D}"/>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FDC-4BC3-9D09-C5B37F01C38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BB9-4160-AC48-0597B7B22996}"/>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0C1-46EB-83DB-B2AB15F82F93}"/>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0C1-46EB-83DB-B2AB15F82F93}"/>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0C1-46EB-83DB-B2AB15F82F9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2015</c:v>
                </c:pt>
                <c:pt idx="7">
                  <c:v>2016</c:v>
                </c:pt>
                <c:pt idx="8">
                  <c:v>2017</c:v>
                </c:pt>
                <c:pt idx="9">
                  <c:v>2018</c:v>
                </c:pt>
                <c:pt idx="10">
                  <c:v>2018</c:v>
                </c:pt>
                <c:pt idx="11">
                  <c:v>2019</c:v>
                </c:pt>
                <c:pt idx="12">
                  <c:v>2019</c:v>
                </c:pt>
                <c:pt idx="13">
                  <c:v>2020</c:v>
                </c:pt>
                <c:pt idx="14">
                  <c:v>2022</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33.351608739061469</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17.3</c:v>
                </c:pt>
                <c:pt idx="11">
                  <c:v>17.3</c:v>
                </c:pt>
                <c:pt idx="12">
                  <c:v>17.3</c:v>
                </c:pt>
                <c:pt idx="13">
                  <c:v>17.3</c:v>
                </c:pt>
                <c:pt idx="14">
                  <c:v>17.3</c:v>
                </c:pt>
                <c:pt idx="15">
                  <c:v>17.3</c:v>
                </c:pt>
                <c:pt idx="16">
                  <c:v>17.3</c:v>
                </c:pt>
                <c:pt idx="17">
                  <c:v>17.3</c:v>
                </c:pt>
                <c:pt idx="18">
                  <c:v>17.3</c:v>
                </c:pt>
                <c:pt idx="19">
                  <c:v>17.3</c:v>
                </c:pt>
                <c:pt idx="20">
                  <c:v>17.3</c:v>
                </c:pt>
                <c:pt idx="21">
                  <c:v>17.3</c:v>
                </c:pt>
                <c:pt idx="22">
                  <c:v>17.3</c:v>
                </c:pt>
                <c:pt idx="23">
                  <c:v>17.3</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4B9-4C36-BDA0-E76156BAC27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4B9-4C36-BDA0-E76156BAC27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4B9-4C36-BDA0-E76156BAC270}"/>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4B9-4C36-BDA0-E76156BAC27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4B9-4C36-BDA0-E76156BAC27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A4B9-4C36-BDA0-E76156BAC27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A4B9-4C36-BDA0-E76156BAC27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9C2-43A5-AE30-4FC5AAD5ABB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9C2-43A5-AE30-4FC5AAD5ABB2}"/>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381-40AD-BDD0-6F8B4B054309}"/>
                </c:ext>
              </c:extLst>
            </c:dLbl>
            <c:dLbl>
              <c:idx val="10"/>
              <c:tx>
                <c:rich>
                  <a:bodyPr/>
                  <a:lstStyle/>
                  <a:p>
                    <a:pPr>
                      <a:defRPr sz="600" b="0" i="0">
                        <a:solidFill>
                          <a:srgbClr val="000000"/>
                        </a:solidFill>
                        <a:latin typeface="Arial"/>
                        <a:ea typeface="Arial"/>
                        <a:cs typeface="Arial"/>
                      </a:defRPr>
                    </a:pPr>
                    <a:r>
                      <a:rPr lang="en-US" sz="600"/>
                      <a:t>DNIES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381-40AD-BDD0-6F8B4B054309}"/>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A9F-4F5C-9210-352D2BE85B7D}"/>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FDC-4BC3-9D09-C5B37F01C38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BB9-4160-AC48-0597B7B22996}"/>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0C1-46EB-83DB-B2AB15F82F93}"/>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0C1-46EB-83DB-B2AB15F82F93}"/>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0C1-46EB-83DB-B2AB15F82F9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2015</c:v>
                </c:pt>
                <c:pt idx="7">
                  <c:v>2016</c:v>
                </c:pt>
                <c:pt idx="8">
                  <c:v>2017</c:v>
                </c:pt>
                <c:pt idx="9">
                  <c:v>2018</c:v>
                </c:pt>
                <c:pt idx="10">
                  <c:v>2018</c:v>
                </c:pt>
                <c:pt idx="11">
                  <c:v>2019</c:v>
                </c:pt>
                <c:pt idx="12">
                  <c:v>2019</c:v>
                </c:pt>
                <c:pt idx="13">
                  <c:v>2020</c:v>
                </c:pt>
                <c:pt idx="14">
                  <c:v>2022</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19.247298980747452</c:v>
                </c:pt>
                <c:pt idx="8">
                  <c:v>19.770038156509401</c:v>
                </c:pt>
                <c:pt idx="9">
                  <c:v>#N/A</c:v>
                </c:pt>
                <c:pt idx="10">
                  <c:v>12.909099306408834</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91885952"/>
        <c:axId val="91887488"/>
      </c:scatterChart>
      <c:valAx>
        <c:axId val="918859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887488"/>
        <c:crosses val="autoZero"/>
        <c:crossBetween val="midCat"/>
        <c:majorUnit val="5"/>
      </c:valAx>
      <c:valAx>
        <c:axId val="918874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885952"/>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D7F-4B2D-8608-324121A424E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D7F-4B2D-8608-324121A424E1}"/>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D7F-4B2D-8608-324121A424E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D7F-4B2D-8608-324121A424E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D7F-4B2D-8608-324121A424E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1DC-4482-9A0F-23AA7C773715}"/>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1DC-4482-9A0F-23AA7C773715}"/>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DAF-41D9-A51B-F2DAE91550CB}"/>
                </c:ext>
              </c:extLst>
            </c:dLbl>
            <c:dLbl>
              <c:idx val="10"/>
              <c:tx>
                <c:rich>
                  <a:bodyPr/>
                  <a:lstStyle/>
                  <a:p>
                    <a:pPr>
                      <a:defRPr sz="600" b="0" i="0">
                        <a:solidFill>
                          <a:srgbClr val="000000"/>
                        </a:solidFill>
                        <a:latin typeface="Arial"/>
                        <a:ea typeface="Arial"/>
                        <a:cs typeface="Arial"/>
                      </a:defRPr>
                    </a:pPr>
                    <a:r>
                      <a:rPr lang="en-US" sz="600"/>
                      <a:t>DNIES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DAF-41D9-A51B-F2DAE91550CB}"/>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CD4-4715-BA83-0AD7090446D2}"/>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364-45C2-A4F8-257E3F1655A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223-4C28-BDB9-322E45BDEC0A}"/>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542-449C-BB54-7EC1A2FCF4F5}"/>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542-449C-BB54-7EC1A2FCF4F5}"/>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542-449C-BB54-7EC1A2FCF4F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2015</c:v>
                </c:pt>
                <c:pt idx="7">
                  <c:v>2016</c:v>
                </c:pt>
                <c:pt idx="8">
                  <c:v>2017</c:v>
                </c:pt>
                <c:pt idx="9">
                  <c:v>2018</c:v>
                </c:pt>
                <c:pt idx="10">
                  <c:v>2018</c:v>
                </c:pt>
                <c:pt idx="11">
                  <c:v>2019</c:v>
                </c:pt>
                <c:pt idx="12">
                  <c:v>2019</c:v>
                </c:pt>
                <c:pt idx="13">
                  <c:v>2020</c:v>
                </c:pt>
                <c:pt idx="14">
                  <c:v>2022</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D7F-4B2D-8608-324121A424E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D7F-4B2D-8608-324121A424E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D7F-4B2D-8608-324121A424E1}"/>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D7F-4B2D-8608-324121A424E1}"/>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D7F-4B2D-8608-324121A424E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D7F-4B2D-8608-324121A424E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D7F-4B2D-8608-324121A424E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1DC-4482-9A0F-23AA7C773715}"/>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1DC-4482-9A0F-23AA7C773715}"/>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DAF-41D9-A51B-F2DAE91550CB}"/>
                </c:ext>
              </c:extLst>
            </c:dLbl>
            <c:dLbl>
              <c:idx val="10"/>
              <c:tx>
                <c:rich>
                  <a:bodyPr/>
                  <a:lstStyle/>
                  <a:p>
                    <a:pPr>
                      <a:defRPr sz="600" b="0" i="0">
                        <a:solidFill>
                          <a:srgbClr val="000000"/>
                        </a:solidFill>
                        <a:latin typeface="Arial"/>
                        <a:ea typeface="Arial"/>
                        <a:cs typeface="Arial"/>
                      </a:defRPr>
                    </a:pPr>
                    <a:r>
                      <a:rPr lang="en-US" sz="600"/>
                      <a:t>DNIES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DAF-41D9-A51B-F2DAE91550CB}"/>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CD4-4715-BA83-0AD7090446D2}"/>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364-45C2-A4F8-257E3F1655A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223-4C28-BDB9-322E45BDEC0A}"/>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42-449C-BB54-7EC1A2FCF4F5}"/>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42-449C-BB54-7EC1A2FCF4F5}"/>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542-449C-BB54-7EC1A2FCF4F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2015</c:v>
                </c:pt>
                <c:pt idx="7">
                  <c:v>2016</c:v>
                </c:pt>
                <c:pt idx="8">
                  <c:v>2017</c:v>
                </c:pt>
                <c:pt idx="9">
                  <c:v>2018</c:v>
                </c:pt>
                <c:pt idx="10">
                  <c:v>2018</c:v>
                </c:pt>
                <c:pt idx="11">
                  <c:v>2019</c:v>
                </c:pt>
                <c:pt idx="12">
                  <c:v>2019</c:v>
                </c:pt>
                <c:pt idx="13">
                  <c:v>2020</c:v>
                </c:pt>
                <c:pt idx="14">
                  <c:v>2022</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D7F-4B2D-8608-324121A424E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D7F-4B2D-8608-324121A424E1}"/>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D7F-4B2D-8608-324121A424E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5D7F-4B2D-8608-324121A424E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5D7F-4B2D-8608-324121A424E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1DC-4482-9A0F-23AA7C773715}"/>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1DC-4482-9A0F-23AA7C773715}"/>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DAF-41D9-A51B-F2DAE91550CB}"/>
                </c:ext>
              </c:extLst>
            </c:dLbl>
            <c:dLbl>
              <c:idx val="10"/>
              <c:tx>
                <c:rich>
                  <a:bodyPr/>
                  <a:lstStyle/>
                  <a:p>
                    <a:pPr>
                      <a:defRPr sz="600" b="0" i="0">
                        <a:solidFill>
                          <a:srgbClr val="000000"/>
                        </a:solidFill>
                        <a:latin typeface="Arial"/>
                        <a:ea typeface="Arial"/>
                        <a:cs typeface="Arial"/>
                      </a:defRPr>
                    </a:pPr>
                    <a:r>
                      <a:rPr lang="en-US" sz="600"/>
                      <a:t>DNIES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DAF-41D9-A51B-F2DAE91550CB}"/>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CD4-4715-BA83-0AD7090446D2}"/>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364-45C2-A4F8-257E3F1655A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223-4C28-BDB9-322E45BDEC0A}"/>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542-449C-BB54-7EC1A2FCF4F5}"/>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42-449C-BB54-7EC1A2FCF4F5}"/>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542-449C-BB54-7EC1A2FCF4F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2015</c:v>
                </c:pt>
                <c:pt idx="7">
                  <c:v>2016</c:v>
                </c:pt>
                <c:pt idx="8">
                  <c:v>2017</c:v>
                </c:pt>
                <c:pt idx="9">
                  <c:v>2018</c:v>
                </c:pt>
                <c:pt idx="10">
                  <c:v>2018</c:v>
                </c:pt>
                <c:pt idx="11">
                  <c:v>2019</c:v>
                </c:pt>
                <c:pt idx="12">
                  <c:v>2019</c:v>
                </c:pt>
                <c:pt idx="13">
                  <c:v>2020</c:v>
                </c:pt>
                <c:pt idx="14">
                  <c:v>2022</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92645632"/>
        <c:axId val="92884992"/>
      </c:scatterChart>
      <c:valAx>
        <c:axId val="926456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884992"/>
        <c:crosses val="autoZero"/>
        <c:crossBetween val="midCat"/>
        <c:majorUnit val="5"/>
      </c:valAx>
      <c:valAx>
        <c:axId val="928849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64563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E26-496E-9261-0F662D30FD4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E26-496E-9261-0F662D30FD4B}"/>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E26-496E-9261-0F662D30FD4B}"/>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E26-496E-9261-0F662D30FD4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E26-496E-9261-0F662D30FD4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245-408C-BCB2-A02A36CB5D97}"/>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245-408C-BCB2-A02A36CB5D97}"/>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FFA-4C73-A564-6D2410CE5FA2}"/>
                </c:ext>
              </c:extLst>
            </c:dLbl>
            <c:dLbl>
              <c:idx val="10"/>
              <c:tx>
                <c:rich>
                  <a:bodyPr/>
                  <a:lstStyle/>
                  <a:p>
                    <a:pPr>
                      <a:defRPr sz="600" b="0" i="0">
                        <a:solidFill>
                          <a:srgbClr val="000000"/>
                        </a:solidFill>
                        <a:latin typeface="Arial"/>
                        <a:ea typeface="Arial"/>
                        <a:cs typeface="Arial"/>
                      </a:defRPr>
                    </a:pPr>
                    <a:r>
                      <a:rPr lang="en-US" sz="600"/>
                      <a:t>DNIES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FFA-4C73-A564-6D2410CE5FA2}"/>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EF8-41E1-8E14-B2EAAC5ADDEB}"/>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359-4BB7-9E19-75BCB1CBDEE9}"/>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471-4863-AACB-DDB204A606A9}"/>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83A-4B9D-B0B4-FD9ACC5ACADC}"/>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83A-4B9D-B0B4-FD9ACC5ACADC}"/>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83A-4B9D-B0B4-FD9ACC5ACA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2015</c:v>
                </c:pt>
                <c:pt idx="7">
                  <c:v>2016</c:v>
                </c:pt>
                <c:pt idx="8">
                  <c:v>2017</c:v>
                </c:pt>
                <c:pt idx="9">
                  <c:v>2018</c:v>
                </c:pt>
                <c:pt idx="10">
                  <c:v>2018</c:v>
                </c:pt>
                <c:pt idx="11">
                  <c:v>2019</c:v>
                </c:pt>
                <c:pt idx="12">
                  <c:v>2019</c:v>
                </c:pt>
                <c:pt idx="13">
                  <c:v>2020</c:v>
                </c:pt>
                <c:pt idx="14">
                  <c:v>2022</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E26-496E-9261-0F662D30FD4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E26-496E-9261-0F662D30FD4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E26-496E-9261-0F662D30FD4B}"/>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E26-496E-9261-0F662D30FD4B}"/>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E26-496E-9261-0F662D30FD4B}"/>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E26-496E-9261-0F662D30FD4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E26-496E-9261-0F662D30FD4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245-408C-BCB2-A02A36CB5D97}"/>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245-408C-BCB2-A02A36CB5D97}"/>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FFA-4C73-A564-6D2410CE5FA2}"/>
                </c:ext>
              </c:extLst>
            </c:dLbl>
            <c:dLbl>
              <c:idx val="10"/>
              <c:tx>
                <c:rich>
                  <a:bodyPr/>
                  <a:lstStyle/>
                  <a:p>
                    <a:pPr>
                      <a:defRPr sz="600" b="0" i="0">
                        <a:solidFill>
                          <a:srgbClr val="000000"/>
                        </a:solidFill>
                        <a:latin typeface="Arial"/>
                        <a:ea typeface="Arial"/>
                        <a:cs typeface="Arial"/>
                      </a:defRPr>
                    </a:pPr>
                    <a:r>
                      <a:rPr lang="en-US" sz="600"/>
                      <a:t>DNIES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FFA-4C73-A564-6D2410CE5FA2}"/>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EF8-41E1-8E14-B2EAAC5ADDEB}"/>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359-4BB7-9E19-75BCB1CBDEE9}"/>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471-4863-AACB-DDB204A606A9}"/>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83A-4B9D-B0B4-FD9ACC5ACADC}"/>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83A-4B9D-B0B4-FD9ACC5ACADC}"/>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83A-4B9D-B0B4-FD9ACC5ACA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2015</c:v>
                </c:pt>
                <c:pt idx="7">
                  <c:v>2016</c:v>
                </c:pt>
                <c:pt idx="8">
                  <c:v>2017</c:v>
                </c:pt>
                <c:pt idx="9">
                  <c:v>2018</c:v>
                </c:pt>
                <c:pt idx="10">
                  <c:v>2018</c:v>
                </c:pt>
                <c:pt idx="11">
                  <c:v>2019</c:v>
                </c:pt>
                <c:pt idx="12">
                  <c:v>2019</c:v>
                </c:pt>
                <c:pt idx="13">
                  <c:v>2020</c:v>
                </c:pt>
                <c:pt idx="14">
                  <c:v>2022</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E26-496E-9261-0F662D30FD4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E26-496E-9261-0F662D30FD4B}"/>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E26-496E-9261-0F662D30FD4B}"/>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BE26-496E-9261-0F662D30FD4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BE26-496E-9261-0F662D30FD4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245-408C-BCB2-A02A36CB5D97}"/>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245-408C-BCB2-A02A36CB5D97}"/>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FFA-4C73-A564-6D2410CE5FA2}"/>
                </c:ext>
              </c:extLst>
            </c:dLbl>
            <c:dLbl>
              <c:idx val="10"/>
              <c:tx>
                <c:rich>
                  <a:bodyPr/>
                  <a:lstStyle/>
                  <a:p>
                    <a:pPr>
                      <a:defRPr sz="600" b="0" i="0">
                        <a:solidFill>
                          <a:srgbClr val="000000"/>
                        </a:solidFill>
                        <a:latin typeface="Arial"/>
                        <a:ea typeface="Arial"/>
                        <a:cs typeface="Arial"/>
                      </a:defRPr>
                    </a:pPr>
                    <a:r>
                      <a:rPr lang="en-US" sz="600"/>
                      <a:t>DNIES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FFA-4C73-A564-6D2410CE5FA2}"/>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EF8-41E1-8E14-B2EAAC5ADDEB}"/>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359-4BB7-9E19-75BCB1CBDEE9}"/>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471-4863-AACB-DDB204A606A9}"/>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83A-4B9D-B0B4-FD9ACC5ACADC}"/>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83A-4B9D-B0B4-FD9ACC5ACADC}"/>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83A-4B9D-B0B4-FD9ACC5ACA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2015</c:v>
                </c:pt>
                <c:pt idx="7">
                  <c:v>2016</c:v>
                </c:pt>
                <c:pt idx="8">
                  <c:v>2017</c:v>
                </c:pt>
                <c:pt idx="9">
                  <c:v>2018</c:v>
                </c:pt>
                <c:pt idx="10">
                  <c:v>2018</c:v>
                </c:pt>
                <c:pt idx="11">
                  <c:v>2019</c:v>
                </c:pt>
                <c:pt idx="12">
                  <c:v>2019</c:v>
                </c:pt>
                <c:pt idx="13">
                  <c:v>2020</c:v>
                </c:pt>
                <c:pt idx="14">
                  <c:v>2022</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93630464"/>
        <c:axId val="93632000"/>
      </c:scatterChart>
      <c:valAx>
        <c:axId val="93630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632000"/>
        <c:crosses val="autoZero"/>
        <c:crossBetween val="midCat"/>
        <c:majorUnit val="5"/>
      </c:valAx>
      <c:valAx>
        <c:axId val="936320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63046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35.700000000000003</c:v>
                </c:pt>
                <c:pt idx="15">
                  <c:v>35.700000000000003</c:v>
                </c:pt>
                <c:pt idx="16">
                  <c:v>35.700000000000003</c:v>
                </c:pt>
                <c:pt idx="17">
                  <c:v>35.700000000000003</c:v>
                </c:pt>
                <c:pt idx="18">
                  <c:v>35.700000000000003</c:v>
                </c:pt>
                <c:pt idx="19">
                  <c:v>35.700000000000003</c:v>
                </c:pt>
                <c:pt idx="20">
                  <c:v>35.700000000000003</c:v>
                </c:pt>
                <c:pt idx="21">
                  <c:v>35.700000000000003</c:v>
                </c:pt>
                <c:pt idx="22">
                  <c:v>35.700000000000003</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14.3</c:v>
                </c:pt>
                <c:pt idx="11">
                  <c:v>14.3</c:v>
                </c:pt>
                <c:pt idx="12">
                  <c:v>14.3</c:v>
                </c:pt>
                <c:pt idx="13">
                  <c:v>14.3</c:v>
                </c:pt>
                <c:pt idx="14">
                  <c:v>14.3</c:v>
                </c:pt>
                <c:pt idx="15">
                  <c:v>14.3</c:v>
                </c:pt>
                <c:pt idx="16">
                  <c:v>14.3</c:v>
                </c:pt>
                <c:pt idx="17">
                  <c:v>14.3</c:v>
                </c:pt>
                <c:pt idx="18">
                  <c:v>14.3</c:v>
                </c:pt>
                <c:pt idx="19">
                  <c:v>14.3</c:v>
                </c:pt>
                <c:pt idx="20">
                  <c:v>14.3</c:v>
                </c:pt>
                <c:pt idx="21">
                  <c:v>14.3</c:v>
                </c:pt>
                <c:pt idx="22">
                  <c:v>14.3</c:v>
                </c:pt>
                <c:pt idx="23">
                  <c:v>14.3</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D78-409D-A34D-52F6BFC73A5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D78-409D-A34D-52F6BFC73A52}"/>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D78-409D-A34D-52F6BFC73A5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D78-409D-A34D-52F6BFC73A52}"/>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D78-409D-A34D-52F6BFC73A5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D78-409D-A34D-52F6BFC73A5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49E-4B2D-AFE4-51880EEF7FB1}"/>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49E-4B2D-AFE4-51880EEF7FB1}"/>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2F2-40E5-96F7-5897B7CAB083}"/>
                </c:ext>
              </c:extLst>
            </c:dLbl>
            <c:dLbl>
              <c:idx val="10"/>
              <c:tx>
                <c:rich>
                  <a:bodyPr/>
                  <a:lstStyle/>
                  <a:p>
                    <a:pPr>
                      <a:defRPr sz="600" b="0" i="0">
                        <a:solidFill>
                          <a:srgbClr val="000000"/>
                        </a:solidFill>
                        <a:latin typeface="Arial"/>
                        <a:ea typeface="Arial"/>
                        <a:cs typeface="Arial"/>
                      </a:defRPr>
                    </a:pPr>
                    <a:r>
                      <a:rPr lang="en-US" sz="600"/>
                      <a:t>DNIES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2F2-40E5-96F7-5897B7CAB083}"/>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D40-4BB7-AE6E-5439A222723E}"/>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07-4F06-8D41-4259AA552BB7}"/>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3EB-4083-A11B-DFA8B6A08DFC}"/>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CD6-4E11-AC05-D526B814104B}"/>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CD6-4E11-AC05-D526B814104B}"/>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CD6-4E11-AC05-D526B814104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2015</c:v>
                </c:pt>
                <c:pt idx="7">
                  <c:v>2016</c:v>
                </c:pt>
                <c:pt idx="8">
                  <c:v>2017</c:v>
                </c:pt>
                <c:pt idx="9">
                  <c:v>2018</c:v>
                </c:pt>
                <c:pt idx="10">
                  <c:v>2018</c:v>
                </c:pt>
                <c:pt idx="11">
                  <c:v>2019</c:v>
                </c:pt>
                <c:pt idx="12">
                  <c:v>2019</c:v>
                </c:pt>
                <c:pt idx="13">
                  <c:v>2020</c:v>
                </c:pt>
                <c:pt idx="14">
                  <c:v>2022</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35.679374389051809</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D78-409D-A34D-52F6BFC73A5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D78-409D-A34D-52F6BFC73A52}"/>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D78-409D-A34D-52F6BFC73A5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D78-409D-A34D-52F6BFC73A52}"/>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D78-409D-A34D-52F6BFC73A52}"/>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D78-409D-A34D-52F6BFC73A5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D78-409D-A34D-52F6BFC73A5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49E-4B2D-AFE4-51880EEF7FB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49E-4B2D-AFE4-51880EEF7FB1}"/>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2F2-40E5-96F7-5897B7CAB083}"/>
                </c:ext>
              </c:extLst>
            </c:dLbl>
            <c:dLbl>
              <c:idx val="10"/>
              <c:tx>
                <c:rich>
                  <a:bodyPr/>
                  <a:lstStyle/>
                  <a:p>
                    <a:pPr>
                      <a:defRPr sz="600" b="0" i="0">
                        <a:solidFill>
                          <a:srgbClr val="000000"/>
                        </a:solidFill>
                        <a:latin typeface="Arial"/>
                        <a:ea typeface="Arial"/>
                        <a:cs typeface="Arial"/>
                      </a:defRPr>
                    </a:pPr>
                    <a:r>
                      <a:rPr lang="en-US" sz="600"/>
                      <a:t>DNIES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2F2-40E5-96F7-5897B7CAB083}"/>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D40-4BB7-AE6E-5439A222723E}"/>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07-4F06-8D41-4259AA552BB7}"/>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3EB-4083-A11B-DFA8B6A08DFC}"/>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CD6-4E11-AC05-D526B814104B}"/>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CD6-4E11-AC05-D526B814104B}"/>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CD6-4E11-AC05-D526B814104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2015</c:v>
                </c:pt>
                <c:pt idx="7">
                  <c:v>2016</c:v>
                </c:pt>
                <c:pt idx="8">
                  <c:v>2017</c:v>
                </c:pt>
                <c:pt idx="9">
                  <c:v>2018</c:v>
                </c:pt>
                <c:pt idx="10">
                  <c:v>2018</c:v>
                </c:pt>
                <c:pt idx="11">
                  <c:v>2019</c:v>
                </c:pt>
                <c:pt idx="12">
                  <c:v>2019</c:v>
                </c:pt>
                <c:pt idx="13">
                  <c:v>2020</c:v>
                </c:pt>
                <c:pt idx="14">
                  <c:v>2022</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15.98</c:v>
                </c:pt>
                <c:pt idx="8">
                  <c:v>16.698640105452736</c:v>
                </c:pt>
                <c:pt idx="9">
                  <c:v>#N/A</c:v>
                </c:pt>
                <c:pt idx="10">
                  <c:v>10.361681329423265</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D78-409D-A34D-52F6BFC73A5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D78-409D-A34D-52F6BFC73A52}"/>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D78-409D-A34D-52F6BFC73A5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D78-409D-A34D-52F6BFC73A52}"/>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D78-409D-A34D-52F6BFC73A5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8D78-409D-A34D-52F6BFC73A5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49E-4B2D-AFE4-51880EEF7FB1}"/>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49E-4B2D-AFE4-51880EEF7FB1}"/>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2F2-40E5-96F7-5897B7CAB083}"/>
                </c:ext>
              </c:extLst>
            </c:dLbl>
            <c:dLbl>
              <c:idx val="10"/>
              <c:tx>
                <c:rich>
                  <a:bodyPr/>
                  <a:lstStyle/>
                  <a:p>
                    <a:pPr>
                      <a:defRPr sz="600" b="0" i="0">
                        <a:solidFill>
                          <a:srgbClr val="000000"/>
                        </a:solidFill>
                        <a:latin typeface="Arial"/>
                        <a:ea typeface="Arial"/>
                        <a:cs typeface="Arial"/>
                      </a:defRPr>
                    </a:pPr>
                    <a:r>
                      <a:rPr lang="en-US" sz="600"/>
                      <a:t>DNIES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2F2-40E5-96F7-5897B7CAB083}"/>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D40-4BB7-AE6E-5439A222723E}"/>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807-4F06-8D41-4259AA552BB7}"/>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3EB-4083-A11B-DFA8B6A08DFC}"/>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CD6-4E11-AC05-D526B814104B}"/>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CD6-4E11-AC05-D526B814104B}"/>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CD6-4E11-AC05-D526B814104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2015</c:v>
                </c:pt>
                <c:pt idx="7">
                  <c:v>2016</c:v>
                </c:pt>
                <c:pt idx="8">
                  <c:v>2017</c:v>
                </c:pt>
                <c:pt idx="9">
                  <c:v>2018</c:v>
                </c:pt>
                <c:pt idx="10">
                  <c:v>2018</c:v>
                </c:pt>
                <c:pt idx="11">
                  <c:v>2019</c:v>
                </c:pt>
                <c:pt idx="12">
                  <c:v>2019</c:v>
                </c:pt>
                <c:pt idx="13">
                  <c:v>2020</c:v>
                </c:pt>
                <c:pt idx="14">
                  <c:v>2022</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93893376"/>
        <c:axId val="93894912"/>
      </c:scatterChart>
      <c:valAx>
        <c:axId val="938933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894912"/>
        <c:crosses val="autoZero"/>
        <c:crossBetween val="midCat"/>
        <c:majorUnit val="5"/>
      </c:valAx>
      <c:valAx>
        <c:axId val="938949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89337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5904-446F-ACE6-20703AE59A4D}"/>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45.820222149999999</c:v>
                </c:pt>
                <c:pt idx="1">
                  <c:v>1E-10</c:v>
                </c:pt>
                <c:pt idx="2">
                  <c:v>1E-10</c:v>
                </c:pt>
                <c:pt idx="3">
                  <c:v>47.608418370000003</c:v>
                </c:pt>
                <c:pt idx="4">
                  <c:v>44.529992290000003</c:v>
                </c:pt>
                <c:pt idx="5">
                  <c:v>1E-10</c:v>
                </c:pt>
              </c:numCache>
            </c:numRef>
          </c:val>
          <c:extLst>
            <c:ext xmlns:c16="http://schemas.microsoft.com/office/drawing/2014/chart" uri="{C3380CC4-5D6E-409C-BE32-E72D297353CC}">
              <c16:uniqueId val="{00000002-5904-446F-ACE6-20703AE59A4D}"/>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15.628819269999999</c:v>
                </c:pt>
                <c:pt idx="1">
                  <c:v>1E-10</c:v>
                </c:pt>
                <c:pt idx="2">
                  <c:v>1E-10</c:v>
                </c:pt>
                <c:pt idx="3">
                  <c:v>0</c:v>
                </c:pt>
                <c:pt idx="4">
                  <c:v>9.8669107510000007</c:v>
                </c:pt>
                <c:pt idx="5">
                  <c:v>1E-10</c:v>
                </c:pt>
              </c:numCache>
            </c:numRef>
          </c:val>
          <c:extLst>
            <c:ext xmlns:c16="http://schemas.microsoft.com/office/drawing/2014/chart" uri="{C3380CC4-5D6E-409C-BE32-E72D297353CC}">
              <c16:uniqueId val="{00000003-5904-446F-ACE6-20703AE59A4D}"/>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0</c:v>
                </c:pt>
                <c:pt idx="4">
                  <c:v>0</c:v>
                </c:pt>
                <c:pt idx="5">
                  <c:v>91.246653309999999</c:v>
                </c:pt>
              </c:numCache>
            </c:numRef>
          </c:val>
          <c:extLst>
            <c:ext xmlns:c16="http://schemas.microsoft.com/office/drawing/2014/chart" uri="{C3380CC4-5D6E-409C-BE32-E72D297353CC}">
              <c16:uniqueId val="{00000004-5904-446F-ACE6-20703AE59A4D}"/>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38.55095858</c:v>
                </c:pt>
                <c:pt idx="1">
                  <c:v>1E-10</c:v>
                </c:pt>
                <c:pt idx="2">
                  <c:v>1E-10</c:v>
                </c:pt>
                <c:pt idx="3">
                  <c:v>52.391581629999997</c:v>
                </c:pt>
                <c:pt idx="4">
                  <c:v>45.603096960000002</c:v>
                </c:pt>
                <c:pt idx="5">
                  <c:v>8.7533466870000005</c:v>
                </c:pt>
              </c:numCache>
            </c:numRef>
          </c:val>
          <c:extLst>
            <c:ext xmlns:c16="http://schemas.microsoft.com/office/drawing/2014/chart" uri="{C3380CC4-5D6E-409C-BE32-E72D297353CC}">
              <c16:uniqueId val="{00000005-5904-446F-ACE6-20703AE59A4D}"/>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68.8</c:v>
                </c:pt>
                <c:pt idx="15">
                  <c:v>68.8</c:v>
                </c:pt>
                <c:pt idx="16">
                  <c:v>68.8</c:v>
                </c:pt>
                <c:pt idx="17">
                  <c:v>58.3</c:v>
                </c:pt>
                <c:pt idx="18">
                  <c:v>46.6</c:v>
                </c:pt>
                <c:pt idx="19">
                  <c:v>35</c:v>
                </c:pt>
                <c:pt idx="20">
                  <c:v>23.4</c:v>
                </c:pt>
                <c:pt idx="21">
                  <c:v>11.7</c:v>
                </c:pt>
                <c:pt idx="22">
                  <c:v>11.7</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51.8</c:v>
                </c:pt>
                <c:pt idx="15">
                  <c:v>51.8</c:v>
                </c:pt>
                <c:pt idx="16">
                  <c:v>51.8</c:v>
                </c:pt>
                <c:pt idx="17">
                  <c:v>51.8</c:v>
                </c:pt>
                <c:pt idx="18">
                  <c:v>46.6</c:v>
                </c:pt>
                <c:pt idx="19">
                  <c:v>35</c:v>
                </c:pt>
                <c:pt idx="20">
                  <c:v>23.4</c:v>
                </c:pt>
                <c:pt idx="21">
                  <c:v>11.7</c:v>
                </c:pt>
                <c:pt idx="22">
                  <c:v>11.7</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883-42DF-8F3B-E537DEDFF3C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883-42DF-8F3B-E537DEDFF3C0}"/>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883-42DF-8F3B-E537DEDFF3C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883-42DF-8F3B-E537DEDFF3C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883-42DF-8F3B-E537DEDFF3C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F11-4A15-BBD3-7F1CEE2E0026}"/>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F11-4A15-BBD3-7F1CEE2E0026}"/>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D42-47FA-B332-38D24FB16593}"/>
                </c:ext>
              </c:extLst>
            </c:dLbl>
            <c:dLbl>
              <c:idx val="10"/>
              <c:tx>
                <c:rich>
                  <a:bodyPr/>
                  <a:lstStyle/>
                  <a:p>
                    <a:pPr>
                      <a:defRPr sz="600" b="0" i="0">
                        <a:solidFill>
                          <a:srgbClr val="000000"/>
                        </a:solidFill>
                        <a:latin typeface="Arial"/>
                        <a:ea typeface="Arial"/>
                        <a:cs typeface="Arial"/>
                      </a:defRPr>
                    </a:pPr>
                    <a:r>
                      <a:rPr lang="en-US" sz="600"/>
                      <a:t>DNIES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D42-47FA-B332-38D24FB16593}"/>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8F7-41FB-8E69-D7534C0CAC08}"/>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275-458C-9FF9-A12DB9B2D93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AAC-4C5F-A304-A8D07E0A2947}"/>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A94-471B-874B-8794CB325596}"/>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A94-471B-874B-8794CB325596}"/>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A94-471B-874B-8794CB32559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2015</c:v>
                </c:pt>
                <c:pt idx="7">
                  <c:v>2016</c:v>
                </c:pt>
                <c:pt idx="8">
                  <c:v>2017</c:v>
                </c:pt>
                <c:pt idx="9">
                  <c:v>2018</c:v>
                </c:pt>
                <c:pt idx="10">
                  <c:v>2018</c:v>
                </c:pt>
                <c:pt idx="11">
                  <c:v>2019</c:v>
                </c:pt>
                <c:pt idx="12">
                  <c:v>2019</c:v>
                </c:pt>
                <c:pt idx="13">
                  <c:v>2020</c:v>
                </c:pt>
                <c:pt idx="14">
                  <c:v>2022</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68.794326241134755</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883-42DF-8F3B-E537DEDFF3C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883-42DF-8F3B-E537DEDFF3C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883-42DF-8F3B-E537DEDFF3C0}"/>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883-42DF-8F3B-E537DEDFF3C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883-42DF-8F3B-E537DEDFF3C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883-42DF-8F3B-E537DEDFF3C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883-42DF-8F3B-E537DEDFF3C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F11-4A15-BBD3-7F1CEE2E0026}"/>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F11-4A15-BBD3-7F1CEE2E0026}"/>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D42-47FA-B332-38D24FB16593}"/>
                </c:ext>
              </c:extLst>
            </c:dLbl>
            <c:dLbl>
              <c:idx val="10"/>
              <c:tx>
                <c:rich>
                  <a:bodyPr/>
                  <a:lstStyle/>
                  <a:p>
                    <a:pPr>
                      <a:defRPr sz="600" b="0" i="0">
                        <a:solidFill>
                          <a:srgbClr val="000000"/>
                        </a:solidFill>
                        <a:latin typeface="Arial"/>
                        <a:ea typeface="Arial"/>
                        <a:cs typeface="Arial"/>
                      </a:defRPr>
                    </a:pPr>
                    <a:r>
                      <a:rPr lang="en-US" sz="600"/>
                      <a:t>DNIES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D42-47FA-B332-38D24FB16593}"/>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8F7-41FB-8E69-D7534C0CAC08}"/>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275-458C-9FF9-A12DB9B2D93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AAC-4C5F-A304-A8D07E0A2947}"/>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A94-471B-874B-8794CB325596}"/>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A94-471B-874B-8794CB325596}"/>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A94-471B-874B-8794CB32559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2015</c:v>
                </c:pt>
                <c:pt idx="7">
                  <c:v>2016</c:v>
                </c:pt>
                <c:pt idx="8">
                  <c:v>2017</c:v>
                </c:pt>
                <c:pt idx="9">
                  <c:v>2018</c:v>
                </c:pt>
                <c:pt idx="10">
                  <c:v>2018</c:v>
                </c:pt>
                <c:pt idx="11">
                  <c:v>2019</c:v>
                </c:pt>
                <c:pt idx="12">
                  <c:v>2019</c:v>
                </c:pt>
                <c:pt idx="13">
                  <c:v>2020</c:v>
                </c:pt>
                <c:pt idx="14">
                  <c:v>2022</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51.773049645390067</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93.2</c:v>
                </c:pt>
                <c:pt idx="15">
                  <c:v>81.599999999999994</c:v>
                </c:pt>
                <c:pt idx="16">
                  <c:v>69.900000000000006</c:v>
                </c:pt>
                <c:pt idx="17">
                  <c:v>58.3</c:v>
                </c:pt>
                <c:pt idx="18">
                  <c:v>46.6</c:v>
                </c:pt>
                <c:pt idx="19">
                  <c:v>35</c:v>
                </c:pt>
                <c:pt idx="20">
                  <c:v>23.4</c:v>
                </c:pt>
                <c:pt idx="21">
                  <c:v>11.7</c:v>
                </c:pt>
                <c:pt idx="22">
                  <c:v>11.7</c:v>
                </c:pt>
                <c:pt idx="23">
                  <c:v>11.7</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883-42DF-8F3B-E537DEDFF3C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883-42DF-8F3B-E537DEDFF3C0}"/>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883-42DF-8F3B-E537DEDFF3C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883-42DF-8F3B-E537DEDFF3C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883-42DF-8F3B-E537DEDFF3C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F11-4A15-BBD3-7F1CEE2E0026}"/>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F11-4A15-BBD3-7F1CEE2E0026}"/>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D42-47FA-B332-38D24FB16593}"/>
                </c:ext>
              </c:extLst>
            </c:dLbl>
            <c:dLbl>
              <c:idx val="10"/>
              <c:tx>
                <c:rich>
                  <a:bodyPr/>
                  <a:lstStyle/>
                  <a:p>
                    <a:pPr>
                      <a:defRPr sz="600" b="0" i="0">
                        <a:solidFill>
                          <a:srgbClr val="000000"/>
                        </a:solidFill>
                        <a:latin typeface="Arial"/>
                        <a:ea typeface="Arial"/>
                        <a:cs typeface="Arial"/>
                      </a:defRPr>
                    </a:pPr>
                    <a:r>
                      <a:rPr lang="en-US" sz="600"/>
                      <a:t>DNIES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D42-47FA-B332-38D24FB16593}"/>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8F7-41FB-8E69-D7534C0CAC08}"/>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275-458C-9FF9-A12DB9B2D93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AAC-4C5F-A304-A8D07E0A2947}"/>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A94-471B-874B-8794CB325596}"/>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A94-471B-874B-8794CB325596}"/>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A94-471B-874B-8794CB32559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2015</c:v>
                </c:pt>
                <c:pt idx="7">
                  <c:v>2016</c:v>
                </c:pt>
                <c:pt idx="8">
                  <c:v>2017</c:v>
                </c:pt>
                <c:pt idx="9">
                  <c:v>2018</c:v>
                </c:pt>
                <c:pt idx="10">
                  <c:v>2018</c:v>
                </c:pt>
                <c:pt idx="11">
                  <c:v>2019</c:v>
                </c:pt>
                <c:pt idx="12">
                  <c:v>2019</c:v>
                </c:pt>
                <c:pt idx="13">
                  <c:v>2020</c:v>
                </c:pt>
                <c:pt idx="14">
                  <c:v>2022</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81.550802139037444</c:v>
                </c:pt>
                <c:pt idx="6">
                  <c:v>#N/A</c:v>
                </c:pt>
                <c:pt idx="7">
                  <c:v>#N/A</c:v>
                </c:pt>
                <c:pt idx="8">
                  <c:v>#N/A</c:v>
                </c:pt>
                <c:pt idx="9">
                  <c:v>#N/A</c:v>
                </c:pt>
                <c:pt idx="10">
                  <c:v>#N/A</c:v>
                </c:pt>
                <c:pt idx="11">
                  <c:v>#N/A</c:v>
                </c:pt>
                <c:pt idx="12">
                  <c:v>35</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94337664"/>
        <c:axId val="94355840"/>
      </c:scatterChart>
      <c:valAx>
        <c:axId val="943376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355840"/>
        <c:crosses val="autoZero"/>
        <c:crossBetween val="midCat"/>
        <c:majorUnit val="5"/>
      </c:valAx>
      <c:valAx>
        <c:axId val="943558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33766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21.3</c:v>
                </c:pt>
                <c:pt idx="13">
                  <c:v>21.3</c:v>
                </c:pt>
                <c:pt idx="14">
                  <c:v>21.3</c:v>
                </c:pt>
                <c:pt idx="15">
                  <c:v>21.3</c:v>
                </c:pt>
                <c:pt idx="16">
                  <c:v>21.3</c:v>
                </c:pt>
                <c:pt idx="17">
                  <c:v>21.3</c:v>
                </c:pt>
                <c:pt idx="18">
                  <c:v>21.3</c:v>
                </c:pt>
                <c:pt idx="19">
                  <c:v>21.3</c:v>
                </c:pt>
                <c:pt idx="20">
                  <c:v>25.1</c:v>
                </c:pt>
                <c:pt idx="21">
                  <c:v>25.1</c:v>
                </c:pt>
                <c:pt idx="22">
                  <c:v>25.1</c:v>
                </c:pt>
                <c:pt idx="23">
                  <c:v>25.1</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17.7</c:v>
                </c:pt>
                <c:pt idx="11">
                  <c:v>17.7</c:v>
                </c:pt>
                <c:pt idx="12">
                  <c:v>17.7</c:v>
                </c:pt>
                <c:pt idx="13">
                  <c:v>17.7</c:v>
                </c:pt>
                <c:pt idx="14">
                  <c:v>17.7</c:v>
                </c:pt>
                <c:pt idx="15">
                  <c:v>17.7</c:v>
                </c:pt>
                <c:pt idx="16">
                  <c:v>17.7</c:v>
                </c:pt>
                <c:pt idx="17">
                  <c:v>17.7</c:v>
                </c:pt>
                <c:pt idx="18">
                  <c:v>17.7</c:v>
                </c:pt>
                <c:pt idx="19">
                  <c:v>17.7</c:v>
                </c:pt>
                <c:pt idx="20">
                  <c:v>17.7</c:v>
                </c:pt>
                <c:pt idx="21">
                  <c:v>17.7</c:v>
                </c:pt>
                <c:pt idx="22">
                  <c:v>17.7</c:v>
                </c:pt>
                <c:pt idx="23">
                  <c:v>17.7</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12F-4737-9BEE-F8452F9324A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12F-4737-9BEE-F8452F9324AF}"/>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12F-4737-9BEE-F8452F9324A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12F-4737-9BEE-F8452F9324A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12F-4737-9BEE-F8452F9324A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3CD-4284-9939-4F37EFAF95D9}"/>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3CD-4284-9939-4F37EFAF95D9}"/>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B4C-404E-9D33-D71C1208E44E}"/>
                </c:ext>
              </c:extLst>
            </c:dLbl>
            <c:dLbl>
              <c:idx val="10"/>
              <c:tx>
                <c:rich>
                  <a:bodyPr/>
                  <a:lstStyle/>
                  <a:p>
                    <a:pPr>
                      <a:defRPr sz="600" b="0" i="0">
                        <a:solidFill>
                          <a:srgbClr val="000000"/>
                        </a:solidFill>
                        <a:latin typeface="Arial"/>
                        <a:ea typeface="Arial"/>
                        <a:cs typeface="Arial"/>
                      </a:defRPr>
                    </a:pPr>
                    <a:r>
                      <a:rPr lang="en-US" sz="600"/>
                      <a:t>DNIES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B4C-404E-9D33-D71C1208E44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4B0-43DC-980D-85CBBB6194E0}"/>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72-4962-A456-6B9B6FFF8C67}"/>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8AE-4177-87AE-31C93AD30388}"/>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A21-42B9-8AD8-2A5662DE5627}"/>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A21-42B9-8AD8-2A5662DE5627}"/>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A21-42B9-8AD8-2A5662DE562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2015</c:v>
                </c:pt>
                <c:pt idx="7">
                  <c:v>2016</c:v>
                </c:pt>
                <c:pt idx="8">
                  <c:v>2017</c:v>
                </c:pt>
                <c:pt idx="9">
                  <c:v>2018</c:v>
                </c:pt>
                <c:pt idx="10">
                  <c:v>2018</c:v>
                </c:pt>
                <c:pt idx="11">
                  <c:v>2019</c:v>
                </c:pt>
                <c:pt idx="12">
                  <c:v>2019</c:v>
                </c:pt>
                <c:pt idx="13">
                  <c:v>2020</c:v>
                </c:pt>
                <c:pt idx="14">
                  <c:v>2022</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31.600189933523264</c:v>
                </c:pt>
                <c:pt idx="11">
                  <c:v>#N/A</c:v>
                </c:pt>
                <c:pt idx="12">
                  <c:v>18.600000000000001</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12F-4737-9BEE-F8452F9324A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12F-4737-9BEE-F8452F9324AF}"/>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12F-4737-9BEE-F8452F9324AF}"/>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12F-4737-9BEE-F8452F9324AF}"/>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12F-4737-9BEE-F8452F9324A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12F-4737-9BEE-F8452F9324A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12F-4737-9BEE-F8452F9324A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3CD-4284-9939-4F37EFAF95D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CD-4284-9939-4F37EFAF95D9}"/>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B4C-404E-9D33-D71C1208E44E}"/>
                </c:ext>
              </c:extLst>
            </c:dLbl>
            <c:dLbl>
              <c:idx val="10"/>
              <c:tx>
                <c:rich>
                  <a:bodyPr/>
                  <a:lstStyle/>
                  <a:p>
                    <a:pPr>
                      <a:defRPr sz="600" b="0" i="0">
                        <a:solidFill>
                          <a:srgbClr val="000000"/>
                        </a:solidFill>
                        <a:latin typeface="Arial"/>
                        <a:ea typeface="Arial"/>
                        <a:cs typeface="Arial"/>
                      </a:defRPr>
                    </a:pPr>
                    <a:r>
                      <a:rPr lang="en-US" sz="600"/>
                      <a:t>DNIES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B4C-404E-9D33-D71C1208E44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4B0-43DC-980D-85CBBB6194E0}"/>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72-4962-A456-6B9B6FFF8C67}"/>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AE-4177-87AE-31C93AD30388}"/>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21-42B9-8AD8-2A5662DE5627}"/>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A21-42B9-8AD8-2A5662DE5627}"/>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A21-42B9-8AD8-2A5662DE562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2015</c:v>
                </c:pt>
                <c:pt idx="7">
                  <c:v>2016</c:v>
                </c:pt>
                <c:pt idx="8">
                  <c:v>2017</c:v>
                </c:pt>
                <c:pt idx="9">
                  <c:v>2018</c:v>
                </c:pt>
                <c:pt idx="10">
                  <c:v>2018</c:v>
                </c:pt>
                <c:pt idx="11">
                  <c:v>2019</c:v>
                </c:pt>
                <c:pt idx="12">
                  <c:v>2019</c:v>
                </c:pt>
                <c:pt idx="13">
                  <c:v>2020</c:v>
                </c:pt>
                <c:pt idx="14">
                  <c:v>2022</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20.27</c:v>
                </c:pt>
                <c:pt idx="8">
                  <c:v>20.73142</c:v>
                </c:pt>
                <c:pt idx="9">
                  <c:v>#N/A</c:v>
                </c:pt>
                <c:pt idx="10">
                  <c:v>12.226970560303894</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21.3</c:v>
                </c:pt>
                <c:pt idx="12">
                  <c:v>21.3</c:v>
                </c:pt>
                <c:pt idx="13">
                  <c:v>21.3</c:v>
                </c:pt>
                <c:pt idx="14">
                  <c:v>21.3</c:v>
                </c:pt>
                <c:pt idx="15">
                  <c:v>21.3</c:v>
                </c:pt>
                <c:pt idx="16">
                  <c:v>21.3</c:v>
                </c:pt>
                <c:pt idx="17">
                  <c:v>21.3</c:v>
                </c:pt>
                <c:pt idx="18">
                  <c:v>21.3</c:v>
                </c:pt>
                <c:pt idx="19">
                  <c:v>21.3</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12F-4737-9BEE-F8452F9324A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12F-4737-9BEE-F8452F9324AF}"/>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12F-4737-9BEE-F8452F9324AF}"/>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12F-4737-9BEE-F8452F9324A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12F-4737-9BEE-F8452F9324A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12F-4737-9BEE-F8452F9324A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3CD-4284-9939-4F37EFAF95D9}"/>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3CD-4284-9939-4F37EFAF95D9}"/>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B4C-404E-9D33-D71C1208E44E}"/>
                </c:ext>
              </c:extLst>
            </c:dLbl>
            <c:dLbl>
              <c:idx val="10"/>
              <c:tx>
                <c:rich>
                  <a:bodyPr/>
                  <a:lstStyle/>
                  <a:p>
                    <a:pPr>
                      <a:defRPr sz="600" b="0" i="0">
                        <a:solidFill>
                          <a:srgbClr val="000000"/>
                        </a:solidFill>
                        <a:latin typeface="Arial"/>
                        <a:ea typeface="Arial"/>
                        <a:cs typeface="Arial"/>
                      </a:defRPr>
                    </a:pPr>
                    <a:r>
                      <a:rPr lang="en-US" sz="600"/>
                      <a:t>DNIES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B4C-404E-9D33-D71C1208E44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4B0-43DC-980D-85CBBB6194E0}"/>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72-4962-A456-6B9B6FFF8C67}"/>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AE-4177-87AE-31C93AD30388}"/>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21-42B9-8AD8-2A5662DE5627}"/>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A21-42B9-8AD8-2A5662DE5627}"/>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A21-42B9-8AD8-2A5662DE562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2015</c:v>
                </c:pt>
                <c:pt idx="7">
                  <c:v>2016</c:v>
                </c:pt>
                <c:pt idx="8">
                  <c:v>2017</c:v>
                </c:pt>
                <c:pt idx="9">
                  <c:v>2018</c:v>
                </c:pt>
                <c:pt idx="10">
                  <c:v>2018</c:v>
                </c:pt>
                <c:pt idx="11">
                  <c:v>2019</c:v>
                </c:pt>
                <c:pt idx="12">
                  <c:v>2019</c:v>
                </c:pt>
                <c:pt idx="13">
                  <c:v>2020</c:v>
                </c:pt>
                <c:pt idx="14">
                  <c:v>2022</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21.338289962825279</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4544256"/>
        <c:axId val="94545792"/>
      </c:scatterChart>
      <c:valAx>
        <c:axId val="945442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545792"/>
        <c:crosses val="autoZero"/>
        <c:crossBetween val="midCat"/>
        <c:majorUnit val="5"/>
      </c:valAx>
      <c:valAx>
        <c:axId val="945457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54425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44.750833739999997</c:v>
                </c:pt>
                <c:pt idx="1">
                  <c:v>1E-10</c:v>
                </c:pt>
                <c:pt idx="2">
                  <c:v>1E-10</c:v>
                </c:pt>
                <c:pt idx="3">
                  <c:v>1E-10</c:v>
                </c:pt>
                <c:pt idx="4">
                  <c:v>35.045285</c:v>
                </c:pt>
                <c:pt idx="5">
                  <c:v>93.347408569999999</c:v>
                </c:pt>
              </c:numCache>
            </c:numRef>
          </c:val>
          <c:extLst>
            <c:ext xmlns:c16="http://schemas.microsoft.com/office/drawing/2014/chart" uri="{C3380CC4-5D6E-409C-BE32-E72D297353CC}">
              <c16:uniqueId val="{00000000-7ED8-4308-B5DF-413F023576D0}"/>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1E-10</c:v>
                </c:pt>
                <c:pt idx="3">
                  <c:v>1E-10</c:v>
                </c:pt>
                <c:pt idx="4">
                  <c:v>1E-10</c:v>
                </c:pt>
                <c:pt idx="5">
                  <c:v>6.6525914290000001</c:v>
                </c:pt>
              </c:numCache>
            </c:numRef>
          </c:val>
          <c:extLst>
            <c:ext xmlns:c16="http://schemas.microsoft.com/office/drawing/2014/chart" uri="{C3380CC4-5D6E-409C-BE32-E72D297353CC}">
              <c16:uniqueId val="{00000001-7ED8-4308-B5DF-413F023576D0}"/>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55.249166260000003</c:v>
                </c:pt>
                <c:pt idx="1">
                  <c:v>100</c:v>
                </c:pt>
                <c:pt idx="2">
                  <c:v>100</c:v>
                </c:pt>
                <c:pt idx="3">
                  <c:v>100</c:v>
                </c:pt>
                <c:pt idx="4">
                  <c:v>64.954714999999993</c:v>
                </c:pt>
                <c:pt idx="5">
                  <c:v>0</c:v>
                </c:pt>
              </c:numCache>
            </c:numRef>
          </c:val>
          <c:extLst>
            <c:ext xmlns:c16="http://schemas.microsoft.com/office/drawing/2014/chart" uri="{C3380CC4-5D6E-409C-BE32-E72D297353CC}">
              <c16:uniqueId val="{00000002-7ED8-4308-B5DF-413F023576D0}"/>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1E-10</c:v>
                </c:pt>
                <c:pt idx="1">
                  <c:v>1E-10</c:v>
                </c:pt>
                <c:pt idx="2">
                  <c:v>1E-10</c:v>
                </c:pt>
                <c:pt idx="3">
                  <c:v>1E-10</c:v>
                </c:pt>
                <c:pt idx="4">
                  <c:v>1E-10</c:v>
                </c:pt>
                <c:pt idx="5">
                  <c:v>0</c:v>
                </c:pt>
              </c:numCache>
            </c:numRef>
          </c:val>
          <c:extLst>
            <c:ext xmlns:c16="http://schemas.microsoft.com/office/drawing/2014/chart" uri="{C3380CC4-5D6E-409C-BE32-E72D297353CC}">
              <c16:uniqueId val="{00000003-7ED8-4308-B5DF-413F023576D0}"/>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49.7</c:v>
                </c:pt>
                <c:pt idx="17">
                  <c:v>52.6</c:v>
                </c:pt>
                <c:pt idx="18">
                  <c:v>55.6</c:v>
                </c:pt>
                <c:pt idx="19">
                  <c:v>58.5</c:v>
                </c:pt>
                <c:pt idx="20">
                  <c:v>61.4</c:v>
                </c:pt>
                <c:pt idx="21">
                  <c:v>61.4</c:v>
                </c:pt>
                <c:pt idx="22">
                  <c:v>61.4</c:v>
                </c:pt>
                <c:pt idx="23">
                  <c:v>61.4</c:v>
                </c:pt>
              </c:numCache>
            </c:numRef>
          </c:yVal>
          <c:smooth val="0"/>
          <c:extLst>
            <c:ext xmlns:c16="http://schemas.microsoft.com/office/drawing/2014/chart" uri="{C3380CC4-5D6E-409C-BE32-E72D297353CC}">
              <c16:uniqueId val="{00000000-DA69-4760-93E3-61C07E64C496}"/>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A69-4760-93E3-61C07E64C49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A69-4760-93E3-61C07E64C49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A69-4760-93E3-61C07E64C496}"/>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A69-4760-93E3-61C07E64C496}"/>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A69-4760-93E3-61C07E64C496}"/>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A69-4760-93E3-61C07E64C49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A69-4760-93E3-61C07E64C49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F1E-43E4-9938-4A3BE35A6F69}"/>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F1E-43E4-9938-4A3BE35A6F69}"/>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224-4C7E-9657-3FA376949394}"/>
                </c:ext>
              </c:extLst>
            </c:dLbl>
            <c:dLbl>
              <c:idx val="10"/>
              <c:tx>
                <c:rich>
                  <a:bodyPr/>
                  <a:lstStyle/>
                  <a:p>
                    <a:pPr>
                      <a:defRPr sz="600" b="0" i="0">
                        <a:solidFill>
                          <a:srgbClr val="000000"/>
                        </a:solidFill>
                        <a:latin typeface="Arial"/>
                        <a:ea typeface="Arial"/>
                        <a:cs typeface="Arial"/>
                      </a:defRPr>
                    </a:pPr>
                    <a:r>
                      <a:rPr lang="en-US" sz="600"/>
                      <a:t>DNIES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224-4C7E-9657-3FA376949394}"/>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A56-47B5-B534-C2D562A62D6C}"/>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289-4E2B-9538-65E9852C3012}"/>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447-4CF7-9C02-E5FEEE99C62A}"/>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F13-4A98-B9FF-36840536FD0B}"/>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F13-4A98-B9FF-36840536FD0B}"/>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F13-4A98-B9FF-36840536FD0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2015</c:v>
                </c:pt>
                <c:pt idx="7">
                  <c:v>2016</c:v>
                </c:pt>
                <c:pt idx="8">
                  <c:v>2017</c:v>
                </c:pt>
                <c:pt idx="9">
                  <c:v>2018</c:v>
                </c:pt>
                <c:pt idx="10">
                  <c:v>2018</c:v>
                </c:pt>
                <c:pt idx="11">
                  <c:v>2019</c:v>
                </c:pt>
                <c:pt idx="12">
                  <c:v>2019</c:v>
                </c:pt>
                <c:pt idx="13">
                  <c:v>2020</c:v>
                </c:pt>
                <c:pt idx="14">
                  <c:v>2022</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44.310561700281937</c:v>
                </c:pt>
                <c:pt idx="15">
                  <c:v>48.341861490957214</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A69-4760-93E3-61C07E64C496}"/>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29.1</c:v>
                </c:pt>
                <c:pt idx="6">
                  <c:v>29.1</c:v>
                </c:pt>
                <c:pt idx="7">
                  <c:v>29.1</c:v>
                </c:pt>
                <c:pt idx="8">
                  <c:v>29.1</c:v>
                </c:pt>
                <c:pt idx="9">
                  <c:v>29.1</c:v>
                </c:pt>
                <c:pt idx="10">
                  <c:v>32</c:v>
                </c:pt>
                <c:pt idx="11">
                  <c:v>35</c:v>
                </c:pt>
                <c:pt idx="12">
                  <c:v>37.9</c:v>
                </c:pt>
                <c:pt idx="13">
                  <c:v>40.9</c:v>
                </c:pt>
                <c:pt idx="14">
                  <c:v>43.8</c:v>
                </c:pt>
                <c:pt idx="15">
                  <c:v>46.7</c:v>
                </c:pt>
                <c:pt idx="16">
                  <c:v>49.7</c:v>
                </c:pt>
                <c:pt idx="17">
                  <c:v>52.6</c:v>
                </c:pt>
                <c:pt idx="18">
                  <c:v>55.6</c:v>
                </c:pt>
                <c:pt idx="19">
                  <c:v>58.5</c:v>
                </c:pt>
                <c:pt idx="20">
                  <c:v>61.4</c:v>
                </c:pt>
                <c:pt idx="21">
                  <c:v>61.4</c:v>
                </c:pt>
                <c:pt idx="22">
                  <c:v>61.4</c:v>
                </c:pt>
                <c:pt idx="23">
                  <c:v>61.4</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F1E-43E4-9938-4A3BE35A6F69}"/>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F1E-43E4-9938-4A3BE35A6F69}"/>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224-4C7E-9657-3FA376949394}"/>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DNIES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224-4C7E-9657-3FA376949394}"/>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56-47B5-B534-C2D562A62D6C}"/>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289-4E2B-9538-65E9852C3012}"/>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447-4CF7-9C02-E5FEEE99C62A}"/>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3-DF13-4A98-B9FF-36840536FD0B}"/>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4-DF13-4A98-B9FF-36840536FD0B}"/>
                </c:ext>
              </c:extLst>
            </c:dLbl>
            <c:dLbl>
              <c:idx val="16"/>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5-DF13-4A98-B9FF-36840536FD0B}"/>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2010</c:v>
                </c:pt>
                <c:pt idx="1">
                  <c:v>2011</c:v>
                </c:pt>
                <c:pt idx="2">
                  <c:v>2012</c:v>
                </c:pt>
                <c:pt idx="3">
                  <c:v>2013</c:v>
                </c:pt>
                <c:pt idx="4">
                  <c:v>2014</c:v>
                </c:pt>
                <c:pt idx="5">
                  <c:v>2015</c:v>
                </c:pt>
                <c:pt idx="6">
                  <c:v>2015</c:v>
                </c:pt>
                <c:pt idx="7">
                  <c:v>2016</c:v>
                </c:pt>
                <c:pt idx="8">
                  <c:v>2017</c:v>
                </c:pt>
                <c:pt idx="9">
                  <c:v>2018</c:v>
                </c:pt>
                <c:pt idx="10">
                  <c:v>2018</c:v>
                </c:pt>
                <c:pt idx="11">
                  <c:v>2019</c:v>
                </c:pt>
                <c:pt idx="12">
                  <c:v>2019</c:v>
                </c:pt>
                <c:pt idx="13">
                  <c:v>2020</c:v>
                </c:pt>
                <c:pt idx="14">
                  <c:v>2022</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32.737271831256841</c:v>
                </c:pt>
                <c:pt idx="2">
                  <c:v>#N/A</c:v>
                </c:pt>
                <c:pt idx="3">
                  <c:v>38.343536899634636</c:v>
                </c:pt>
                <c:pt idx="4">
                  <c:v>51.106038037146682</c:v>
                </c:pt>
                <c:pt idx="5">
                  <c:v>47.682761295326742</c:v>
                </c:pt>
                <c:pt idx="6">
                  <c:v>#N/A</c:v>
                </c:pt>
                <c:pt idx="7">
                  <c:v>#N/A</c:v>
                </c:pt>
                <c:pt idx="8">
                  <c:v>48.660147243967494</c:v>
                </c:pt>
                <c:pt idx="9">
                  <c:v>#N/A</c:v>
                </c:pt>
                <c:pt idx="10">
                  <c:v>56</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29.1</c:v>
                </c:pt>
                <c:pt idx="10">
                  <c:v>32</c:v>
                </c:pt>
                <c:pt idx="11">
                  <c:v>35</c:v>
                </c:pt>
                <c:pt idx="12">
                  <c:v>37.9</c:v>
                </c:pt>
                <c:pt idx="13">
                  <c:v>40.9</c:v>
                </c:pt>
                <c:pt idx="14">
                  <c:v>43.8</c:v>
                </c:pt>
                <c:pt idx="15">
                  <c:v>45.8</c:v>
                </c:pt>
                <c:pt idx="16">
                  <c:v>45.8</c:v>
                </c:pt>
                <c:pt idx="17">
                  <c:v>45.8</c:v>
                </c:pt>
                <c:pt idx="18">
                  <c:v>45.8</c:v>
                </c:pt>
                <c:pt idx="19">
                  <c:v>45.8</c:v>
                </c:pt>
                <c:pt idx="20">
                  <c:v>45.8</c:v>
                </c:pt>
                <c:pt idx="21">
                  <c:v>45.8</c:v>
                </c:pt>
                <c:pt idx="22">
                  <c:v>45.8</c:v>
                </c:pt>
                <c:pt idx="23">
                  <c:v>45.8</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A69-4760-93E3-61C07E64C49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A69-4760-93E3-61C07E64C49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A69-4760-93E3-61C07E64C496}"/>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A69-4760-93E3-61C07E64C496}"/>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A69-4760-93E3-61C07E64C496}"/>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A69-4760-93E3-61C07E64C49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A69-4760-93E3-61C07E64C49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F1E-43E4-9938-4A3BE35A6F69}"/>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F1E-43E4-9938-4A3BE35A6F69}"/>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224-4C7E-9657-3FA376949394}"/>
                </c:ext>
              </c:extLst>
            </c:dLbl>
            <c:dLbl>
              <c:idx val="10"/>
              <c:tx>
                <c:rich>
                  <a:bodyPr/>
                  <a:lstStyle/>
                  <a:p>
                    <a:pPr>
                      <a:defRPr sz="600" b="0" i="0">
                        <a:solidFill>
                          <a:srgbClr val="000000"/>
                        </a:solidFill>
                        <a:latin typeface="Arial"/>
                        <a:ea typeface="Arial"/>
                        <a:cs typeface="Arial"/>
                      </a:defRPr>
                    </a:pPr>
                    <a:r>
                      <a:rPr lang="en-US" sz="600"/>
                      <a:t>DNIES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224-4C7E-9657-3FA376949394}"/>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56-47B5-B534-C2D562A62D6C}"/>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289-4E2B-9538-65E9852C3012}"/>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447-4CF7-9C02-E5FEEE99C62A}"/>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F13-4A98-B9FF-36840536FD0B}"/>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F13-4A98-B9FF-36840536FD0B}"/>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F13-4A98-B9FF-36840536FD0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2015</c:v>
                </c:pt>
                <c:pt idx="7">
                  <c:v>2016</c:v>
                </c:pt>
                <c:pt idx="8">
                  <c:v>2017</c:v>
                </c:pt>
                <c:pt idx="9">
                  <c:v>2018</c:v>
                </c:pt>
                <c:pt idx="10">
                  <c:v>2018</c:v>
                </c:pt>
                <c:pt idx="11">
                  <c:v>2019</c:v>
                </c:pt>
                <c:pt idx="12">
                  <c:v>2019</c:v>
                </c:pt>
                <c:pt idx="13">
                  <c:v>2020</c:v>
                </c:pt>
                <c:pt idx="14">
                  <c:v>2022</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41.593949970913322</c:v>
                </c:pt>
                <c:pt idx="6">
                  <c:v>#N/A</c:v>
                </c:pt>
                <c:pt idx="7">
                  <c:v>#N/A</c:v>
                </c:pt>
                <c:pt idx="8">
                  <c:v>#N/A</c:v>
                </c:pt>
                <c:pt idx="9">
                  <c:v>#N/A</c:v>
                </c:pt>
                <c:pt idx="10">
                  <c:v>50.046494327692017</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3591808"/>
        <c:axId val="94520064"/>
      </c:scatterChart>
      <c:valAx>
        <c:axId val="935918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520064"/>
        <c:crosses val="autoZero"/>
        <c:crossBetween val="midCat"/>
        <c:majorUnit val="5"/>
      </c:valAx>
      <c:valAx>
        <c:axId val="945200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3591808"/>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B23-49C4-82E4-60AA8E97F96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B23-49C4-82E4-60AA8E97F96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B23-49C4-82E4-60AA8E97F968}"/>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B23-49C4-82E4-60AA8E97F968}"/>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B23-49C4-82E4-60AA8E97F968}"/>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B23-49C4-82E4-60AA8E97F96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B23-49C4-82E4-60AA8E97F96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2CF-49EB-831D-F63B98DB7CE8}"/>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2CF-49EB-831D-F63B98DB7CE8}"/>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F10-40AD-9F6A-6EEF21D6F652}"/>
                </c:ext>
              </c:extLst>
            </c:dLbl>
            <c:dLbl>
              <c:idx val="10"/>
              <c:tx>
                <c:rich>
                  <a:bodyPr/>
                  <a:lstStyle/>
                  <a:p>
                    <a:pPr>
                      <a:defRPr sz="600" b="0" i="0">
                        <a:solidFill>
                          <a:srgbClr val="000000"/>
                        </a:solidFill>
                        <a:latin typeface="Arial"/>
                        <a:ea typeface="Arial"/>
                        <a:cs typeface="Arial"/>
                      </a:defRPr>
                    </a:pPr>
                    <a:r>
                      <a:rPr lang="en-US" sz="600"/>
                      <a:t>DNIES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F10-40AD-9F6A-6EEF21D6F652}"/>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7C0-4CC9-BF90-4C28C29FC290}"/>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DA7-4020-B592-D4B307E0795E}"/>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FB2-4CDB-B368-65A63FEF63CA}"/>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13D-4D8D-A819-8C0C2B26BEFE}"/>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13D-4D8D-A819-8C0C2B26BEFE}"/>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13D-4D8D-A819-8C0C2B26BEF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2015</c:v>
                </c:pt>
                <c:pt idx="7">
                  <c:v>2016</c:v>
                </c:pt>
                <c:pt idx="8">
                  <c:v>2017</c:v>
                </c:pt>
                <c:pt idx="9">
                  <c:v>2018</c:v>
                </c:pt>
                <c:pt idx="10">
                  <c:v>2018</c:v>
                </c:pt>
                <c:pt idx="11">
                  <c:v>2019</c:v>
                </c:pt>
                <c:pt idx="12">
                  <c:v>2019</c:v>
                </c:pt>
                <c:pt idx="13">
                  <c:v>2020</c:v>
                </c:pt>
                <c:pt idx="14">
                  <c:v>2022</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B23-49C4-82E4-60AA8E97F96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B23-49C4-82E4-60AA8E97F96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B23-49C4-82E4-60AA8E97F968}"/>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B23-49C4-82E4-60AA8E97F968}"/>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B23-49C4-82E4-60AA8E97F968}"/>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B23-49C4-82E4-60AA8E97F96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B23-49C4-82E4-60AA8E97F96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2CF-49EB-831D-F63B98DB7CE8}"/>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2CF-49EB-831D-F63B98DB7CE8}"/>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F10-40AD-9F6A-6EEF21D6F652}"/>
                </c:ext>
              </c:extLst>
            </c:dLbl>
            <c:dLbl>
              <c:idx val="10"/>
              <c:tx>
                <c:rich>
                  <a:bodyPr/>
                  <a:lstStyle/>
                  <a:p>
                    <a:pPr>
                      <a:defRPr sz="600" b="0" i="0">
                        <a:solidFill>
                          <a:srgbClr val="000000"/>
                        </a:solidFill>
                        <a:latin typeface="Arial"/>
                        <a:ea typeface="Arial"/>
                        <a:cs typeface="Arial"/>
                      </a:defRPr>
                    </a:pPr>
                    <a:r>
                      <a:rPr lang="en-US" sz="600"/>
                      <a:t>DNIES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F10-40AD-9F6A-6EEF21D6F652}"/>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7C0-4CC9-BF90-4C28C29FC290}"/>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DA7-4020-B592-D4B307E0795E}"/>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FB2-4CDB-B368-65A63FEF63CA}"/>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13D-4D8D-A819-8C0C2B26BEFE}"/>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13D-4D8D-A819-8C0C2B26BEFE}"/>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13D-4D8D-A819-8C0C2B26BEF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2015</c:v>
                </c:pt>
                <c:pt idx="7">
                  <c:v>2016</c:v>
                </c:pt>
                <c:pt idx="8">
                  <c:v>2017</c:v>
                </c:pt>
                <c:pt idx="9">
                  <c:v>2018</c:v>
                </c:pt>
                <c:pt idx="10">
                  <c:v>2018</c:v>
                </c:pt>
                <c:pt idx="11">
                  <c:v>2019</c:v>
                </c:pt>
                <c:pt idx="12">
                  <c:v>2019</c:v>
                </c:pt>
                <c:pt idx="13">
                  <c:v>2020</c:v>
                </c:pt>
                <c:pt idx="14">
                  <c:v>2022</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E-EB23-49C4-82E4-60AA8E97F968}"/>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B23-49C4-82E4-60AA8E97F96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B23-49C4-82E4-60AA8E97F96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B23-49C4-82E4-60AA8E97F968}"/>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B23-49C4-82E4-60AA8E97F968}"/>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B23-49C4-82E4-60AA8E97F968}"/>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B23-49C4-82E4-60AA8E97F96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B23-49C4-82E4-60AA8E97F96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2CF-49EB-831D-F63B98DB7CE8}"/>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2CF-49EB-831D-F63B98DB7CE8}"/>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F10-40AD-9F6A-6EEF21D6F652}"/>
                </c:ext>
              </c:extLst>
            </c:dLbl>
            <c:dLbl>
              <c:idx val="10"/>
              <c:tx>
                <c:rich>
                  <a:bodyPr/>
                  <a:lstStyle/>
                  <a:p>
                    <a:pPr>
                      <a:defRPr sz="600" b="0" i="0">
                        <a:solidFill>
                          <a:srgbClr val="000000"/>
                        </a:solidFill>
                        <a:latin typeface="Arial"/>
                        <a:ea typeface="Arial"/>
                        <a:cs typeface="Arial"/>
                      </a:defRPr>
                    </a:pPr>
                    <a:r>
                      <a:rPr lang="en-US" sz="600"/>
                      <a:t>DNIES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F10-40AD-9F6A-6EEF21D6F652}"/>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7C0-4CC9-BF90-4C28C29FC290}"/>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DA7-4020-B592-D4B307E0795E}"/>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FB2-4CDB-B368-65A63FEF63CA}"/>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13D-4D8D-A819-8C0C2B26BEFE}"/>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13D-4D8D-A819-8C0C2B26BEFE}"/>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13D-4D8D-A819-8C0C2B26BEF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2015</c:v>
                </c:pt>
                <c:pt idx="7">
                  <c:v>2016</c:v>
                </c:pt>
                <c:pt idx="8">
                  <c:v>2017</c:v>
                </c:pt>
                <c:pt idx="9">
                  <c:v>2018</c:v>
                </c:pt>
                <c:pt idx="10">
                  <c:v>2018</c:v>
                </c:pt>
                <c:pt idx="11">
                  <c:v>2019</c:v>
                </c:pt>
                <c:pt idx="12">
                  <c:v>2019</c:v>
                </c:pt>
                <c:pt idx="13">
                  <c:v>2020</c:v>
                </c:pt>
                <c:pt idx="14">
                  <c:v>2022</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EB23-49C4-82E4-60AA8E97F968}"/>
            </c:ext>
          </c:extLst>
        </c:ser>
        <c:dLbls>
          <c:showLegendKey val="0"/>
          <c:showVal val="0"/>
          <c:showCatName val="0"/>
          <c:showSerName val="0"/>
          <c:showPercent val="0"/>
          <c:showBubbleSize val="0"/>
        </c:dLbls>
        <c:axId val="136132864"/>
        <c:axId val="137924608"/>
      </c:scatterChart>
      <c:valAx>
        <c:axId val="1361328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924608"/>
        <c:crosses val="autoZero"/>
        <c:crossBetween val="midCat"/>
        <c:majorUnit val="5"/>
      </c:valAx>
      <c:valAx>
        <c:axId val="1379246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61328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AD1-468F-96C4-C9863164D11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AD1-468F-96C4-C9863164D11D}"/>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AD1-468F-96C4-C9863164D11D}"/>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AD1-468F-96C4-C9863164D11D}"/>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AD1-468F-96C4-C9863164D11D}"/>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AD1-468F-96C4-C9863164D11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AD1-468F-96C4-C9863164D11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489-4176-94F4-5E9CA6827384}"/>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489-4176-94F4-5E9CA6827384}"/>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B1A-4A0C-ABA7-1C36D837A4FF}"/>
                </c:ext>
              </c:extLst>
            </c:dLbl>
            <c:dLbl>
              <c:idx val="10"/>
              <c:tx>
                <c:rich>
                  <a:bodyPr/>
                  <a:lstStyle/>
                  <a:p>
                    <a:pPr>
                      <a:defRPr sz="600" b="0" i="0">
                        <a:solidFill>
                          <a:srgbClr val="000000"/>
                        </a:solidFill>
                        <a:latin typeface="Arial"/>
                        <a:ea typeface="Arial"/>
                        <a:cs typeface="Arial"/>
                      </a:defRPr>
                    </a:pPr>
                    <a:r>
                      <a:rPr lang="en-US" sz="600"/>
                      <a:t>DNIES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B1A-4A0C-ABA7-1C36D837A4F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C37-4F1D-B81F-B65F8F84966A}"/>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B7-49F0-80F7-1FD7E1BEBA00}"/>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038-4936-8576-327DDCF19BCB}"/>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37A-470B-A878-053AB92E3748}"/>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37A-470B-A878-053AB92E3748}"/>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37A-470B-A878-053AB92E374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2015</c:v>
                </c:pt>
                <c:pt idx="7">
                  <c:v>2016</c:v>
                </c:pt>
                <c:pt idx="8">
                  <c:v>2017</c:v>
                </c:pt>
                <c:pt idx="9">
                  <c:v>2018</c:v>
                </c:pt>
                <c:pt idx="10">
                  <c:v>2018</c:v>
                </c:pt>
                <c:pt idx="11">
                  <c:v>2019</c:v>
                </c:pt>
                <c:pt idx="12">
                  <c:v>2019</c:v>
                </c:pt>
                <c:pt idx="13">
                  <c:v>2020</c:v>
                </c:pt>
                <c:pt idx="14">
                  <c:v>2022</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AD1-468F-96C4-C9863164D11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AD1-468F-96C4-C9863164D11D}"/>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AD1-468F-96C4-C9863164D11D}"/>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AD1-468F-96C4-C9863164D11D}"/>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AD1-468F-96C4-C9863164D11D}"/>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AD1-468F-96C4-C9863164D11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AD1-468F-96C4-C9863164D11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489-4176-94F4-5E9CA6827384}"/>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489-4176-94F4-5E9CA6827384}"/>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B1A-4A0C-ABA7-1C36D837A4FF}"/>
                </c:ext>
              </c:extLst>
            </c:dLbl>
            <c:dLbl>
              <c:idx val="10"/>
              <c:tx>
                <c:rich>
                  <a:bodyPr/>
                  <a:lstStyle/>
                  <a:p>
                    <a:pPr>
                      <a:defRPr sz="600" b="0" i="0">
                        <a:solidFill>
                          <a:srgbClr val="000000"/>
                        </a:solidFill>
                        <a:latin typeface="Arial"/>
                        <a:ea typeface="Arial"/>
                        <a:cs typeface="Arial"/>
                      </a:defRPr>
                    </a:pPr>
                    <a:r>
                      <a:rPr lang="en-US" sz="600"/>
                      <a:t>DNIES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B1A-4A0C-ABA7-1C36D837A4F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C37-4F1D-B81F-B65F8F84966A}"/>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B7-49F0-80F7-1FD7E1BEBA00}"/>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038-4936-8576-327DDCF19BCB}"/>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37A-470B-A878-053AB92E3748}"/>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37A-470B-A878-053AB92E3748}"/>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37A-470B-A878-053AB92E374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2015</c:v>
                </c:pt>
                <c:pt idx="7">
                  <c:v>2016</c:v>
                </c:pt>
                <c:pt idx="8">
                  <c:v>2017</c:v>
                </c:pt>
                <c:pt idx="9">
                  <c:v>2018</c:v>
                </c:pt>
                <c:pt idx="10">
                  <c:v>2018</c:v>
                </c:pt>
                <c:pt idx="11">
                  <c:v>2019</c:v>
                </c:pt>
                <c:pt idx="12">
                  <c:v>2019</c:v>
                </c:pt>
                <c:pt idx="13">
                  <c:v>2020</c:v>
                </c:pt>
                <c:pt idx="14">
                  <c:v>2022</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E-9AD1-468F-96C4-C9863164D11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AD1-468F-96C4-C9863164D11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AD1-468F-96C4-C9863164D11D}"/>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AD1-468F-96C4-C9863164D11D}"/>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AD1-468F-96C4-C9863164D11D}"/>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9AD1-468F-96C4-C9863164D11D}"/>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9AD1-468F-96C4-C9863164D11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9AD1-468F-96C4-C9863164D11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489-4176-94F4-5E9CA6827384}"/>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489-4176-94F4-5E9CA6827384}"/>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B1A-4A0C-ABA7-1C36D837A4FF}"/>
                </c:ext>
              </c:extLst>
            </c:dLbl>
            <c:dLbl>
              <c:idx val="10"/>
              <c:tx>
                <c:rich>
                  <a:bodyPr/>
                  <a:lstStyle/>
                  <a:p>
                    <a:pPr>
                      <a:defRPr sz="600" b="0" i="0">
                        <a:solidFill>
                          <a:srgbClr val="000000"/>
                        </a:solidFill>
                        <a:latin typeface="Arial"/>
                        <a:ea typeface="Arial"/>
                        <a:cs typeface="Arial"/>
                      </a:defRPr>
                    </a:pPr>
                    <a:r>
                      <a:rPr lang="en-US" sz="600"/>
                      <a:t>DNIES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B1A-4A0C-ABA7-1C36D837A4F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C37-4F1D-B81F-B65F8F84966A}"/>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EB7-49F0-80F7-1FD7E1BEBA00}"/>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038-4936-8576-327DDCF19BCB}"/>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37A-470B-A878-053AB92E3748}"/>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37A-470B-A878-053AB92E3748}"/>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37A-470B-A878-053AB92E374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2015</c:v>
                </c:pt>
                <c:pt idx="7">
                  <c:v>2016</c:v>
                </c:pt>
                <c:pt idx="8">
                  <c:v>2017</c:v>
                </c:pt>
                <c:pt idx="9">
                  <c:v>2018</c:v>
                </c:pt>
                <c:pt idx="10">
                  <c:v>2018</c:v>
                </c:pt>
                <c:pt idx="11">
                  <c:v>2019</c:v>
                </c:pt>
                <c:pt idx="12">
                  <c:v>2019</c:v>
                </c:pt>
                <c:pt idx="13">
                  <c:v>2020</c:v>
                </c:pt>
                <c:pt idx="14">
                  <c:v>2022</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9AD1-468F-96C4-C9863164D11D}"/>
            </c:ext>
          </c:extLst>
        </c:ser>
        <c:dLbls>
          <c:showLegendKey val="0"/>
          <c:showVal val="0"/>
          <c:showCatName val="0"/>
          <c:showSerName val="0"/>
          <c:showPercent val="0"/>
          <c:showBubbleSize val="0"/>
        </c:dLbls>
        <c:axId val="162859264"/>
        <c:axId val="182445568"/>
      </c:scatterChart>
      <c:valAx>
        <c:axId val="1628592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45568"/>
        <c:crosses val="autoZero"/>
        <c:crossBetween val="midCat"/>
        <c:majorUnit val="5"/>
      </c:valAx>
      <c:valAx>
        <c:axId val="1824455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92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84.3</c:v>
                </c:pt>
                <c:pt idx="5">
                  <c:v>84.3</c:v>
                </c:pt>
                <c:pt idx="6">
                  <c:v>84.3</c:v>
                </c:pt>
                <c:pt idx="7">
                  <c:v>84.3</c:v>
                </c:pt>
                <c:pt idx="8">
                  <c:v>84.3</c:v>
                </c:pt>
                <c:pt idx="9">
                  <c:v>85.5</c:v>
                </c:pt>
                <c:pt idx="10">
                  <c:v>86.7</c:v>
                </c:pt>
                <c:pt idx="11">
                  <c:v>87.8</c:v>
                </c:pt>
                <c:pt idx="12">
                  <c:v>89</c:v>
                </c:pt>
                <c:pt idx="13">
                  <c:v>90.2</c:v>
                </c:pt>
                <c:pt idx="14">
                  <c:v>91.4</c:v>
                </c:pt>
                <c:pt idx="15">
                  <c:v>92.6</c:v>
                </c:pt>
                <c:pt idx="16">
                  <c:v>93.7</c:v>
                </c:pt>
                <c:pt idx="17">
                  <c:v>94.9</c:v>
                </c:pt>
                <c:pt idx="18">
                  <c:v>94.9</c:v>
                </c:pt>
                <c:pt idx="19">
                  <c:v>94.9</c:v>
                </c:pt>
                <c:pt idx="20">
                  <c:v>94.9</c:v>
                </c:pt>
                <c:pt idx="21">
                  <c:v>94.9</c:v>
                </c:pt>
                <c:pt idx="22">
                  <c:v>#N/A</c:v>
                </c:pt>
                <c:pt idx="23">
                  <c:v>#N/A</c:v>
                </c:pt>
              </c:numCache>
            </c:numRef>
          </c:yVal>
          <c:smooth val="0"/>
          <c:extLst>
            <c:ext xmlns:c16="http://schemas.microsoft.com/office/drawing/2014/chart" uri="{C3380CC4-5D6E-409C-BE32-E72D297353CC}">
              <c16:uniqueId val="{00000000-A265-441C-AFDB-C41147BE96E4}"/>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265-441C-AFDB-C41147BE96E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265-441C-AFDB-C41147BE96E4}"/>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265-441C-AFDB-C41147BE96E4}"/>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265-441C-AFDB-C41147BE96E4}"/>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265-441C-AFDB-C41147BE96E4}"/>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265-441C-AFDB-C41147BE96E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265-441C-AFDB-C41147BE96E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051-4823-9954-68F308D204EF}"/>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051-4823-9954-68F308D204EF}"/>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BE-4BBC-AED9-FEEEF8121A84}"/>
                </c:ext>
              </c:extLst>
            </c:dLbl>
            <c:dLbl>
              <c:idx val="10"/>
              <c:tx>
                <c:rich>
                  <a:bodyPr/>
                  <a:lstStyle/>
                  <a:p>
                    <a:pPr>
                      <a:defRPr sz="600" b="0" i="0">
                        <a:solidFill>
                          <a:srgbClr val="000000"/>
                        </a:solidFill>
                        <a:latin typeface="Arial"/>
                        <a:ea typeface="Arial"/>
                        <a:cs typeface="Arial"/>
                      </a:defRPr>
                    </a:pPr>
                    <a:r>
                      <a:rPr lang="en-US" sz="600"/>
                      <a:t>DNIES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BE-4BBC-AED9-FEEEF8121A84}"/>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108-4294-AFC2-E6A28623BDC9}"/>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82A-42BF-B111-BDE5A6716CAB}"/>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6C9-4D35-B76E-A926D5C29984}"/>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950-47EF-82BB-E2CC539AFC23}"/>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950-47EF-82BB-E2CC539AFC23}"/>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950-47EF-82BB-E2CC539AFC2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2015</c:v>
                </c:pt>
                <c:pt idx="7">
                  <c:v>2016</c:v>
                </c:pt>
                <c:pt idx="8">
                  <c:v>2017</c:v>
                </c:pt>
                <c:pt idx="9">
                  <c:v>2018</c:v>
                </c:pt>
                <c:pt idx="10">
                  <c:v>2018</c:v>
                </c:pt>
                <c:pt idx="11">
                  <c:v>2019</c:v>
                </c:pt>
                <c:pt idx="12">
                  <c:v>2019</c:v>
                </c:pt>
                <c:pt idx="13">
                  <c:v>2020</c:v>
                </c:pt>
                <c:pt idx="14">
                  <c:v>2022</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87</c:v>
                </c:pt>
                <c:pt idx="1">
                  <c:v>86.450453001132502</c:v>
                </c:pt>
                <c:pt idx="2">
                  <c:v>89.8</c:v>
                </c:pt>
                <c:pt idx="3">
                  <c:v>#N/A</c:v>
                </c:pt>
                <c:pt idx="4">
                  <c:v>92.993204983012461</c:v>
                </c:pt>
                <c:pt idx="5">
                  <c:v>#N/A</c:v>
                </c:pt>
                <c:pt idx="6">
                  <c:v>91.255436013590042</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265-441C-AFDB-C41147BE96E4}"/>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DNIES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2010</c:v>
                </c:pt>
                <c:pt idx="1">
                  <c:v>2011</c:v>
                </c:pt>
                <c:pt idx="2">
                  <c:v>2012</c:v>
                </c:pt>
                <c:pt idx="3">
                  <c:v>2013</c:v>
                </c:pt>
                <c:pt idx="4">
                  <c:v>2014</c:v>
                </c:pt>
                <c:pt idx="5">
                  <c:v>2015</c:v>
                </c:pt>
                <c:pt idx="6">
                  <c:v>2015</c:v>
                </c:pt>
                <c:pt idx="7">
                  <c:v>2016</c:v>
                </c:pt>
                <c:pt idx="8">
                  <c:v>2017</c:v>
                </c:pt>
                <c:pt idx="9">
                  <c:v>2018</c:v>
                </c:pt>
                <c:pt idx="10">
                  <c:v>2018</c:v>
                </c:pt>
                <c:pt idx="11">
                  <c:v>2019</c:v>
                </c:pt>
                <c:pt idx="12">
                  <c:v>2019</c:v>
                </c:pt>
                <c:pt idx="13">
                  <c:v>2020</c:v>
                </c:pt>
                <c:pt idx="14">
                  <c:v>2022</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44.8</c:v>
                </c:pt>
                <c:pt idx="11">
                  <c:v>44.8</c:v>
                </c:pt>
                <c:pt idx="12">
                  <c:v>44.8</c:v>
                </c:pt>
                <c:pt idx="13">
                  <c:v>44.8</c:v>
                </c:pt>
                <c:pt idx="14">
                  <c:v>44.8</c:v>
                </c:pt>
                <c:pt idx="15">
                  <c:v>44.8</c:v>
                </c:pt>
                <c:pt idx="16">
                  <c:v>44.8</c:v>
                </c:pt>
                <c:pt idx="17">
                  <c:v>44.8</c:v>
                </c:pt>
                <c:pt idx="18">
                  <c:v>44.8</c:v>
                </c:pt>
                <c:pt idx="19">
                  <c:v>44.8</c:v>
                </c:pt>
                <c:pt idx="20">
                  <c:v>44.8</c:v>
                </c:pt>
                <c:pt idx="21">
                  <c:v>44.8</c:v>
                </c:pt>
                <c:pt idx="22">
                  <c:v>44.8</c:v>
                </c:pt>
                <c:pt idx="23">
                  <c:v>44.8</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265-441C-AFDB-C41147BE96E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265-441C-AFDB-C41147BE96E4}"/>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265-441C-AFDB-C41147BE96E4}"/>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265-441C-AFDB-C41147BE96E4}"/>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265-441C-AFDB-C41147BE96E4}"/>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265-441C-AFDB-C41147BE96E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265-441C-AFDB-C41147BE96E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051-4823-9954-68F308D204E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051-4823-9954-68F308D204E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8BE-4BBC-AED9-FEEEF8121A84}"/>
                </c:ext>
              </c:extLst>
            </c:dLbl>
            <c:dLbl>
              <c:idx val="10"/>
              <c:tx>
                <c:rich>
                  <a:bodyPr/>
                  <a:lstStyle/>
                  <a:p>
                    <a:pPr>
                      <a:defRPr sz="600" b="0" i="0">
                        <a:solidFill>
                          <a:srgbClr val="000000"/>
                        </a:solidFill>
                        <a:latin typeface="Arial"/>
                        <a:ea typeface="Arial"/>
                        <a:cs typeface="Arial"/>
                      </a:defRPr>
                    </a:pPr>
                    <a:r>
                      <a:rPr lang="en-US" sz="600"/>
                      <a:t>DNIES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BE-4BBC-AED9-FEEEF8121A84}"/>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108-4294-AFC2-E6A28623BDC9}"/>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82A-42BF-B111-BDE5A6716CAB}"/>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C9-4D35-B76E-A926D5C29984}"/>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950-47EF-82BB-E2CC539AFC23}"/>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950-47EF-82BB-E2CC539AFC23}"/>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950-47EF-82BB-E2CC539AFC2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2015</c:v>
                </c:pt>
                <c:pt idx="7">
                  <c:v>2016</c:v>
                </c:pt>
                <c:pt idx="8">
                  <c:v>2017</c:v>
                </c:pt>
                <c:pt idx="9">
                  <c:v>2018</c:v>
                </c:pt>
                <c:pt idx="10">
                  <c:v>2018</c:v>
                </c:pt>
                <c:pt idx="11">
                  <c:v>2019</c:v>
                </c:pt>
                <c:pt idx="12">
                  <c:v>2019</c:v>
                </c:pt>
                <c:pt idx="13">
                  <c:v>2020</c:v>
                </c:pt>
                <c:pt idx="14">
                  <c:v>2022</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#N/A</c:v>
                </c:pt>
                <c:pt idx="6">
                  <c:v>#N/A</c:v>
                </c:pt>
                <c:pt idx="7">
                  <c:v>47.872293318233289</c:v>
                </c:pt>
                <c:pt idx="8">
                  <c:v>48.65391235875007</c:v>
                </c:pt>
                <c:pt idx="9">
                  <c:v>47.777129285714288</c:v>
                </c:pt>
                <c:pt idx="10">
                  <c:v>#N/A</c:v>
                </c:pt>
                <c:pt idx="11">
                  <c:v>34.700000000000003</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381151104"/>
        <c:axId val="385105920"/>
      </c:scatterChart>
      <c:valAx>
        <c:axId val="3811511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05920"/>
        <c:crosses val="autoZero"/>
        <c:crossBetween val="midCat"/>
        <c:majorUnit val="5"/>
      </c:valAx>
      <c:valAx>
        <c:axId val="3851059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1151104"/>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C30-4841-B888-5A326480C7A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C30-4841-B888-5A326480C7A2}"/>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C30-4841-B888-5A326480C7A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C30-4841-B888-5A326480C7A2}"/>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C30-4841-B888-5A326480C7A2}"/>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C30-4841-B888-5A326480C7A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C30-4841-B888-5A326480C7A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001-4F68-9AC7-8B303906224F}"/>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001-4F68-9AC7-8B303906224F}"/>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AEE-43CB-B15F-BF3667CF2729}"/>
                </c:ext>
              </c:extLst>
            </c:dLbl>
            <c:dLbl>
              <c:idx val="10"/>
              <c:tx>
                <c:rich>
                  <a:bodyPr/>
                  <a:lstStyle/>
                  <a:p>
                    <a:pPr>
                      <a:defRPr sz="600" b="0" i="0">
                        <a:solidFill>
                          <a:srgbClr val="000000"/>
                        </a:solidFill>
                        <a:latin typeface="Arial"/>
                        <a:ea typeface="Arial"/>
                        <a:cs typeface="Arial"/>
                      </a:defRPr>
                    </a:pPr>
                    <a:r>
                      <a:rPr lang="en-US" sz="600"/>
                      <a:t>DNIES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AEE-43CB-B15F-BF3667CF2729}"/>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EB2-4A85-B43F-9A616D63FC30}"/>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DF1-48F0-A147-397CA461300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EA1-4753-BE1E-302C9A9FE7CA}"/>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B28-454B-8B06-CF9B69AFBB3A}"/>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B28-454B-8B06-CF9B69AFBB3A}"/>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B28-454B-8B06-CF9B69AFBB3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2015</c:v>
                </c:pt>
                <c:pt idx="7">
                  <c:v>2016</c:v>
                </c:pt>
                <c:pt idx="8">
                  <c:v>2017</c:v>
                </c:pt>
                <c:pt idx="9">
                  <c:v>2018</c:v>
                </c:pt>
                <c:pt idx="10">
                  <c:v>2018</c:v>
                </c:pt>
                <c:pt idx="11">
                  <c:v>2019</c:v>
                </c:pt>
                <c:pt idx="12">
                  <c:v>2019</c:v>
                </c:pt>
                <c:pt idx="13">
                  <c:v>2020</c:v>
                </c:pt>
                <c:pt idx="14">
                  <c:v>2022</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C30-4841-B888-5A326480C7A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C30-4841-B888-5A326480C7A2}"/>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C30-4841-B888-5A326480C7A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C30-4841-B888-5A326480C7A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001-4F68-9AC7-8B303906224F}"/>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001-4F68-9AC7-8B303906224F}"/>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AEE-43CB-B15F-BF3667CF2729}"/>
                </c:ext>
              </c:extLst>
            </c:dLbl>
            <c:dLbl>
              <c:idx val="10"/>
              <c:tx>
                <c:rich>
                  <a:bodyPr/>
                  <a:lstStyle/>
                  <a:p>
                    <a:pPr>
                      <a:defRPr sz="600" b="0" i="0">
                        <a:solidFill>
                          <a:srgbClr val="000000"/>
                        </a:solidFill>
                        <a:latin typeface="Arial"/>
                        <a:ea typeface="Arial"/>
                        <a:cs typeface="Arial"/>
                      </a:defRPr>
                    </a:pPr>
                    <a:r>
                      <a:rPr lang="en-US" sz="600"/>
                      <a:t>DNIES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AEE-43CB-B15F-BF3667CF2729}"/>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EB2-4A85-B43F-9A616D63FC30}"/>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DF1-48F0-A147-397CA461300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EA1-4753-BE1E-302C9A9FE7CA}"/>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B28-454B-8B06-CF9B69AFBB3A}"/>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B28-454B-8B06-CF9B69AFBB3A}"/>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B28-454B-8B06-CF9B69AFBB3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2015</c:v>
                </c:pt>
                <c:pt idx="7">
                  <c:v>2016</c:v>
                </c:pt>
                <c:pt idx="8">
                  <c:v>2017</c:v>
                </c:pt>
                <c:pt idx="9">
                  <c:v>2018</c:v>
                </c:pt>
                <c:pt idx="10">
                  <c:v>2018</c:v>
                </c:pt>
                <c:pt idx="11">
                  <c:v>2019</c:v>
                </c:pt>
                <c:pt idx="12">
                  <c:v>2019</c:v>
                </c:pt>
                <c:pt idx="13">
                  <c:v>2020</c:v>
                </c:pt>
                <c:pt idx="14">
                  <c:v>2022</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E-AC30-4841-B888-5A326480C7A2}"/>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C30-4841-B888-5A326480C7A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C30-4841-B888-5A326480C7A2}"/>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C30-4841-B888-5A326480C7A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C30-4841-B888-5A326480C7A2}"/>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C30-4841-B888-5A326480C7A2}"/>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AC30-4841-B888-5A326480C7A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AC30-4841-B888-5A326480C7A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001-4F68-9AC7-8B303906224F}"/>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001-4F68-9AC7-8B303906224F}"/>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AEE-43CB-B15F-BF3667CF2729}"/>
                </c:ext>
              </c:extLst>
            </c:dLbl>
            <c:dLbl>
              <c:idx val="10"/>
              <c:tx>
                <c:rich>
                  <a:bodyPr/>
                  <a:lstStyle/>
                  <a:p>
                    <a:pPr>
                      <a:defRPr sz="600" b="0" i="0">
                        <a:solidFill>
                          <a:srgbClr val="000000"/>
                        </a:solidFill>
                        <a:latin typeface="Arial"/>
                        <a:ea typeface="Arial"/>
                        <a:cs typeface="Arial"/>
                      </a:defRPr>
                    </a:pPr>
                    <a:r>
                      <a:rPr lang="en-US" sz="600"/>
                      <a:t>DNIES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AEE-43CB-B15F-BF3667CF2729}"/>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EB2-4A85-B43F-9A616D63FC30}"/>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DF1-48F0-A147-397CA461300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EA1-4753-BE1E-302C9A9FE7CA}"/>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B28-454B-8B06-CF9B69AFBB3A}"/>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B28-454B-8B06-CF9B69AFBB3A}"/>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B28-454B-8B06-CF9B69AFBB3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2015</c:v>
                </c:pt>
                <c:pt idx="7">
                  <c:v>2016</c:v>
                </c:pt>
                <c:pt idx="8">
                  <c:v>2017</c:v>
                </c:pt>
                <c:pt idx="9">
                  <c:v>2018</c:v>
                </c:pt>
                <c:pt idx="10">
                  <c:v>2018</c:v>
                </c:pt>
                <c:pt idx="11">
                  <c:v>2019</c:v>
                </c:pt>
                <c:pt idx="12">
                  <c:v>2019</c:v>
                </c:pt>
                <c:pt idx="13">
                  <c:v>2020</c:v>
                </c:pt>
                <c:pt idx="14">
                  <c:v>2022</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AC30-4841-B888-5A326480C7A2}"/>
            </c:ext>
          </c:extLst>
        </c:ser>
        <c:dLbls>
          <c:showLegendKey val="0"/>
          <c:showVal val="0"/>
          <c:showCatName val="0"/>
          <c:showSerName val="0"/>
          <c:showPercent val="0"/>
          <c:showBubbleSize val="0"/>
        </c:dLbls>
        <c:axId val="75111040"/>
        <c:axId val="75116928"/>
      </c:scatterChart>
      <c:valAx>
        <c:axId val="751110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6928"/>
        <c:crosses val="autoZero"/>
        <c:crossBetween val="midCat"/>
        <c:majorUnit val="5"/>
      </c:valAx>
      <c:valAx>
        <c:axId val="751169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104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ABD-4646-A299-5B2D76369CB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ABD-4646-A299-5B2D76369CB7}"/>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ABD-4646-A299-5B2D76369CB7}"/>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ABD-4646-A299-5B2D76369CB7}"/>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ABD-4646-A299-5B2D76369CB7}"/>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ABD-4646-A299-5B2D76369CB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ABD-4646-A299-5B2D76369CB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7B4-40D4-8AAE-DC599203AB7A}"/>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4-40D4-8AAE-DC599203AB7A}"/>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102-4191-9C25-7131951F6577}"/>
                </c:ext>
              </c:extLst>
            </c:dLbl>
            <c:dLbl>
              <c:idx val="10"/>
              <c:tx>
                <c:rich>
                  <a:bodyPr/>
                  <a:lstStyle/>
                  <a:p>
                    <a:pPr>
                      <a:defRPr sz="600" b="0" i="0">
                        <a:solidFill>
                          <a:srgbClr val="000000"/>
                        </a:solidFill>
                        <a:latin typeface="Arial"/>
                        <a:ea typeface="Arial"/>
                        <a:cs typeface="Arial"/>
                      </a:defRPr>
                    </a:pPr>
                    <a:r>
                      <a:rPr lang="en-US" sz="600"/>
                      <a:t>DNIES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102-4191-9C25-7131951F6577}"/>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6CD-47BD-ADED-D73626EF743C}"/>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EFD-4E90-8D52-FBB77473422C}"/>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74B-4D4B-A543-4C16CD96CDE5}"/>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98C-46B4-BDDE-F06690140134}"/>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98C-46B4-BDDE-F06690140134}"/>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98C-46B4-BDDE-F0669014013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2015</c:v>
                </c:pt>
                <c:pt idx="7">
                  <c:v>2016</c:v>
                </c:pt>
                <c:pt idx="8">
                  <c:v>2017</c:v>
                </c:pt>
                <c:pt idx="9">
                  <c:v>2018</c:v>
                </c:pt>
                <c:pt idx="10">
                  <c:v>2018</c:v>
                </c:pt>
                <c:pt idx="11">
                  <c:v>2019</c:v>
                </c:pt>
                <c:pt idx="12">
                  <c:v>2019</c:v>
                </c:pt>
                <c:pt idx="13">
                  <c:v>2020</c:v>
                </c:pt>
                <c:pt idx="14">
                  <c:v>2022</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ABD-4646-A299-5B2D76369CB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ABD-4646-A299-5B2D76369CB7}"/>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ABD-4646-A299-5B2D76369CB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ABD-4646-A299-5B2D76369CB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7B4-40D4-8AAE-DC599203AB7A}"/>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4-40D4-8AAE-DC599203AB7A}"/>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102-4191-9C25-7131951F6577}"/>
                </c:ext>
              </c:extLst>
            </c:dLbl>
            <c:dLbl>
              <c:idx val="10"/>
              <c:tx>
                <c:rich>
                  <a:bodyPr/>
                  <a:lstStyle/>
                  <a:p>
                    <a:pPr>
                      <a:defRPr sz="600" b="0" i="0">
                        <a:solidFill>
                          <a:srgbClr val="000000"/>
                        </a:solidFill>
                        <a:latin typeface="Arial"/>
                        <a:ea typeface="Arial"/>
                        <a:cs typeface="Arial"/>
                      </a:defRPr>
                    </a:pPr>
                    <a:r>
                      <a:rPr lang="en-US" sz="600"/>
                      <a:t>DNIES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102-4191-9C25-7131951F6577}"/>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6CD-47BD-ADED-D73626EF743C}"/>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EFD-4E90-8D52-FBB77473422C}"/>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74B-4D4B-A543-4C16CD96CDE5}"/>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98C-46B4-BDDE-F06690140134}"/>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98C-46B4-BDDE-F06690140134}"/>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98C-46B4-BDDE-F0669014013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2015</c:v>
                </c:pt>
                <c:pt idx="7">
                  <c:v>2016</c:v>
                </c:pt>
                <c:pt idx="8">
                  <c:v>2017</c:v>
                </c:pt>
                <c:pt idx="9">
                  <c:v>2018</c:v>
                </c:pt>
                <c:pt idx="10">
                  <c:v>2018</c:v>
                </c:pt>
                <c:pt idx="11">
                  <c:v>2019</c:v>
                </c:pt>
                <c:pt idx="12">
                  <c:v>2019</c:v>
                </c:pt>
                <c:pt idx="13">
                  <c:v>2020</c:v>
                </c:pt>
                <c:pt idx="14">
                  <c:v>2022</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E-BABD-4646-A299-5B2D76369CB7}"/>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ABD-4646-A299-5B2D76369CB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ABD-4646-A299-5B2D76369CB7}"/>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ABD-4646-A299-5B2D76369CB7}"/>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ABD-4646-A299-5B2D76369CB7}"/>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BABD-4646-A299-5B2D76369CB7}"/>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BABD-4646-A299-5B2D76369CB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BABD-4646-A299-5B2D76369CB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4-40D4-8AAE-DC599203AB7A}"/>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7B4-40D4-8AAE-DC599203AB7A}"/>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102-4191-9C25-7131951F6577}"/>
                </c:ext>
              </c:extLst>
            </c:dLbl>
            <c:dLbl>
              <c:idx val="10"/>
              <c:tx>
                <c:rich>
                  <a:bodyPr/>
                  <a:lstStyle/>
                  <a:p>
                    <a:pPr>
                      <a:defRPr sz="600" b="0" i="0">
                        <a:solidFill>
                          <a:srgbClr val="000000"/>
                        </a:solidFill>
                        <a:latin typeface="Arial"/>
                        <a:ea typeface="Arial"/>
                        <a:cs typeface="Arial"/>
                      </a:defRPr>
                    </a:pPr>
                    <a:r>
                      <a:rPr lang="en-US" sz="600"/>
                      <a:t>DNIES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102-4191-9C25-7131951F6577}"/>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6CD-47BD-ADED-D73626EF743C}"/>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EFD-4E90-8D52-FBB77473422C}"/>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74B-4D4B-A543-4C16CD96CDE5}"/>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98C-46B4-BDDE-F06690140134}"/>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98C-46B4-BDDE-F06690140134}"/>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98C-46B4-BDDE-F0669014013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2015</c:v>
                </c:pt>
                <c:pt idx="7">
                  <c:v>2016</c:v>
                </c:pt>
                <c:pt idx="8">
                  <c:v>2017</c:v>
                </c:pt>
                <c:pt idx="9">
                  <c:v>2018</c:v>
                </c:pt>
                <c:pt idx="10">
                  <c:v>2018</c:v>
                </c:pt>
                <c:pt idx="11">
                  <c:v>2019</c:v>
                </c:pt>
                <c:pt idx="12">
                  <c:v>2019</c:v>
                </c:pt>
                <c:pt idx="13">
                  <c:v>2020</c:v>
                </c:pt>
                <c:pt idx="14">
                  <c:v>2022</c:v>
                </c:pt>
                <c:pt idx="15">
                  <c:v>2023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BABD-4646-A299-5B2D76369CB7}"/>
            </c:ext>
          </c:extLst>
        </c:ser>
        <c:dLbls>
          <c:showLegendKey val="0"/>
          <c:showVal val="0"/>
          <c:showCatName val="0"/>
          <c:showSerName val="0"/>
          <c:showPercent val="0"/>
          <c:showBubbleSize val="0"/>
        </c:dLbls>
        <c:axId val="84464384"/>
        <c:axId val="84465920"/>
      </c:scatterChart>
      <c:valAx>
        <c:axId val="844643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65920"/>
        <c:crosses val="autoZero"/>
        <c:crossBetween val="midCat"/>
        <c:majorUnit val="5"/>
      </c:valAx>
      <c:valAx>
        <c:axId val="844659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643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AAF6B6A8-5C30-40A6-8F12-734774B5523E}"/>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F9B33DA3-6E6B-4480-8858-DDA10488871C}"/>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B401B6E4-9640-4362-95E1-9D8E34EAF845}"/>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697031D3-9CFA-4B79-8CA5-35924D59A37D}"/>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0AF0BDA5-794F-4961-8CA3-E7CE7A62CABA}"/>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4C94D5CE-6973-4BED-ABBE-961CE6B718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4A763EB5-78BF-4E32-9631-D31CE5F9C9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EFB14C35-C1C6-49CC-8F25-3B0B0FD0AD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2B2C8B09-A81A-45FC-899D-5A462622E7BB}"/>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3CBBE6E6-15B8-4A5E-8B92-03874C0718A1}"/>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AB7D0E95-5FF9-485F-BF09-1714D0A93A86}"/>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3E37A587-8A6F-4142-8917-4874279DC28C}"/>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0D2F5549-30DC-4734-B2F1-F26EEB3F1E55}"/>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D654E1FD-6EFF-40E4-993D-A88EAED83DE1}"/>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B52DF1E2-D6CE-4A21-9E39-D17CA4C42A95}"/>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printerSettings/printerSettings10.bin" Type="http://schemas.openxmlformats.org/officeDocument/2006/relationships/printerSettings"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 Target="../drawings/drawing5.xml" Type="http://schemas.openxmlformats.org/officeDocument/2006/relationships/drawing" Id="rId4"/></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93CA0-8689-4F34-8C3A-715961B636EC}">
  <sheetPr codeName="Sheet6">
    <tabColor rgb="FFEAEAEA"/>
  </sheetPr>
  <dimension ref="A1:R46"/>
  <sheetViews>
    <sheetView showGridLines="false" tabSelected="true" zoomScaleNormal="100" zoomScalePageLayoutView="123" workbookViewId="0"/>
  </sheetViews>
  <sheetFormatPr defaultColWidth="7.75" defaultRowHeight="12.75"/>
  <cols>
    <col min="1" max="1" width="5" style="283" customWidth="true"/>
    <col min="2" max="2" width="2.375" style="283" customWidth="true"/>
    <col min="3" max="3" width="58" style="283" customWidth="true"/>
    <col min="4" max="4" width="7.75" style="283" customWidth="true"/>
    <col min="5" max="16384" width="7.75" style="283"/>
  </cols>
  <sheetData>
    <row r="1" ht="29.25" customHeight="true">
      <c r="A1" s="280"/>
      <c r="B1" s="281"/>
      <c r="C1" s="281"/>
      <c r="D1" s="281"/>
      <c r="E1" s="282"/>
      <c r="F1" s="282"/>
      <c r="G1" s="282"/>
      <c r="H1" s="282"/>
      <c r="I1" s="282"/>
      <c r="J1" s="282"/>
      <c r="K1" s="282"/>
      <c r="L1" s="282"/>
      <c r="M1" s="282"/>
      <c r="N1" s="282"/>
      <c r="O1" s="282"/>
      <c r="P1" s="282"/>
      <c r="Q1" s="282"/>
      <c r="R1" s="282"/>
    </row>
    <row r="2" ht="23.25">
      <c r="A2" s="281"/>
      <c r="B2" s="281"/>
      <c r="C2" s="284"/>
      <c r="D2" s="281"/>
      <c r="E2" s="282"/>
      <c r="F2" s="282"/>
      <c r="G2" s="281"/>
      <c r="H2" s="282"/>
      <c r="I2" s="282"/>
      <c r="J2" s="282"/>
      <c r="K2" s="282"/>
      <c r="L2" s="282"/>
      <c r="M2" s="282"/>
      <c r="N2" s="282"/>
      <c r="O2" s="282"/>
      <c r="P2" s="282"/>
      <c r="Q2" s="282"/>
      <c r="R2" s="282"/>
    </row>
    <row r="3" ht="15">
      <c r="A3" s="281"/>
      <c r="B3" s="281"/>
      <c r="C3" s="281"/>
      <c r="D3" s="281"/>
      <c r="F3" s="281"/>
      <c r="G3" s="281"/>
      <c r="H3" s="285"/>
      <c r="I3" s="285"/>
      <c r="J3" s="285"/>
      <c r="K3" s="285"/>
      <c r="L3" s="282"/>
      <c r="M3" s="282"/>
      <c r="N3" s="282"/>
      <c r="O3" s="282"/>
      <c r="P3" s="282"/>
      <c r="Q3" s="282"/>
      <c r="R3" s="282"/>
    </row>
    <row r="4" ht="40.5">
      <c r="A4" s="281"/>
      <c r="B4" s="281"/>
      <c r="C4" s="286" t="s">
        <v>144</v>
      </c>
      <c r="D4" s="281"/>
      <c r="E4" s="287"/>
      <c r="F4" s="282"/>
      <c r="G4" s="281"/>
      <c r="H4" s="282"/>
      <c r="I4" s="282"/>
      <c r="J4" s="282"/>
      <c r="K4" s="282"/>
      <c r="L4" s="282"/>
      <c r="M4" s="282"/>
      <c r="N4" s="282"/>
      <c r="O4" s="282"/>
      <c r="P4" s="282"/>
      <c r="Q4" s="282"/>
      <c r="R4" s="282"/>
    </row>
    <row r="5" ht="20.25">
      <c r="A5" s="281"/>
      <c r="B5" s="281"/>
      <c r="C5" s="288"/>
      <c r="D5" s="281"/>
      <c r="E5" s="287"/>
      <c r="F5" s="282"/>
      <c r="G5" s="281"/>
      <c r="H5" s="282"/>
      <c r="I5" s="282"/>
      <c r="J5" s="282"/>
      <c r="K5" s="282"/>
      <c r="L5" s="282"/>
      <c r="M5" s="282"/>
      <c r="N5" s="282"/>
      <c r="O5" s="282"/>
      <c r="P5" s="282"/>
      <c r="Q5" s="282"/>
      <c r="R5" s="282"/>
    </row>
    <row r="6" ht="15">
      <c r="A6" s="281"/>
      <c r="B6" s="281"/>
      <c r="C6" s="289" t="s">
        <v>151</v>
      </c>
      <c r="D6" s="282"/>
      <c r="E6" s="282"/>
      <c r="F6" s="282"/>
      <c r="G6" s="282"/>
      <c r="H6" s="282"/>
      <c r="I6" s="282"/>
      <c r="J6" s="282"/>
      <c r="K6" s="282"/>
      <c r="L6" s="282"/>
      <c r="M6" s="282"/>
      <c r="N6" s="282"/>
      <c r="O6" s="282"/>
      <c r="P6" s="282"/>
      <c r="Q6" s="282"/>
      <c r="R6" s="282"/>
    </row>
    <row r="7" ht="26.25">
      <c r="A7" s="281"/>
      <c r="B7" s="281"/>
      <c r="C7" s="290" t="str">
        <f>+'Water Data'!D1</f>
        <v>Burundi</v>
      </c>
      <c r="D7" s="282"/>
      <c r="E7" s="282"/>
      <c r="F7" s="282"/>
      <c r="G7" s="282"/>
      <c r="H7" s="282"/>
      <c r="I7" s="282"/>
      <c r="J7" s="282"/>
      <c r="K7" s="282"/>
      <c r="L7" s="282"/>
      <c r="M7" s="282"/>
      <c r="N7" s="282"/>
      <c r="O7" s="282"/>
      <c r="P7" s="282"/>
      <c r="Q7" s="282"/>
      <c r="R7" s="282"/>
    </row>
    <row r="8" ht="15">
      <c r="A8" s="281"/>
      <c r="B8" s="281"/>
      <c r="C8" s="281"/>
      <c r="D8" s="282"/>
      <c r="E8" s="282"/>
      <c r="F8" s="282"/>
      <c r="G8" s="282"/>
      <c r="H8" s="282"/>
      <c r="I8" s="282"/>
      <c r="J8" s="282"/>
      <c r="K8" s="282"/>
      <c r="L8" s="282"/>
      <c r="M8" s="282"/>
      <c r="N8" s="282"/>
      <c r="O8" s="282"/>
      <c r="P8" s="282"/>
      <c r="Q8" s="282"/>
      <c r="R8" s="282"/>
    </row>
    <row r="9" ht="15">
      <c r="A9" s="281"/>
      <c r="B9" s="281"/>
      <c r="C9" s="291" t="s">
        <v>314</v>
      </c>
      <c r="D9" s="282"/>
      <c r="E9" s="282"/>
      <c r="F9" s="282"/>
      <c r="G9" s="282"/>
      <c r="H9" s="282"/>
      <c r="I9" s="282"/>
      <c r="J9" s="282"/>
      <c r="K9" s="282"/>
      <c r="L9" s="282"/>
      <c r="M9" s="282"/>
      <c r="N9" s="282"/>
      <c r="O9" s="282"/>
      <c r="P9" s="282"/>
      <c r="Q9" s="282"/>
      <c r="R9" s="282"/>
    </row>
    <row r="10" ht="15">
      <c r="A10" s="281"/>
      <c r="B10" s="281"/>
      <c r="C10" s="289"/>
      <c r="D10" s="282"/>
      <c r="E10" s="282"/>
      <c r="F10" s="282"/>
      <c r="G10" s="282"/>
      <c r="H10" s="282"/>
      <c r="I10" s="282"/>
      <c r="J10" s="282"/>
      <c r="K10" s="282"/>
      <c r="L10" s="282"/>
      <c r="M10" s="282"/>
      <c r="N10" s="282"/>
      <c r="O10" s="282"/>
      <c r="P10" s="282"/>
      <c r="Q10" s="282"/>
      <c r="R10" s="282"/>
    </row>
    <row r="11" ht="15.95" customHeight="true">
      <c r="A11" s="281"/>
      <c r="C11" s="315" t="s">
        <v>32</v>
      </c>
      <c r="D11" s="292"/>
      <c r="E11" s="293"/>
      <c r="F11" s="292"/>
      <c r="G11" s="292"/>
      <c r="H11" s="282"/>
      <c r="I11" s="282"/>
      <c r="J11" s="282"/>
      <c r="K11" s="282"/>
      <c r="L11" s="282"/>
      <c r="M11" s="282"/>
      <c r="N11" s="282"/>
      <c r="O11" s="282"/>
      <c r="P11" s="282"/>
      <c r="Q11" s="282"/>
      <c r="R11" s="282"/>
    </row>
    <row r="12" ht="9" customHeight="true">
      <c r="A12" s="281"/>
      <c r="B12" s="282"/>
      <c r="C12" s="294"/>
      <c r="D12" s="292"/>
      <c r="E12" s="293"/>
      <c r="F12" s="292"/>
      <c r="G12" s="292"/>
      <c r="H12" s="282"/>
      <c r="I12" s="282"/>
      <c r="J12" s="282"/>
      <c r="K12" s="282"/>
      <c r="L12" s="282"/>
      <c r="M12" s="282"/>
      <c r="N12" s="282"/>
      <c r="O12" s="282"/>
      <c r="P12" s="282"/>
      <c r="Q12" s="282"/>
      <c r="R12" s="282"/>
    </row>
    <row r="13" ht="24.95" customHeight="true">
      <c r="A13" s="281"/>
      <c r="B13" s="282"/>
      <c r="C13" s="295" t="s">
        <v>145</v>
      </c>
      <c r="D13" s="292"/>
      <c r="E13" s="293"/>
      <c r="F13" s="292"/>
      <c r="G13" s="292"/>
      <c r="H13" s="282"/>
      <c r="I13" s="282"/>
      <c r="J13" s="282"/>
      <c r="K13" s="282"/>
      <c r="L13" s="282"/>
      <c r="M13" s="282"/>
      <c r="N13" s="282"/>
      <c r="O13" s="282"/>
      <c r="P13" s="282"/>
      <c r="Q13" s="282"/>
      <c r="R13" s="282"/>
    </row>
    <row r="14" ht="21.95" customHeight="true">
      <c r="A14" s="281"/>
      <c r="B14" s="296"/>
      <c r="C14" s="297" t="s">
        <v>152</v>
      </c>
      <c r="D14" s="292"/>
      <c r="E14" s="293"/>
      <c r="F14" s="292"/>
      <c r="G14" s="292"/>
      <c r="H14" s="282"/>
      <c r="I14" s="282"/>
      <c r="J14" s="282"/>
      <c r="K14" s="282"/>
      <c r="L14" s="282"/>
      <c r="M14" s="282"/>
      <c r="N14" s="282"/>
      <c r="O14" s="282"/>
      <c r="P14" s="282"/>
      <c r="Q14" s="282"/>
      <c r="R14" s="282"/>
    </row>
    <row r="15" ht="15">
      <c r="A15" s="281"/>
      <c r="B15" s="296"/>
      <c r="C15" s="298" t="s">
        <v>153</v>
      </c>
      <c r="D15" s="292"/>
      <c r="E15" s="293"/>
      <c r="F15" s="292"/>
      <c r="G15" s="292"/>
      <c r="H15" s="282"/>
      <c r="I15" s="282"/>
      <c r="J15" s="282"/>
      <c r="K15" s="282"/>
      <c r="L15" s="282"/>
      <c r="M15" s="282"/>
      <c r="N15" s="282"/>
      <c r="O15" s="282"/>
      <c r="P15" s="282"/>
      <c r="Q15" s="282"/>
      <c r="R15" s="282"/>
    </row>
    <row r="16" ht="15">
      <c r="A16" s="281"/>
      <c r="B16" s="296"/>
      <c r="C16" s="297" t="s">
        <v>283</v>
      </c>
      <c r="D16" s="292"/>
      <c r="E16" s="293"/>
      <c r="F16" s="292"/>
      <c r="G16" s="292"/>
      <c r="H16" s="282"/>
      <c r="I16" s="282"/>
      <c r="J16" s="282"/>
      <c r="K16" s="282"/>
      <c r="L16" s="282"/>
      <c r="M16" s="282"/>
      <c r="N16" s="282"/>
      <c r="O16" s="282"/>
      <c r="P16" s="282"/>
      <c r="Q16" s="282"/>
      <c r="R16" s="282"/>
    </row>
    <row r="17" ht="26.1" customHeight="true">
      <c r="A17" s="281"/>
      <c r="B17" s="293"/>
      <c r="C17" s="299"/>
      <c r="D17" s="292"/>
      <c r="E17" s="296"/>
      <c r="F17" s="292"/>
      <c r="G17" s="292"/>
      <c r="H17" s="282"/>
      <c r="I17" s="282"/>
      <c r="J17" s="282"/>
      <c r="K17" s="282"/>
      <c r="L17" s="282"/>
      <c r="M17" s="282"/>
      <c r="N17" s="282"/>
      <c r="O17" s="282"/>
      <c r="P17" s="282"/>
      <c r="Q17" s="282"/>
      <c r="R17" s="282"/>
    </row>
    <row r="18" ht="15.75">
      <c r="A18" s="281"/>
      <c r="B18" s="293"/>
      <c r="C18" s="300" t="s">
        <v>33</v>
      </c>
      <c r="D18" s="292"/>
      <c r="E18" s="301"/>
      <c r="F18" s="292"/>
      <c r="G18" s="292"/>
      <c r="H18" s="282"/>
      <c r="I18" s="282"/>
      <c r="J18" s="282"/>
      <c r="K18" s="282"/>
      <c r="L18" s="282"/>
      <c r="M18" s="282"/>
      <c r="N18" s="282"/>
      <c r="O18" s="282"/>
      <c r="P18" s="282"/>
      <c r="Q18" s="282"/>
      <c r="R18" s="282"/>
    </row>
    <row r="19" ht="15">
      <c r="A19" s="281"/>
      <c r="B19" s="293"/>
      <c r="C19" s="302" t="s">
        <v>146</v>
      </c>
      <c r="D19" s="292"/>
      <c r="E19" s="303"/>
      <c r="F19" s="292"/>
      <c r="G19" s="292"/>
      <c r="H19" s="282"/>
      <c r="I19" s="282"/>
      <c r="J19" s="282"/>
      <c r="K19" s="282"/>
      <c r="L19" s="282"/>
      <c r="M19" s="282"/>
      <c r="N19" s="282"/>
      <c r="O19" s="282"/>
      <c r="P19" s="282"/>
      <c r="Q19" s="282"/>
      <c r="R19" s="282"/>
    </row>
    <row r="20" ht="15">
      <c r="A20" s="281"/>
      <c r="B20" s="293"/>
      <c r="C20" s="372" t="s">
        <v>147</v>
      </c>
      <c r="D20" s="292"/>
      <c r="E20" s="304"/>
      <c r="F20" s="292"/>
      <c r="G20" s="292"/>
      <c r="H20" s="282"/>
      <c r="I20" s="282"/>
      <c r="J20" s="282"/>
      <c r="K20" s="282"/>
      <c r="L20" s="282"/>
      <c r="M20" s="282"/>
      <c r="N20" s="282"/>
      <c r="O20" s="282"/>
      <c r="P20" s="282"/>
      <c r="Q20" s="282"/>
      <c r="R20" s="282"/>
    </row>
    <row r="21" ht="15">
      <c r="A21" s="281"/>
      <c r="B21" s="293"/>
      <c r="C21" s="373" t="s">
        <v>148</v>
      </c>
      <c r="D21" s="292"/>
      <c r="E21" s="305"/>
      <c r="F21" s="292"/>
      <c r="G21" s="292"/>
      <c r="H21" s="282"/>
      <c r="I21" s="282"/>
      <c r="J21" s="282"/>
      <c r="K21" s="282"/>
      <c r="L21" s="282"/>
      <c r="M21" s="282"/>
      <c r="N21" s="282"/>
      <c r="O21" s="282"/>
      <c r="P21" s="282"/>
      <c r="Q21" s="282"/>
      <c r="R21" s="282"/>
    </row>
    <row r="22" ht="15">
      <c r="A22" s="281"/>
      <c r="B22" s="293"/>
      <c r="C22" s="374" t="s">
        <v>149</v>
      </c>
      <c r="D22" s="292"/>
      <c r="E22" s="292"/>
      <c r="F22" s="292"/>
      <c r="G22" s="292"/>
      <c r="H22" s="282"/>
      <c r="I22" s="282"/>
      <c r="J22" s="282"/>
      <c r="K22" s="282"/>
      <c r="L22" s="282"/>
      <c r="M22" s="282"/>
      <c r="N22" s="282"/>
      <c r="O22" s="282"/>
      <c r="P22" s="282"/>
      <c r="Q22" s="282"/>
      <c r="R22" s="282"/>
    </row>
    <row r="23" ht="15">
      <c r="A23" s="281"/>
      <c r="B23" s="293"/>
      <c r="C23" s="302" t="s">
        <v>150</v>
      </c>
      <c r="D23" s="292"/>
      <c r="E23" s="292"/>
      <c r="F23" s="292"/>
      <c r="G23" s="292"/>
      <c r="H23" s="282"/>
      <c r="I23" s="282"/>
      <c r="J23" s="282"/>
      <c r="K23" s="282"/>
      <c r="L23" s="282"/>
      <c r="M23" s="282"/>
      <c r="N23" s="282"/>
      <c r="O23" s="282"/>
      <c r="P23" s="282"/>
      <c r="Q23" s="282"/>
      <c r="R23" s="282"/>
    </row>
    <row r="24" ht="15">
      <c r="A24" s="281"/>
      <c r="B24" s="293"/>
      <c r="C24" s="306"/>
      <c r="D24" s="292"/>
      <c r="E24" s="292"/>
      <c r="F24" s="292"/>
      <c r="G24" s="292"/>
      <c r="H24" s="282"/>
      <c r="I24" s="282"/>
      <c r="J24" s="282"/>
      <c r="K24" s="282"/>
      <c r="L24" s="282"/>
      <c r="M24" s="282"/>
      <c r="N24" s="282"/>
      <c r="O24" s="282"/>
      <c r="P24" s="282"/>
      <c r="Q24" s="282"/>
      <c r="R24" s="282"/>
    </row>
    <row r="25" ht="15.95" customHeight="true">
      <c r="A25" s="307"/>
      <c r="B25" s="307"/>
      <c r="C25" s="308"/>
      <c r="D25" s="281"/>
      <c r="E25" s="282"/>
      <c r="F25" s="282"/>
      <c r="G25" s="282"/>
      <c r="H25" s="282"/>
      <c r="I25" s="282"/>
      <c r="J25" s="282"/>
      <c r="K25" s="282"/>
      <c r="L25" s="282"/>
      <c r="M25" s="282"/>
      <c r="N25" s="282"/>
      <c r="O25" s="282"/>
      <c r="P25" s="282"/>
      <c r="Q25" s="282"/>
      <c r="R25" s="282"/>
    </row>
    <row r="26" ht="23.25">
      <c r="A26" s="307"/>
      <c r="B26" s="307"/>
      <c r="C26" s="307"/>
      <c r="D26" s="281"/>
      <c r="E26" s="282"/>
      <c r="F26" s="282"/>
      <c r="G26" s="282"/>
      <c r="H26" s="282"/>
      <c r="I26" s="282"/>
      <c r="J26" s="282"/>
      <c r="K26" s="282"/>
      <c r="L26" s="282"/>
      <c r="M26" s="282"/>
      <c r="N26" s="282"/>
      <c r="O26" s="282"/>
      <c r="P26" s="282"/>
      <c r="Q26" s="282"/>
      <c r="R26" s="282"/>
    </row>
    <row r="27" ht="15">
      <c r="A27" s="309"/>
      <c r="B27" s="310"/>
      <c r="C27" s="311"/>
      <c r="D27" s="281"/>
      <c r="E27" s="282"/>
      <c r="F27" s="282"/>
      <c r="G27" s="282"/>
      <c r="H27" s="282"/>
      <c r="I27" s="282"/>
      <c r="J27" s="282"/>
      <c r="K27" s="282"/>
      <c r="L27" s="282"/>
      <c r="M27" s="282"/>
      <c r="N27" s="282"/>
      <c r="O27" s="282"/>
      <c r="P27" s="282"/>
      <c r="Q27" s="282"/>
      <c r="R27" s="282"/>
    </row>
    <row r="28" ht="15">
      <c r="A28" s="309"/>
      <c r="B28" s="310"/>
      <c r="C28" s="312"/>
      <c r="D28" s="281"/>
      <c r="E28" s="282"/>
      <c r="F28" s="282"/>
      <c r="G28" s="282"/>
      <c r="H28" s="282"/>
      <c r="I28" s="282"/>
      <c r="J28" s="282"/>
      <c r="K28" s="282"/>
      <c r="L28" s="282"/>
      <c r="M28" s="282"/>
      <c r="N28" s="282"/>
      <c r="O28" s="282"/>
      <c r="P28" s="282"/>
      <c r="Q28" s="282"/>
      <c r="R28" s="282"/>
    </row>
    <row r="29" ht="15">
      <c r="A29" s="309"/>
      <c r="B29" s="310"/>
      <c r="C29" s="313"/>
      <c r="D29" s="281"/>
      <c r="E29" s="282"/>
      <c r="F29" s="282"/>
      <c r="G29" s="282"/>
      <c r="H29" s="282"/>
      <c r="I29" s="282"/>
      <c r="J29" s="282"/>
      <c r="K29" s="282"/>
      <c r="L29" s="282"/>
      <c r="M29" s="282"/>
      <c r="N29" s="282"/>
      <c r="O29" s="282"/>
      <c r="P29" s="282"/>
      <c r="Q29" s="282"/>
      <c r="R29" s="282"/>
    </row>
    <row r="30" ht="15">
      <c r="A30" s="309"/>
      <c r="B30" s="310"/>
      <c r="C30" s="313"/>
      <c r="D30" s="281"/>
      <c r="E30" s="282"/>
      <c r="F30" s="282"/>
      <c r="G30" s="282"/>
      <c r="H30" s="282"/>
      <c r="I30" s="282"/>
      <c r="J30" s="282"/>
      <c r="K30" s="282"/>
      <c r="L30" s="282"/>
      <c r="M30" s="282"/>
      <c r="N30" s="282"/>
      <c r="O30" s="282"/>
      <c r="P30" s="282"/>
      <c r="Q30" s="282"/>
      <c r="R30" s="282"/>
    </row>
    <row r="31" ht="15">
      <c r="A31" s="309"/>
      <c r="B31" s="310"/>
      <c r="C31" s="313"/>
      <c r="D31" s="281"/>
      <c r="E31" s="282"/>
      <c r="F31" s="282"/>
      <c r="G31" s="282"/>
      <c r="H31" s="282"/>
      <c r="I31" s="282"/>
      <c r="J31" s="282"/>
      <c r="K31" s="282"/>
      <c r="L31" s="282"/>
      <c r="M31" s="282"/>
      <c r="N31" s="282"/>
      <c r="O31" s="282"/>
      <c r="P31" s="282"/>
      <c r="Q31" s="282"/>
      <c r="R31" s="282"/>
    </row>
    <row r="32" ht="15">
      <c r="A32" s="309"/>
      <c r="B32" s="310"/>
      <c r="C32" s="313"/>
      <c r="D32" s="281"/>
      <c r="E32" s="282"/>
      <c r="F32" s="282"/>
      <c r="G32" s="282"/>
      <c r="H32" s="282"/>
      <c r="I32" s="282"/>
      <c r="J32" s="282"/>
      <c r="K32" s="282"/>
      <c r="L32" s="282"/>
      <c r="M32" s="282"/>
      <c r="N32" s="282"/>
      <c r="O32" s="282"/>
      <c r="P32" s="282"/>
      <c r="Q32" s="282"/>
      <c r="R32" s="282"/>
    </row>
    <row r="33" ht="15">
      <c r="A33" s="309"/>
      <c r="B33" s="310"/>
      <c r="C33" s="313"/>
      <c r="D33" s="281"/>
      <c r="E33" s="282"/>
      <c r="F33" s="282"/>
      <c r="G33" s="282"/>
      <c r="H33" s="282"/>
      <c r="I33" s="282"/>
      <c r="J33" s="282"/>
      <c r="K33" s="282"/>
      <c r="L33" s="282"/>
      <c r="M33" s="282"/>
      <c r="N33" s="282"/>
      <c r="O33" s="282"/>
      <c r="P33" s="282"/>
      <c r="Q33" s="282"/>
      <c r="R33" s="282"/>
    </row>
    <row r="34" ht="15">
      <c r="A34" s="309"/>
      <c r="B34" s="310"/>
      <c r="D34" s="281"/>
      <c r="E34" s="282"/>
      <c r="F34" s="282"/>
      <c r="G34" s="282"/>
      <c r="H34" s="282"/>
      <c r="I34" s="282"/>
      <c r="J34" s="282"/>
      <c r="K34" s="282"/>
      <c r="L34" s="282"/>
      <c r="M34" s="282"/>
      <c r="N34" s="282"/>
      <c r="O34" s="282"/>
      <c r="P34" s="282"/>
      <c r="Q34" s="282"/>
      <c r="R34" s="282"/>
    </row>
    <row r="35" ht="15">
      <c r="A35" s="281"/>
      <c r="B35" s="281"/>
      <c r="C35" s="281"/>
      <c r="D35" s="281"/>
      <c r="E35" s="282"/>
      <c r="F35" s="282"/>
      <c r="G35" s="282"/>
      <c r="H35" s="282"/>
      <c r="I35" s="282"/>
      <c r="J35" s="282"/>
      <c r="K35" s="282"/>
      <c r="L35" s="282"/>
      <c r="M35" s="282"/>
      <c r="N35" s="282"/>
      <c r="O35" s="282"/>
      <c r="P35" s="282"/>
      <c r="Q35" s="282"/>
      <c r="R35" s="282"/>
    </row>
    <row r="36" ht="15">
      <c r="A36" s="281"/>
      <c r="B36" s="281"/>
      <c r="C36" s="281"/>
      <c r="D36" s="281"/>
      <c r="E36" s="282"/>
      <c r="F36" s="282"/>
      <c r="G36" s="282"/>
      <c r="H36" s="282"/>
      <c r="I36" s="282"/>
      <c r="J36" s="282"/>
      <c r="K36" s="282"/>
      <c r="L36" s="282"/>
      <c r="M36" s="282"/>
      <c r="N36" s="282"/>
      <c r="O36" s="282"/>
      <c r="P36" s="282"/>
      <c r="Q36" s="282"/>
      <c r="R36" s="282"/>
    </row>
    <row r="37" ht="15">
      <c r="A37" s="281"/>
      <c r="B37" s="281"/>
      <c r="C37" s="281"/>
      <c r="D37" s="281"/>
    </row>
    <row r="38" ht="15">
      <c r="A38" s="281"/>
      <c r="B38" s="281"/>
      <c r="C38" s="281"/>
      <c r="D38" s="281"/>
    </row>
    <row r="39" ht="15">
      <c r="A39" s="281"/>
      <c r="B39" s="281"/>
      <c r="C39" s="281"/>
      <c r="D39" s="281"/>
    </row>
    <row r="40" ht="15">
      <c r="A40" s="281"/>
      <c r="B40" s="281"/>
      <c r="C40" s="281"/>
      <c r="D40" s="281"/>
    </row>
    <row r="46">
      <c r="L46" s="314"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defaultRowHeight="15.75"/>
  <cols>
    <col min="1" max="1" width="20.375" customWidth="true"/>
    <col min="2" max="2" width="24.625" style="129" customWidth="true"/>
    <col min="3" max="3" width="29.75" customWidth="true"/>
    <col min="4" max="9" width="7.875" customWidth="true"/>
    <col min="10" max="11" width="1.125" customWidth="true"/>
    <col min="12" max="12" width="24.625" style="129" customWidth="true"/>
    <col min="13" max="13" width="29.75" customWidth="true"/>
    <col min="14" max="19" width="7.875" customWidth="true"/>
    <col min="20" max="21" width="1.125" customWidth="true"/>
    <col min="22" max="22" width="24.625" style="129" customWidth="true"/>
    <col min="23" max="23" width="29.75" customWidth="true"/>
    <col min="24" max="29" width="7.875" customWidth="true"/>
    <col min="30" max="31" width="1.125" customWidth="true"/>
    <col min="32" max="32" width="24.625" style="129" customWidth="true"/>
    <col min="33" max="33" width="29.75" customWidth="true"/>
    <col min="34" max="39" width="7.875" customWidth="true"/>
    <col min="40" max="41" width="1.125" customWidth="true"/>
    <col min="42" max="42" width="24.625" style="129" customWidth="true"/>
    <col min="43" max="43" width="29.75" customWidth="true"/>
    <col min="44" max="49" width="7.875" customWidth="true"/>
    <col min="50" max="51" width="1.125" customWidth="true"/>
    <col min="52" max="52" width="24.625" style="129" customWidth="true"/>
    <col min="53" max="53" width="29.75" style="129" customWidth="true"/>
    <col min="54" max="59" width="7.875" style="129" customWidth="true"/>
    <col min="60" max="61" width="1.125" customWidth="true"/>
    <col min="62" max="62" width="24.625" style="129" customWidth="true"/>
    <col min="63" max="63" width="29.75" customWidth="true"/>
    <col min="64" max="69" width="7.875" customWidth="true"/>
    <col min="70" max="71" width="1.125" customWidth="true"/>
    <col min="72" max="72" width="24.625" style="129" customWidth="true"/>
    <col min="73" max="73" width="29.75" customWidth="true"/>
    <col min="74" max="79" width="7.875" customWidth="true"/>
    <col min="80" max="81" width="1.125" customWidth="true"/>
    <col min="82" max="82" width="24.625" style="129" customWidth="true"/>
    <col min="83" max="83" width="29.75" customWidth="true"/>
    <col min="84" max="89" width="7.875" customWidth="true"/>
    <col min="90" max="91" width="1.125" customWidth="true"/>
    <col min="92" max="92" width="24.625" style="129" customWidth="true"/>
    <col min="93" max="93" width="29.75" customWidth="true"/>
    <col min="94" max="99" width="7.875" customWidth="true"/>
    <col min="100" max="101" width="1.125" customWidth="true"/>
    <col min="102" max="102" width="24.625" style="129" customWidth="true"/>
    <col min="103" max="103" width="29.75" customWidth="true"/>
    <col min="104" max="109" width="7.875" customWidth="true"/>
    <col min="110" max="111" width="1.125" customWidth="true"/>
    <col min="112" max="112" width="24.625" style="129" customWidth="true"/>
    <col min="113" max="113" width="29.75" customWidth="true"/>
    <col min="114" max="119" width="7.875" customWidth="true"/>
    <col min="120" max="121" width="1.125" customWidth="true"/>
    <col min="122" max="122" width="24.625" style="129" customWidth="true"/>
    <col min="123" max="123" width="29.75" customWidth="true"/>
    <col min="124" max="129" width="7.875" customWidth="true"/>
    <col min="130" max="131" width="1.125" customWidth="true"/>
    <col min="132" max="132" width="24.625" style="129" customWidth="true"/>
    <col min="133" max="133" width="29.75" customWidth="true"/>
    <col min="134" max="139" width="7.875" customWidth="true"/>
    <col min="140" max="141" width="1.125" customWidth="true"/>
    <col min="142" max="142" width="24.625" style="129" customWidth="true"/>
    <col min="143" max="143" width="29.75" customWidth="true"/>
    <col min="144" max="149" width="7.875" customWidth="true"/>
    <col min="150" max="151" width="1.125" customWidth="true"/>
    <col min="152" max="152" width="24.625" style="129" customWidth="true"/>
    <col min="153" max="153" width="29.75" customWidth="true"/>
    <col min="154" max="159" width="7.875" customWidth="true"/>
    <col min="160" max="161" width="1.125" customWidth="true"/>
    <col min="162" max="162" width="24.625" style="129" customWidth="true"/>
    <col min="163" max="163" width="29.75" customWidth="true"/>
    <col min="164" max="169" width="7.875" customWidth="true"/>
    <col min="170" max="171" width="1.125" customWidth="true"/>
    <col min="172" max="172" width="24.625" style="129" customWidth="true"/>
    <col min="173" max="173" width="29.75" customWidth="true"/>
    <col min="174" max="179" width="7.875" customWidth="true"/>
    <col min="180" max="181" width="1.125" customWidth="true"/>
    <col min="182" max="182" width="24.625" style="129" customWidth="true"/>
    <col min="183" max="183" width="29.75" customWidth="true"/>
    <col min="184" max="189" width="7.875" customWidth="true"/>
    <col min="190" max="191" width="1.125" customWidth="true"/>
    <col min="192" max="192" width="24.625" style="129" customWidth="true"/>
    <col min="193" max="193" width="29.75" customWidth="true"/>
    <col min="194" max="199" width="7.875" customWidth="true"/>
    <col min="200" max="201" width="1.125" customWidth="true"/>
    <col min="202" max="202" width="24.625" style="129" customWidth="true"/>
    <col min="203" max="203" width="29.75" customWidth="true"/>
    <col min="204" max="209" width="7.875" customWidth="true"/>
    <col min="210" max="211" width="1.125" customWidth="true"/>
    <col min="212" max="212" width="24.625" style="129" customWidth="true"/>
    <col min="213" max="213" width="29.75" customWidth="true"/>
    <col min="214" max="219" width="7.875" customWidth="true"/>
    <col min="220" max="221" width="1.125" customWidth="true"/>
    <col min="222" max="222" width="24.625" style="129" customWidth="true"/>
    <col min="223" max="223" width="29.75" customWidth="true"/>
    <col min="224" max="229" width="7.875" customWidth="true"/>
    <col min="230" max="231" width="1.125" customWidth="true"/>
    <col min="232" max="232" width="24.625" style="129" customWidth="true"/>
    <col min="233" max="233" width="29.75" customWidth="true"/>
    <col min="234" max="239" width="7.875" customWidth="true"/>
    <col min="240" max="241" width="1.125" customWidth="true"/>
  </cols>
  <sheetData>
    <row r="1" s="320" customFormat="true" ht="30" customHeight="true">
      <c r="B1" s="338" t="s">
        <v>31</v>
      </c>
      <c r="C1" s="566" t="s">
        <v>249</v>
      </c>
      <c r="D1" s="326" t="s">
        <v>159</v>
      </c>
      <c r="E1" s="326"/>
      <c r="F1" s="326"/>
      <c r="G1" s="326"/>
      <c r="H1" s="326"/>
      <c r="I1" s="327"/>
      <c r="J1" s="317"/>
      <c r="K1" s="317"/>
      <c r="L1" s="338" t="s">
        <v>31</v>
      </c>
      <c r="M1" s="566" t="s">
        <v>250</v>
      </c>
      <c r="N1" s="326" t="s">
        <v>159</v>
      </c>
      <c r="O1" s="326"/>
      <c r="P1" s="326"/>
      <c r="Q1" s="326"/>
      <c r="R1" s="326"/>
      <c r="S1" s="327"/>
      <c r="T1" s="317"/>
      <c r="U1" s="317"/>
      <c r="V1" s="338" t="s">
        <v>31</v>
      </c>
      <c r="W1" s="566" t="s">
        <v>251</v>
      </c>
      <c r="X1" s="326" t="s">
        <v>159</v>
      </c>
      <c r="Y1" s="326"/>
      <c r="Z1" s="326"/>
      <c r="AA1" s="326"/>
      <c r="AB1" s="326"/>
      <c r="AC1" s="327"/>
      <c r="AD1" s="317"/>
      <c r="AE1" s="317"/>
      <c r="AF1" s="338" t="s">
        <v>31</v>
      </c>
      <c r="AG1" s="566" t="s">
        <v>252</v>
      </c>
      <c r="AH1" s="326" t="s">
        <v>159</v>
      </c>
      <c r="AI1" s="326"/>
      <c r="AJ1" s="326"/>
      <c r="AK1" s="326"/>
      <c r="AL1" s="326"/>
      <c r="AM1" s="327"/>
      <c r="AN1" s="317"/>
      <c r="AO1" s="317"/>
      <c r="AP1" s="338" t="s">
        <v>31</v>
      </c>
      <c r="AQ1" s="566" t="s">
        <v>253</v>
      </c>
      <c r="AR1" s="326" t="s">
        <v>159</v>
      </c>
      <c r="AS1" s="326"/>
      <c r="AT1" s="326"/>
      <c r="AU1" s="326"/>
      <c r="AV1" s="326"/>
      <c r="AW1" s="327"/>
      <c r="AX1" s="317"/>
      <c r="AY1" s="317"/>
      <c r="AZ1" s="338" t="s">
        <v>31</v>
      </c>
      <c r="BA1" s="566" t="s">
        <v>254</v>
      </c>
      <c r="BB1" s="326" t="s">
        <v>159</v>
      </c>
      <c r="BC1" s="326"/>
      <c r="BD1" s="326"/>
      <c r="BE1" s="326"/>
      <c r="BF1" s="326"/>
      <c r="BG1" s="327"/>
      <c r="BH1" s="317"/>
      <c r="BI1" s="317"/>
      <c r="BJ1" s="338" t="s">
        <v>31</v>
      </c>
      <c r="BK1" s="566" t="s">
        <v>254</v>
      </c>
      <c r="BL1" s="326" t="s">
        <v>159</v>
      </c>
      <c r="BM1" s="326"/>
      <c r="BN1" s="326"/>
      <c r="BO1" s="326"/>
      <c r="BP1" s="326"/>
      <c r="BQ1" s="327"/>
      <c r="BR1" s="317"/>
      <c r="BS1" s="317"/>
      <c r="BT1" s="338" t="s">
        <v>31</v>
      </c>
      <c r="BU1" s="566" t="s">
        <v>255</v>
      </c>
      <c r="BV1" s="326" t="s">
        <v>159</v>
      </c>
      <c r="BW1" s="326"/>
      <c r="BX1" s="326"/>
      <c r="BY1" s="326"/>
      <c r="BZ1" s="326"/>
      <c r="CA1" s="327"/>
      <c r="CB1" s="317"/>
      <c r="CC1" s="317"/>
      <c r="CD1" s="338" t="s">
        <v>31</v>
      </c>
      <c r="CE1" s="566" t="s">
        <v>256</v>
      </c>
      <c r="CF1" s="326" t="s">
        <v>159</v>
      </c>
      <c r="CG1" s="326"/>
      <c r="CH1" s="326"/>
      <c r="CI1" s="326"/>
      <c r="CJ1" s="326"/>
      <c r="CK1" s="327"/>
      <c r="CL1" s="317"/>
      <c r="CM1" s="317"/>
      <c r="CN1" s="338" t="s">
        <v>31</v>
      </c>
      <c r="CO1" s="566" t="s">
        <v>257</v>
      </c>
      <c r="CP1" s="326" t="s">
        <v>159</v>
      </c>
      <c r="CQ1" s="326"/>
      <c r="CR1" s="326"/>
      <c r="CS1" s="326"/>
      <c r="CT1" s="326"/>
      <c r="CU1" s="327"/>
      <c r="CV1" s="317"/>
      <c r="CW1" s="317"/>
      <c r="CX1" s="338" t="s">
        <v>31</v>
      </c>
      <c r="CY1" s="566" t="s">
        <v>257</v>
      </c>
      <c r="CZ1" s="326" t="s">
        <v>159</v>
      </c>
      <c r="DA1" s="326"/>
      <c r="DB1" s="326"/>
      <c r="DC1" s="326"/>
      <c r="DD1" s="326"/>
      <c r="DE1" s="327"/>
      <c r="DF1" s="317"/>
      <c r="DG1" s="317"/>
      <c r="DH1" s="338" t="s">
        <v>31</v>
      </c>
      <c r="DI1" s="566">
        <v>2019</v>
      </c>
      <c r="DJ1" s="326" t="s">
        <v>159</v>
      </c>
      <c r="DK1" s="326"/>
      <c r="DL1" s="326"/>
      <c r="DM1" s="326"/>
      <c r="DN1" s="326"/>
      <c r="DO1" s="327"/>
      <c r="DP1" s="317"/>
      <c r="DQ1" s="317"/>
      <c r="DR1" s="338" t="s">
        <v>31</v>
      </c>
      <c r="DS1" s="566">
        <v>2019</v>
      </c>
      <c r="DT1" s="326" t="s">
        <v>159</v>
      </c>
      <c r="DU1" s="326"/>
      <c r="DV1" s="326"/>
      <c r="DW1" s="326"/>
      <c r="DX1" s="326"/>
      <c r="DY1" s="327"/>
      <c r="DZ1" s="317"/>
      <c r="EA1" s="317"/>
      <c r="EB1" s="338" t="s">
        <v>31</v>
      </c>
      <c r="EC1" s="566">
        <v>2020</v>
      </c>
      <c r="ED1" s="326" t="s">
        <v>159</v>
      </c>
      <c r="EE1" s="326"/>
      <c r="EF1" s="326"/>
      <c r="EG1" s="326"/>
      <c r="EH1" s="326"/>
      <c r="EI1" s="327"/>
      <c r="EJ1" s="317"/>
      <c r="EK1" s="317"/>
      <c r="EL1" s="338" t="s">
        <v>31</v>
      </c>
      <c r="EM1" s="566">
        <v>2022</v>
      </c>
      <c r="EN1" s="326" t="s">
        <v>159</v>
      </c>
      <c r="EO1" s="326"/>
      <c r="EP1" s="326"/>
      <c r="EQ1" s="326"/>
      <c r="ER1" s="326"/>
      <c r="ES1" s="327"/>
      <c r="ET1" s="317"/>
      <c r="EU1" s="317"/>
      <c r="EV1" s="338" t="s">
        <v>31</v>
      </c>
      <c r="EW1" s="566">
        <v>2023</v>
      </c>
      <c r="EX1" s="326" t="s">
        <v>159</v>
      </c>
      <c r="EY1" s="326"/>
      <c r="EZ1" s="326"/>
      <c r="FA1" s="326"/>
      <c r="FB1" s="326"/>
      <c r="FC1" s="327"/>
      <c r="FD1" s="317"/>
      <c r="FE1" s="317"/>
    </row>
    <row r="2" s="320" customFormat="true" ht="30" customHeight="true">
      <c r="A2" s="580" t="s">
        <v>282</v>
      </c>
      <c r="B2" s="328" t="s">
        <v>238</v>
      </c>
      <c r="C2" s="279" t="s">
        <v>180</v>
      </c>
      <c r="D2" s="279" t="s">
        <v>160</v>
      </c>
      <c r="E2" s="329"/>
      <c r="F2" s="329"/>
      <c r="G2" s="329"/>
      <c r="H2" s="329"/>
      <c r="I2" s="330"/>
      <c r="J2" s="321" t="s">
        <v>258</v>
      </c>
      <c r="K2" s="321"/>
      <c r="L2" s="328" t="s">
        <v>239</v>
      </c>
      <c r="M2" s="279" t="s">
        <v>180</v>
      </c>
      <c r="N2" s="279" t="s">
        <v>160</v>
      </c>
      <c r="O2" s="329"/>
      <c r="P2" s="329"/>
      <c r="Q2" s="329"/>
      <c r="R2" s="329"/>
      <c r="S2" s="330"/>
      <c r="T2" s="321" t="s">
        <v>258</v>
      </c>
      <c r="U2" s="321"/>
      <c r="V2" s="328" t="s">
        <v>240</v>
      </c>
      <c r="W2" s="279" t="s">
        <v>180</v>
      </c>
      <c r="X2" s="279" t="s">
        <v>160</v>
      </c>
      <c r="Y2" s="329"/>
      <c r="Z2" s="329"/>
      <c r="AA2" s="329"/>
      <c r="AB2" s="329"/>
      <c r="AC2" s="330"/>
      <c r="AD2" s="321" t="s">
        <v>258</v>
      </c>
      <c r="AE2" s="321"/>
      <c r="AF2" s="328" t="s">
        <v>241</v>
      </c>
      <c r="AG2" s="279" t="s">
        <v>180</v>
      </c>
      <c r="AH2" s="279" t="s">
        <v>160</v>
      </c>
      <c r="AI2" s="329"/>
      <c r="AJ2" s="329"/>
      <c r="AK2" s="329"/>
      <c r="AL2" s="329"/>
      <c r="AM2" s="330"/>
      <c r="AN2" s="321" t="s">
        <v>258</v>
      </c>
      <c r="AO2" s="321"/>
      <c r="AP2" s="328" t="s">
        <v>242</v>
      </c>
      <c r="AQ2" s="279" t="s">
        <v>180</v>
      </c>
      <c r="AR2" s="279" t="s">
        <v>160</v>
      </c>
      <c r="AS2" s="329"/>
      <c r="AT2" s="329"/>
      <c r="AU2" s="329"/>
      <c r="AV2" s="329"/>
      <c r="AW2" s="330"/>
      <c r="AX2" s="321" t="s">
        <v>258</v>
      </c>
      <c r="AY2" s="321"/>
      <c r="AZ2" s="328" t="s">
        <v>243</v>
      </c>
      <c r="BA2" s="279" t="s">
        <v>185</v>
      </c>
      <c r="BB2" s="279" t="s">
        <v>184</v>
      </c>
      <c r="BC2" s="329"/>
      <c r="BD2" s="329"/>
      <c r="BE2" s="329"/>
      <c r="BF2" s="329"/>
      <c r="BG2" s="330"/>
      <c r="BH2" s="321" t="s">
        <v>258</v>
      </c>
      <c r="BI2" s="321"/>
      <c r="BJ2" s="328" t="s">
        <v>244</v>
      </c>
      <c r="BK2" s="279" t="s">
        <v>180</v>
      </c>
      <c r="BL2" s="279" t="s">
        <v>160</v>
      </c>
      <c r="BM2" s="329"/>
      <c r="BN2" s="329"/>
      <c r="BO2" s="329"/>
      <c r="BP2" s="329"/>
      <c r="BQ2" s="330"/>
      <c r="BR2" s="321" t="s">
        <v>258</v>
      </c>
      <c r="BS2" s="321"/>
      <c r="BT2" s="328" t="s">
        <v>245</v>
      </c>
      <c r="BU2" s="279" t="s">
        <v>180</v>
      </c>
      <c r="BV2" s="279" t="s">
        <v>160</v>
      </c>
      <c r="BW2" s="329"/>
      <c r="BX2" s="329"/>
      <c r="BY2" s="329"/>
      <c r="BZ2" s="329"/>
      <c r="CA2" s="330"/>
      <c r="CB2" s="321" t="s">
        <v>258</v>
      </c>
      <c r="CC2" s="321"/>
      <c r="CD2" s="328" t="s">
        <v>246</v>
      </c>
      <c r="CE2" s="279" t="s">
        <v>180</v>
      </c>
      <c r="CF2" s="279" t="s">
        <v>160</v>
      </c>
      <c r="CG2" s="329"/>
      <c r="CH2" s="329"/>
      <c r="CI2" s="329"/>
      <c r="CJ2" s="329"/>
      <c r="CK2" s="330"/>
      <c r="CL2" s="321" t="s">
        <v>258</v>
      </c>
      <c r="CM2" s="321"/>
      <c r="CN2" s="328" t="s">
        <v>247</v>
      </c>
      <c r="CO2" s="279" t="s">
        <v>180</v>
      </c>
      <c r="CP2" s="279" t="s">
        <v>160</v>
      </c>
      <c r="CQ2" s="329"/>
      <c r="CR2" s="329"/>
      <c r="CS2" s="329"/>
      <c r="CT2" s="329"/>
      <c r="CU2" s="330"/>
      <c r="CV2" s="321" t="s">
        <v>258</v>
      </c>
      <c r="CW2" s="321"/>
      <c r="CX2" s="328" t="s">
        <v>248</v>
      </c>
      <c r="CY2" s="279" t="s">
        <v>227</v>
      </c>
      <c r="CZ2" s="279" t="s">
        <v>226</v>
      </c>
      <c r="DA2" s="329"/>
      <c r="DB2" s="329"/>
      <c r="DC2" s="329"/>
      <c r="DD2" s="329"/>
      <c r="DE2" s="330"/>
      <c r="DF2" s="321" t="s">
        <v>258</v>
      </c>
      <c r="DG2" s="321"/>
      <c r="DH2" s="328" t="s">
        <v>274</v>
      </c>
      <c r="DI2" s="279" t="s">
        <v>180</v>
      </c>
      <c r="DJ2" s="279" t="s">
        <v>160</v>
      </c>
      <c r="DK2" s="329"/>
      <c r="DL2" s="329"/>
      <c r="DM2" s="329"/>
      <c r="DN2" s="329"/>
      <c r="DO2" s="330"/>
      <c r="DP2" s="321" t="s">
        <v>258</v>
      </c>
      <c r="DQ2" s="321"/>
      <c r="DR2" s="328" t="s">
        <v>287</v>
      </c>
      <c r="DS2" s="279" t="s">
        <v>185</v>
      </c>
      <c r="DT2" s="279" t="s">
        <v>288</v>
      </c>
      <c r="DU2" s="329"/>
      <c r="DV2" s="329"/>
      <c r="DW2" s="329"/>
      <c r="DX2" s="329"/>
      <c r="DY2" s="330"/>
      <c r="DZ2" s="321" t="s">
        <v>258</v>
      </c>
      <c r="EA2" s="321"/>
      <c r="EB2" s="328" t="s">
        <v>301</v>
      </c>
      <c r="EC2" s="279" t="s">
        <v>185</v>
      </c>
      <c r="ED2" s="279" t="s">
        <v>304</v>
      </c>
      <c r="EE2" s="329"/>
      <c r="EF2" s="329"/>
      <c r="EG2" s="329"/>
      <c r="EH2" s="329"/>
      <c r="EI2" s="330"/>
      <c r="EJ2" s="321" t="s">
        <v>258</v>
      </c>
      <c r="EK2" s="321"/>
      <c r="EL2" s="328" t="s">
        <v>302</v>
      </c>
      <c r="EM2" s="279" t="s">
        <v>185</v>
      </c>
      <c r="EN2" s="279" t="s">
        <v>307</v>
      </c>
      <c r="EO2" s="329"/>
      <c r="EP2" s="329"/>
      <c r="EQ2" s="329"/>
      <c r="ER2" s="329"/>
      <c r="ES2" s="330"/>
      <c r="ET2" s="321" t="s">
        <v>258</v>
      </c>
      <c r="EU2" s="321"/>
      <c r="EV2" s="328" t="s">
        <v>312</v>
      </c>
      <c r="EW2" s="279" t="s">
        <v>185</v>
      </c>
      <c r="EX2" s="279" t="s">
        <v>308</v>
      </c>
      <c r="EY2" s="329"/>
      <c r="EZ2" s="329"/>
      <c r="FA2" s="329"/>
      <c r="FB2" s="329"/>
      <c r="FC2" s="330"/>
      <c r="FD2" s="321" t="s">
        <v>258</v>
      </c>
      <c r="FE2" s="321"/>
    </row>
    <row r="3" s="253" customFormat="true" ht="18" customHeight="true">
      <c r="A3" s="580"/>
      <c r="B3" s="367" t="s">
        <v>172</v>
      </c>
      <c r="C3" s="368" t="s">
        <v>56</v>
      </c>
      <c r="D3" s="369" t="s">
        <v>7</v>
      </c>
      <c r="E3" s="369" t="s">
        <v>1</v>
      </c>
      <c r="F3" s="369" t="s">
        <v>2</v>
      </c>
      <c r="G3" s="369" t="s">
        <v>16</v>
      </c>
      <c r="H3" s="369" t="s">
        <v>17</v>
      </c>
      <c r="I3" s="370" t="s">
        <v>18</v>
      </c>
      <c r="J3" s="250"/>
      <c r="K3" s="250"/>
      <c r="L3" s="367" t="s">
        <v>172</v>
      </c>
      <c r="M3" s="368" t="s">
        <v>56</v>
      </c>
      <c r="N3" s="369" t="s">
        <v>7</v>
      </c>
      <c r="O3" s="369" t="s">
        <v>1</v>
      </c>
      <c r="P3" s="369" t="s">
        <v>2</v>
      </c>
      <c r="Q3" s="369" t="s">
        <v>16</v>
      </c>
      <c r="R3" s="369" t="s">
        <v>17</v>
      </c>
      <c r="S3" s="370" t="s">
        <v>18</v>
      </c>
      <c r="T3" s="250"/>
      <c r="U3" s="250"/>
      <c r="V3" s="367" t="s">
        <v>172</v>
      </c>
      <c r="W3" s="368" t="s">
        <v>56</v>
      </c>
      <c r="X3" s="369" t="s">
        <v>7</v>
      </c>
      <c r="Y3" s="369" t="s">
        <v>1</v>
      </c>
      <c r="Z3" s="369" t="s">
        <v>2</v>
      </c>
      <c r="AA3" s="369" t="s">
        <v>16</v>
      </c>
      <c r="AB3" s="369" t="s">
        <v>17</v>
      </c>
      <c r="AC3" s="370" t="s">
        <v>18</v>
      </c>
      <c r="AD3" s="250"/>
      <c r="AE3" s="250"/>
      <c r="AF3" s="367" t="s">
        <v>172</v>
      </c>
      <c r="AG3" s="368" t="s">
        <v>56</v>
      </c>
      <c r="AH3" s="369" t="s">
        <v>7</v>
      </c>
      <c r="AI3" s="369" t="s">
        <v>1</v>
      </c>
      <c r="AJ3" s="369" t="s">
        <v>2</v>
      </c>
      <c r="AK3" s="369" t="s">
        <v>16</v>
      </c>
      <c r="AL3" s="369" t="s">
        <v>17</v>
      </c>
      <c r="AM3" s="370" t="s">
        <v>18</v>
      </c>
      <c r="AN3" s="250"/>
      <c r="AO3" s="250"/>
      <c r="AP3" s="367" t="s">
        <v>172</v>
      </c>
      <c r="AQ3" s="368" t="s">
        <v>56</v>
      </c>
      <c r="AR3" s="369" t="s">
        <v>7</v>
      </c>
      <c r="AS3" s="369" t="s">
        <v>1</v>
      </c>
      <c r="AT3" s="369" t="s">
        <v>2</v>
      </c>
      <c r="AU3" s="369" t="s">
        <v>16</v>
      </c>
      <c r="AV3" s="369" t="s">
        <v>17</v>
      </c>
      <c r="AW3" s="370" t="s">
        <v>18</v>
      </c>
      <c r="AX3" s="250"/>
      <c r="AY3" s="250"/>
      <c r="AZ3" s="367" t="s">
        <v>172</v>
      </c>
      <c r="BA3" s="371" t="s">
        <v>56</v>
      </c>
      <c r="BB3" s="369" t="s">
        <v>7</v>
      </c>
      <c r="BC3" s="369" t="s">
        <v>1</v>
      </c>
      <c r="BD3" s="369" t="s">
        <v>2</v>
      </c>
      <c r="BE3" s="369" t="s">
        <v>16</v>
      </c>
      <c r="BF3" s="369" t="s">
        <v>17</v>
      </c>
      <c r="BG3" s="370" t="s">
        <v>18</v>
      </c>
      <c r="BH3" s="250"/>
      <c r="BI3" s="250"/>
      <c r="BJ3" s="367" t="s">
        <v>172</v>
      </c>
      <c r="BK3" s="371" t="s">
        <v>56</v>
      </c>
      <c r="BL3" s="369" t="s">
        <v>7</v>
      </c>
      <c r="BM3" s="369" t="s">
        <v>1</v>
      </c>
      <c r="BN3" s="369" t="s">
        <v>2</v>
      </c>
      <c r="BO3" s="369" t="s">
        <v>16</v>
      </c>
      <c r="BP3" s="369" t="s">
        <v>17</v>
      </c>
      <c r="BQ3" s="370" t="s">
        <v>18</v>
      </c>
      <c r="BR3" s="250"/>
      <c r="BS3" s="250"/>
      <c r="BT3" s="367" t="s">
        <v>172</v>
      </c>
      <c r="BU3" s="371" t="s">
        <v>56</v>
      </c>
      <c r="BV3" s="369" t="s">
        <v>7</v>
      </c>
      <c r="BW3" s="369" t="s">
        <v>1</v>
      </c>
      <c r="BX3" s="369" t="s">
        <v>2</v>
      </c>
      <c r="BY3" s="369" t="s">
        <v>16</v>
      </c>
      <c r="BZ3" s="369" t="s">
        <v>17</v>
      </c>
      <c r="CA3" s="370" t="s">
        <v>18</v>
      </c>
      <c r="CB3" s="250"/>
      <c r="CC3" s="250"/>
      <c r="CD3" s="367" t="s">
        <v>172</v>
      </c>
      <c r="CE3" s="371" t="s">
        <v>56</v>
      </c>
      <c r="CF3" s="369" t="s">
        <v>7</v>
      </c>
      <c r="CG3" s="369" t="s">
        <v>1</v>
      </c>
      <c r="CH3" s="369" t="s">
        <v>2</v>
      </c>
      <c r="CI3" s="369" t="s">
        <v>16</v>
      </c>
      <c r="CJ3" s="369" t="s">
        <v>17</v>
      </c>
      <c r="CK3" s="370" t="s">
        <v>18</v>
      </c>
      <c r="CL3" s="250"/>
      <c r="CM3" s="250"/>
      <c r="CN3" s="367" t="s">
        <v>172</v>
      </c>
      <c r="CO3" s="371" t="s">
        <v>56</v>
      </c>
      <c r="CP3" s="369" t="s">
        <v>7</v>
      </c>
      <c r="CQ3" s="369" t="s">
        <v>1</v>
      </c>
      <c r="CR3" s="369" t="s">
        <v>2</v>
      </c>
      <c r="CS3" s="369" t="s">
        <v>16</v>
      </c>
      <c r="CT3" s="369" t="s">
        <v>17</v>
      </c>
      <c r="CU3" s="370" t="s">
        <v>18</v>
      </c>
      <c r="CV3" s="250"/>
      <c r="CW3" s="250"/>
      <c r="CX3" s="367" t="s">
        <v>172</v>
      </c>
      <c r="CY3" s="371" t="s">
        <v>56</v>
      </c>
      <c r="CZ3" s="369" t="s">
        <v>7</v>
      </c>
      <c r="DA3" s="369" t="s">
        <v>1</v>
      </c>
      <c r="DB3" s="369" t="s">
        <v>2</v>
      </c>
      <c r="DC3" s="369" t="s">
        <v>16</v>
      </c>
      <c r="DD3" s="369" t="s">
        <v>17</v>
      </c>
      <c r="DE3" s="370" t="s">
        <v>18</v>
      </c>
      <c r="DF3" s="250"/>
      <c r="DG3" s="250"/>
      <c r="DH3" s="367" t="s">
        <v>172</v>
      </c>
      <c r="DI3" s="371" t="s">
        <v>56</v>
      </c>
      <c r="DJ3" s="369" t="s">
        <v>7</v>
      </c>
      <c r="DK3" s="369" t="s">
        <v>1</v>
      </c>
      <c r="DL3" s="369" t="s">
        <v>2</v>
      </c>
      <c r="DM3" s="369" t="s">
        <v>16</v>
      </c>
      <c r="DN3" s="369" t="s">
        <v>17</v>
      </c>
      <c r="DO3" s="370" t="s">
        <v>18</v>
      </c>
      <c r="DP3" s="250"/>
      <c r="DQ3" s="250"/>
      <c r="DR3" s="367" t="s">
        <v>172</v>
      </c>
      <c r="DS3" s="371" t="s">
        <v>56</v>
      </c>
      <c r="DT3" s="369" t="s">
        <v>7</v>
      </c>
      <c r="DU3" s="369" t="s">
        <v>1</v>
      </c>
      <c r="DV3" s="369" t="s">
        <v>2</v>
      </c>
      <c r="DW3" s="369" t="s">
        <v>16</v>
      </c>
      <c r="DX3" s="369" t="s">
        <v>17</v>
      </c>
      <c r="DY3" s="370" t="s">
        <v>18</v>
      </c>
      <c r="DZ3" s="250"/>
      <c r="EA3" s="250"/>
      <c r="EB3" s="367" t="s">
        <v>172</v>
      </c>
      <c r="EC3" s="371" t="s">
        <v>56</v>
      </c>
      <c r="ED3" s="369" t="s">
        <v>7</v>
      </c>
      <c r="EE3" s="369" t="s">
        <v>1</v>
      </c>
      <c r="EF3" s="369" t="s">
        <v>2</v>
      </c>
      <c r="EG3" s="369" t="s">
        <v>16</v>
      </c>
      <c r="EH3" s="369" t="s">
        <v>17</v>
      </c>
      <c r="EI3" s="370" t="s">
        <v>18</v>
      </c>
      <c r="EJ3" s="250"/>
      <c r="EK3" s="250"/>
      <c r="EL3" s="367" t="s">
        <v>172</v>
      </c>
      <c r="EM3" s="371" t="s">
        <v>56</v>
      </c>
      <c r="EN3" s="369" t="s">
        <v>7</v>
      </c>
      <c r="EO3" s="369" t="s">
        <v>1</v>
      </c>
      <c r="EP3" s="369" t="s">
        <v>2</v>
      </c>
      <c r="EQ3" s="369" t="s">
        <v>16</v>
      </c>
      <c r="ER3" s="369" t="s">
        <v>17</v>
      </c>
      <c r="ES3" s="370" t="s">
        <v>18</v>
      </c>
      <c r="ET3" s="250"/>
      <c r="EU3" s="250"/>
      <c r="EV3" s="367" t="s">
        <v>172</v>
      </c>
      <c r="EW3" s="371" t="s">
        <v>56</v>
      </c>
      <c r="EX3" s="369" t="s">
        <v>7</v>
      </c>
      <c r="EY3" s="369" t="s">
        <v>1</v>
      </c>
      <c r="EZ3" s="369" t="s">
        <v>2</v>
      </c>
      <c r="FA3" s="369" t="s">
        <v>16</v>
      </c>
      <c r="FB3" s="369" t="s">
        <v>17</v>
      </c>
      <c r="FC3" s="370" t="s">
        <v>18</v>
      </c>
      <c r="FD3" s="250"/>
      <c r="FE3" s="250"/>
      <c r="FF3" s="252"/>
      <c r="FP3" s="252"/>
      <c r="FZ3" s="252"/>
      <c r="GJ3" s="252"/>
      <c r="GT3" s="252"/>
      <c r="HD3" s="252"/>
      <c r="HN3" s="252"/>
      <c r="HX3" s="252"/>
    </row>
    <row r="4" s="4" customFormat="true">
      <c r="A4" s="390" t="str">
        <f>IF(ISBLANK('Data Summary'!A6),"",'Data Summary'!A6)</f>
        <v>BDI_2010_UIS</v>
      </c>
      <c r="B4" s="122"/>
      <c r="C4" s="92" t="s">
        <v>3</v>
      </c>
      <c r="D4" s="7"/>
      <c r="E4" s="7"/>
      <c r="F4" s="7"/>
      <c r="G4" s="7"/>
      <c r="H4" s="7"/>
      <c r="I4" s="26"/>
      <c r="J4" s="24"/>
      <c r="K4" s="24"/>
      <c r="L4" s="135"/>
      <c r="M4" s="92" t="s">
        <v>3</v>
      </c>
      <c r="N4" s="7"/>
      <c r="O4" s="7"/>
      <c r="P4" s="7"/>
      <c r="Q4" s="7"/>
      <c r="R4" s="7"/>
      <c r="S4" s="26"/>
      <c r="T4" s="24"/>
      <c r="U4" s="24"/>
      <c r="V4" s="122"/>
      <c r="W4" s="92" t="s">
        <v>3</v>
      </c>
      <c r="X4" s="7"/>
      <c r="Y4" s="7"/>
      <c r="Z4" s="7"/>
      <c r="AA4" s="7"/>
      <c r="AB4" s="7"/>
      <c r="AC4" s="26"/>
      <c r="AD4" s="24"/>
      <c r="AE4" s="24"/>
      <c r="AF4" s="135"/>
      <c r="AG4" s="92" t="s">
        <v>3</v>
      </c>
      <c r="AH4" s="7"/>
      <c r="AI4" s="7"/>
      <c r="AJ4" s="7"/>
      <c r="AK4" s="7"/>
      <c r="AL4" s="7"/>
      <c r="AM4" s="26"/>
      <c r="AN4" s="24"/>
      <c r="AO4" s="24"/>
      <c r="AP4" s="135"/>
      <c r="AQ4" s="92" t="s">
        <v>3</v>
      </c>
      <c r="AR4" s="7"/>
      <c r="AS4" s="7"/>
      <c r="AT4" s="7"/>
      <c r="AU4" s="7"/>
      <c r="AV4" s="7"/>
      <c r="AW4" s="26"/>
      <c r="AX4" s="24"/>
      <c r="AY4" s="24"/>
      <c r="AZ4" s="135"/>
      <c r="BA4" s="93" t="s">
        <v>3</v>
      </c>
      <c r="BB4" s="7">
        <f>100-BB5</f>
        <v>65.561372891215825</v>
      </c>
      <c r="BC4" s="7"/>
      <c r="BD4" s="7"/>
      <c r="BE4" s="7">
        <f>100-BE5</f>
        <v>18.449197860962556</v>
      </c>
      <c r="BF4" s="7">
        <f>100-BF5</f>
        <v>78.661710037174714</v>
      </c>
      <c r="BG4" s="26"/>
      <c r="BH4" s="24"/>
      <c r="BI4" s="24"/>
      <c r="BJ4" s="135"/>
      <c r="BK4" s="93" t="s">
        <v>3</v>
      </c>
      <c r="BL4" s="7"/>
      <c r="BM4" s="7"/>
      <c r="BN4" s="7"/>
      <c r="BO4" s="7"/>
      <c r="BP4" s="7"/>
      <c r="BQ4" s="26"/>
      <c r="BR4" s="24"/>
      <c r="BS4" s="24"/>
      <c r="BT4" s="135"/>
      <c r="BU4" s="93" t="s">
        <v>3</v>
      </c>
      <c r="BV4" s="7"/>
      <c r="BW4" s="7"/>
      <c r="BX4" s="7"/>
      <c r="BY4" s="7"/>
      <c r="BZ4" s="7"/>
      <c r="CA4" s="26"/>
      <c r="CB4" s="24"/>
      <c r="CC4" s="24"/>
      <c r="CD4" s="135"/>
      <c r="CE4" s="93" t="s">
        <v>3</v>
      </c>
      <c r="CF4" s="7"/>
      <c r="CG4" s="7"/>
      <c r="CH4" s="7"/>
      <c r="CI4" s="7"/>
      <c r="CJ4" s="7"/>
      <c r="CK4" s="26"/>
      <c r="CL4" s="24"/>
      <c r="CM4" s="24"/>
      <c r="CN4" s="135"/>
      <c r="CO4" s="93" t="s">
        <v>3</v>
      </c>
      <c r="CP4" s="7"/>
      <c r="CQ4" s="7"/>
      <c r="CR4" s="7"/>
      <c r="CS4" s="7"/>
      <c r="CT4" s="7"/>
      <c r="CU4" s="26"/>
      <c r="CV4" s="24"/>
      <c r="CW4" s="24"/>
      <c r="CX4" s="135"/>
      <c r="CY4" s="93" t="s">
        <v>3</v>
      </c>
      <c r="CZ4" s="7"/>
      <c r="DA4" s="7"/>
      <c r="DB4" s="7"/>
      <c r="DC4" s="7"/>
      <c r="DD4" s="7"/>
      <c r="DE4" s="26"/>
      <c r="DF4" s="24"/>
      <c r="DG4" s="24"/>
      <c r="DH4" s="135"/>
      <c r="DI4" s="93" t="s">
        <v>3</v>
      </c>
      <c r="DJ4" s="7"/>
      <c r="DK4" s="7"/>
      <c r="DL4" s="7"/>
      <c r="DM4" s="7"/>
      <c r="DN4" s="7"/>
      <c r="DO4" s="26"/>
      <c r="DP4" s="24"/>
      <c r="DQ4" s="24"/>
      <c r="DR4" s="135"/>
      <c r="DS4" s="93" t="s">
        <v>3</v>
      </c>
      <c r="DT4" s="7"/>
      <c r="DU4" s="7"/>
      <c r="DV4" s="7"/>
      <c r="DW4" s="7">
        <v>65</v>
      </c>
      <c r="DX4" s="7"/>
      <c r="DY4" s="26"/>
      <c r="DZ4" s="24"/>
      <c r="EA4" s="24"/>
      <c r="EB4" s="135"/>
      <c r="EC4" s="93" t="s">
        <v>3</v>
      </c>
      <c r="ED4" s="7"/>
      <c r="EE4" s="7"/>
      <c r="EF4" s="7"/>
      <c r="EG4" s="7"/>
      <c r="EH4" s="7"/>
      <c r="EI4" s="26"/>
      <c r="EJ4" s="24"/>
      <c r="EK4" s="24"/>
      <c r="EL4" s="135"/>
      <c r="EM4" s="93" t="s">
        <v>3</v>
      </c>
      <c r="EN4" s="7"/>
      <c r="EO4" s="7"/>
      <c r="EP4" s="7"/>
      <c r="EQ4" s="7"/>
      <c r="ER4" s="7"/>
      <c r="ES4" s="26"/>
      <c r="ET4" s="24"/>
      <c r="EU4" s="24"/>
      <c r="EV4" s="135"/>
      <c r="EW4" s="93" t="s">
        <v>3</v>
      </c>
      <c r="EX4" s="7"/>
      <c r="EY4" s="7"/>
      <c r="EZ4" s="7"/>
      <c r="FA4" s="7"/>
      <c r="FB4" s="7"/>
      <c r="FC4" s="26"/>
      <c r="FD4" s="24"/>
      <c r="FE4" s="24"/>
      <c r="FF4" s="131"/>
      <c r="FP4" s="131"/>
      <c r="FZ4" s="131"/>
      <c r="GJ4" s="131"/>
      <c r="GT4" s="131"/>
      <c r="HD4" s="131"/>
      <c r="HN4" s="131"/>
      <c r="HX4" s="131"/>
    </row>
    <row r="5" s="4" customFormat="true">
      <c r="A5" s="390" t="str">
        <f ca="true">IF(ISBLANK('Data Summary'!A7),"",'Data Summary'!A7)</f>
        <v>BDI_2011_UIS</v>
      </c>
      <c r="B5" s="122"/>
      <c r="C5" s="92" t="s">
        <v>25</v>
      </c>
      <c r="D5" s="7"/>
      <c r="E5" s="7"/>
      <c r="F5" s="7"/>
      <c r="G5" s="7"/>
      <c r="H5" s="7"/>
      <c r="I5" s="26"/>
      <c r="J5" s="24"/>
      <c r="K5" s="24"/>
      <c r="L5" s="135"/>
      <c r="M5" s="92" t="s">
        <v>25</v>
      </c>
      <c r="N5" s="7"/>
      <c r="O5" s="7"/>
      <c r="P5" s="7"/>
      <c r="Q5" s="7"/>
      <c r="R5" s="7"/>
      <c r="S5" s="26"/>
      <c r="T5" s="24"/>
      <c r="U5" s="24"/>
      <c r="V5" s="122"/>
      <c r="W5" s="92" t="s">
        <v>25</v>
      </c>
      <c r="X5" s="7"/>
      <c r="Y5" s="7"/>
      <c r="Z5" s="7"/>
      <c r="AA5" s="7"/>
      <c r="AB5" s="7"/>
      <c r="AC5" s="26"/>
      <c r="AD5" s="24"/>
      <c r="AE5" s="24"/>
      <c r="AF5" s="135"/>
      <c r="AG5" s="92" t="s">
        <v>25</v>
      </c>
      <c r="AH5" s="7"/>
      <c r="AI5" s="7"/>
      <c r="AJ5" s="7"/>
      <c r="AK5" s="7"/>
      <c r="AL5" s="7"/>
      <c r="AM5" s="26"/>
      <c r="AN5" s="24"/>
      <c r="AO5" s="24"/>
      <c r="AP5" s="135"/>
      <c r="AQ5" s="92" t="s">
        <v>25</v>
      </c>
      <c r="AR5" s="7"/>
      <c r="AS5" s="7"/>
      <c r="AT5" s="7"/>
      <c r="AU5" s="7"/>
      <c r="AV5" s="7"/>
      <c r="AW5" s="26"/>
      <c r="AX5" s="24"/>
      <c r="AY5" s="24"/>
      <c r="AZ5" s="135"/>
      <c r="BA5" s="93" t="s">
        <v>25</v>
      </c>
      <c r="BB5" s="7">
        <f>(BE5/100*BE15+BF5/100*BF15)/(BE15+BF15)*100</f>
        <v>34.438627108784175</v>
      </c>
      <c r="BC5" s="7"/>
      <c r="BD5" s="7"/>
      <c r="BE5" s="7">
        <f>915/BE15*100</f>
        <v>81.550802139037444</v>
      </c>
      <c r="BF5" s="7">
        <f>(742/3889*3889+119/146*146)/BF15*100</f>
        <v>21.338289962825279</v>
      </c>
      <c r="BG5" s="26"/>
      <c r="BH5" s="24"/>
      <c r="BI5" s="24"/>
      <c r="BJ5" s="135"/>
      <c r="BK5" s="93" t="s">
        <v>25</v>
      </c>
      <c r="BL5" s="7"/>
      <c r="BM5" s="7"/>
      <c r="BN5" s="7"/>
      <c r="BO5" s="7"/>
      <c r="BP5" s="7"/>
      <c r="BQ5" s="26"/>
      <c r="BR5" s="24"/>
      <c r="BS5" s="24"/>
      <c r="BT5" s="135"/>
      <c r="BU5" s="93" t="s">
        <v>25</v>
      </c>
      <c r="BV5" s="7"/>
      <c r="BW5" s="7"/>
      <c r="BX5" s="7"/>
      <c r="BY5" s="7"/>
      <c r="BZ5" s="7"/>
      <c r="CA5" s="26"/>
      <c r="CB5" s="24"/>
      <c r="CC5" s="24"/>
      <c r="CD5" s="135"/>
      <c r="CE5" s="93" t="s">
        <v>25</v>
      </c>
      <c r="CF5" s="7"/>
      <c r="CG5" s="7"/>
      <c r="CH5" s="7"/>
      <c r="CI5" s="7"/>
      <c r="CJ5" s="7"/>
      <c r="CK5" s="26"/>
      <c r="CL5" s="24"/>
      <c r="CM5" s="24"/>
      <c r="CN5" s="135"/>
      <c r="CO5" s="93" t="s">
        <v>25</v>
      </c>
      <c r="CP5" s="7"/>
      <c r="CQ5" s="7"/>
      <c r="CR5" s="7"/>
      <c r="CS5" s="7"/>
      <c r="CT5" s="7"/>
      <c r="CU5" s="26"/>
      <c r="CV5" s="24"/>
      <c r="CW5" s="24"/>
      <c r="CX5" s="122"/>
      <c r="CY5" s="93" t="s">
        <v>25</v>
      </c>
      <c r="CZ5" s="7"/>
      <c r="DA5" s="7"/>
      <c r="DB5" s="7"/>
      <c r="DC5" s="7"/>
      <c r="DD5" s="7"/>
      <c r="DE5" s="26"/>
      <c r="DF5" s="24"/>
      <c r="DG5" s="24"/>
      <c r="DH5" s="122"/>
      <c r="DI5" s="93" t="s">
        <v>25</v>
      </c>
      <c r="DJ5" s="7"/>
      <c r="DK5" s="7"/>
      <c r="DL5" s="7"/>
      <c r="DM5" s="7"/>
      <c r="DN5" s="7"/>
      <c r="DO5" s="26"/>
      <c r="DP5" s="24"/>
      <c r="DQ5" s="24"/>
      <c r="DR5" s="122" t="s">
        <v>293</v>
      </c>
      <c r="DS5" s="93" t="s">
        <v>25</v>
      </c>
      <c r="DT5" s="7"/>
      <c r="DU5" s="7"/>
      <c r="DV5" s="7"/>
      <c r="DW5" s="7">
        <v>35</v>
      </c>
      <c r="DX5" s="7"/>
      <c r="DY5" s="26"/>
      <c r="DZ5" s="24"/>
      <c r="EA5" s="24"/>
      <c r="EB5" s="122" t="s">
        <v>293</v>
      </c>
      <c r="EC5" s="93" t="s">
        <v>25</v>
      </c>
      <c r="ED5" s="7"/>
      <c r="EE5" s="7"/>
      <c r="EF5" s="7"/>
      <c r="EG5" s="7"/>
      <c r="EH5" s="7"/>
      <c r="EI5" s="26"/>
      <c r="EJ5" s="24"/>
      <c r="EK5" s="24"/>
      <c r="EL5" s="122" t="s">
        <v>293</v>
      </c>
      <c r="EM5" s="93" t="s">
        <v>25</v>
      </c>
      <c r="EN5" s="7"/>
      <c r="EO5" s="7"/>
      <c r="EP5" s="7"/>
      <c r="EQ5" s="7"/>
      <c r="ER5" s="7"/>
      <c r="ES5" s="26"/>
      <c r="ET5" s="24"/>
      <c r="EU5" s="24"/>
      <c r="EV5" s="122" t="s">
        <v>293</v>
      </c>
      <c r="EW5" s="93" t="s">
        <v>25</v>
      </c>
      <c r="EX5" s="7"/>
      <c r="EY5" s="7"/>
      <c r="EZ5" s="7"/>
      <c r="FA5" s="7"/>
      <c r="FB5" s="7"/>
      <c r="FC5" s="26"/>
      <c r="FD5" s="24"/>
      <c r="FE5" s="24"/>
      <c r="FF5" s="131"/>
      <c r="FP5" s="131"/>
      <c r="FZ5" s="131"/>
      <c r="GJ5" s="131"/>
      <c r="GT5" s="131"/>
      <c r="HD5" s="131"/>
      <c r="HN5" s="131"/>
      <c r="HX5" s="131"/>
    </row>
    <row r="6" s="4" customFormat="true">
      <c r="A6" s="390" t="str">
        <f ca="true">IF(ISBLANK('Data Summary'!A8),"",'Data Summary'!A8)</f>
        <v>BDI_2012_UIS</v>
      </c>
      <c r="B6" s="135"/>
      <c r="C6" s="93" t="s">
        <v>26</v>
      </c>
      <c r="D6" s="19"/>
      <c r="E6" s="7"/>
      <c r="F6" s="7"/>
      <c r="G6" s="7"/>
      <c r="H6" s="7"/>
      <c r="I6" s="26"/>
      <c r="J6" s="24"/>
      <c r="K6" s="24"/>
      <c r="L6" s="135"/>
      <c r="M6" s="93" t="s">
        <v>26</v>
      </c>
      <c r="N6" s="19"/>
      <c r="O6" s="7"/>
      <c r="P6" s="7"/>
      <c r="Q6" s="7"/>
      <c r="R6" s="7"/>
      <c r="S6" s="26"/>
      <c r="T6" s="24"/>
      <c r="U6" s="24"/>
      <c r="V6" s="135"/>
      <c r="W6" s="93" t="s">
        <v>26</v>
      </c>
      <c r="X6" s="19"/>
      <c r="Y6" s="7"/>
      <c r="Z6" s="7"/>
      <c r="AA6" s="7"/>
      <c r="AB6" s="7"/>
      <c r="AC6" s="26"/>
      <c r="AD6" s="24"/>
      <c r="AE6" s="24"/>
      <c r="AF6" s="135"/>
      <c r="AG6" s="93" t="s">
        <v>26</v>
      </c>
      <c r="AH6" s="19"/>
      <c r="AI6" s="7"/>
      <c r="AJ6" s="7"/>
      <c r="AK6" s="7"/>
      <c r="AL6" s="7"/>
      <c r="AM6" s="26"/>
      <c r="AN6" s="24"/>
      <c r="AO6" s="24"/>
      <c r="AP6" s="135"/>
      <c r="AQ6" s="93" t="s">
        <v>26</v>
      </c>
      <c r="AR6" s="19"/>
      <c r="AS6" s="7"/>
      <c r="AT6" s="7"/>
      <c r="AU6" s="7"/>
      <c r="AV6" s="7"/>
      <c r="AW6" s="26"/>
      <c r="AX6" s="24"/>
      <c r="AY6" s="24"/>
      <c r="AZ6" s="135"/>
      <c r="BA6" s="93" t="s">
        <v>26</v>
      </c>
      <c r="BB6" s="19"/>
      <c r="BC6" s="7"/>
      <c r="BD6" s="7"/>
      <c r="BE6" s="7"/>
      <c r="BF6" s="7"/>
      <c r="BG6" s="26"/>
      <c r="BH6" s="24"/>
      <c r="BI6" s="24"/>
      <c r="BJ6" s="135"/>
      <c r="BK6" s="93" t="s">
        <v>26</v>
      </c>
      <c r="BL6" s="19"/>
      <c r="BM6" s="7"/>
      <c r="BN6" s="7"/>
      <c r="BO6" s="7"/>
      <c r="BP6" s="7"/>
      <c r="BQ6" s="26"/>
      <c r="BR6" s="24"/>
      <c r="BS6" s="24"/>
      <c r="BT6" s="135"/>
      <c r="BU6" s="93" t="s">
        <v>26</v>
      </c>
      <c r="BV6" s="19"/>
      <c r="BW6" s="7"/>
      <c r="BX6" s="7"/>
      <c r="BY6" s="7"/>
      <c r="BZ6" s="7"/>
      <c r="CA6" s="26"/>
      <c r="CB6" s="24"/>
      <c r="CC6" s="24"/>
      <c r="CD6" s="135"/>
      <c r="CE6" s="93" t="s">
        <v>26</v>
      </c>
      <c r="CF6" s="19"/>
      <c r="CG6" s="7"/>
      <c r="CH6" s="7"/>
      <c r="CI6" s="7"/>
      <c r="CJ6" s="7"/>
      <c r="CK6" s="26"/>
      <c r="CL6" s="24"/>
      <c r="CM6" s="24"/>
      <c r="CN6" s="135"/>
      <c r="CO6" s="93" t="s">
        <v>26</v>
      </c>
      <c r="CP6" s="19"/>
      <c r="CQ6" s="7"/>
      <c r="CR6" s="7"/>
      <c r="CS6" s="7"/>
      <c r="CT6" s="7"/>
      <c r="CU6" s="26"/>
      <c r="CV6" s="24"/>
      <c r="CW6" s="24"/>
      <c r="CX6" s="135"/>
      <c r="CY6" s="93" t="s">
        <v>26</v>
      </c>
      <c r="CZ6" s="19"/>
      <c r="DA6" s="7"/>
      <c r="DB6" s="7"/>
      <c r="DC6" s="7"/>
      <c r="DD6" s="7"/>
      <c r="DE6" s="26"/>
      <c r="DF6" s="24"/>
      <c r="DG6" s="24"/>
      <c r="DH6" s="135"/>
      <c r="DI6" s="93" t="s">
        <v>26</v>
      </c>
      <c r="DJ6" s="19"/>
      <c r="DK6" s="7"/>
      <c r="DL6" s="7"/>
      <c r="DM6" s="7"/>
      <c r="DN6" s="7"/>
      <c r="DO6" s="26"/>
      <c r="DP6" s="24"/>
      <c r="DQ6" s="24"/>
      <c r="DR6" s="135"/>
      <c r="DS6" s="93" t="s">
        <v>26</v>
      </c>
      <c r="DT6" s="19"/>
      <c r="DU6" s="7"/>
      <c r="DV6" s="7"/>
      <c r="DW6" s="7"/>
      <c r="DX6" s="7"/>
      <c r="DY6" s="26"/>
      <c r="DZ6" s="24"/>
      <c r="EA6" s="24"/>
      <c r="EB6" s="135"/>
      <c r="EC6" s="93" t="s">
        <v>26</v>
      </c>
      <c r="ED6" s="19"/>
      <c r="EE6" s="7"/>
      <c r="EF6" s="7"/>
      <c r="EG6" s="7"/>
      <c r="EH6" s="7"/>
      <c r="EI6" s="26"/>
      <c r="EJ6" s="24"/>
      <c r="EK6" s="24"/>
      <c r="EL6" s="135"/>
      <c r="EM6" s="93" t="s">
        <v>26</v>
      </c>
      <c r="EN6" s="19"/>
      <c r="EO6" s="7"/>
      <c r="EP6" s="7"/>
      <c r="EQ6" s="7"/>
      <c r="ER6" s="7"/>
      <c r="ES6" s="26"/>
      <c r="ET6" s="24"/>
      <c r="EU6" s="24"/>
      <c r="EV6" s="135"/>
      <c r="EW6" s="93" t="s">
        <v>26</v>
      </c>
      <c r="EX6" s="19"/>
      <c r="EY6" s="7"/>
      <c r="EZ6" s="7"/>
      <c r="FA6" s="7"/>
      <c r="FB6" s="7"/>
      <c r="FC6" s="26"/>
      <c r="FD6" s="24"/>
      <c r="FE6" s="24"/>
      <c r="FF6" s="131"/>
      <c r="FP6" s="131"/>
      <c r="FZ6" s="131"/>
      <c r="GJ6" s="131"/>
      <c r="GT6" s="131"/>
      <c r="HD6" s="131"/>
      <c r="HN6" s="131"/>
      <c r="HX6" s="131"/>
    </row>
    <row r="7" s="4" customFormat="true">
      <c r="A7" s="390" t="str">
        <f ca="true">IF(ISBLANK('Data Summary'!A9),"",'Data Summary'!A9)</f>
        <v>BDI_2013_UIS</v>
      </c>
      <c r="B7" s="122"/>
      <c r="C7" s="93" t="s">
        <v>141</v>
      </c>
      <c r="D7" s="79"/>
      <c r="E7" s="7"/>
      <c r="F7" s="7"/>
      <c r="G7" s="7"/>
      <c r="H7" s="7"/>
      <c r="I7" s="26"/>
      <c r="J7" s="24"/>
      <c r="K7" s="24"/>
      <c r="L7" s="122"/>
      <c r="M7" s="93" t="s">
        <v>141</v>
      </c>
      <c r="N7" s="79"/>
      <c r="O7" s="7"/>
      <c r="P7" s="7"/>
      <c r="Q7" s="7"/>
      <c r="R7" s="7"/>
      <c r="S7" s="26"/>
      <c r="T7" s="24"/>
      <c r="U7" s="24"/>
      <c r="V7" s="122"/>
      <c r="W7" s="93" t="s">
        <v>141</v>
      </c>
      <c r="X7" s="79"/>
      <c r="Y7" s="7"/>
      <c r="Z7" s="7"/>
      <c r="AA7" s="7"/>
      <c r="AB7" s="7"/>
      <c r="AC7" s="26"/>
      <c r="AD7" s="24"/>
      <c r="AE7" s="24"/>
      <c r="AF7" s="122"/>
      <c r="AG7" s="93" t="s">
        <v>141</v>
      </c>
      <c r="AH7" s="79"/>
      <c r="AI7" s="7"/>
      <c r="AJ7" s="7"/>
      <c r="AK7" s="7"/>
      <c r="AL7" s="7"/>
      <c r="AM7" s="26"/>
      <c r="AN7" s="24"/>
      <c r="AO7" s="24"/>
      <c r="AP7" s="122"/>
      <c r="AQ7" s="93" t="s">
        <v>141</v>
      </c>
      <c r="AR7" s="79"/>
      <c r="AS7" s="7"/>
      <c r="AT7" s="7"/>
      <c r="AU7" s="7"/>
      <c r="AV7" s="7"/>
      <c r="AW7" s="26"/>
      <c r="AX7" s="24"/>
      <c r="AY7" s="24"/>
      <c r="AZ7" s="122"/>
      <c r="BA7" s="93" t="s">
        <v>141</v>
      </c>
      <c r="BB7" s="79"/>
      <c r="BC7" s="7"/>
      <c r="BD7" s="7"/>
      <c r="BE7" s="7"/>
      <c r="BF7" s="7"/>
      <c r="BG7" s="26"/>
      <c r="BH7" s="24"/>
      <c r="BI7" s="24"/>
      <c r="BJ7" s="122"/>
      <c r="BK7" s="93" t="s">
        <v>141</v>
      </c>
      <c r="BL7" s="79"/>
      <c r="BM7" s="7"/>
      <c r="BN7" s="7"/>
      <c r="BO7" s="7"/>
      <c r="BP7" s="7"/>
      <c r="BQ7" s="26"/>
      <c r="BR7" s="24"/>
      <c r="BS7" s="24"/>
      <c r="BT7" s="122"/>
      <c r="BU7" s="93" t="s">
        <v>141</v>
      </c>
      <c r="BV7" s="79"/>
      <c r="BW7" s="7"/>
      <c r="BX7" s="7"/>
      <c r="BY7" s="7"/>
      <c r="BZ7" s="7"/>
      <c r="CA7" s="26"/>
      <c r="CB7" s="24"/>
      <c r="CC7" s="24"/>
      <c r="CD7" s="122"/>
      <c r="CE7" s="93" t="s">
        <v>141</v>
      </c>
      <c r="CF7" s="79"/>
      <c r="CG7" s="7"/>
      <c r="CH7" s="7"/>
      <c r="CI7" s="7"/>
      <c r="CJ7" s="7"/>
      <c r="CK7" s="26"/>
      <c r="CL7" s="24"/>
      <c r="CM7" s="24"/>
      <c r="CN7" s="122"/>
      <c r="CO7" s="93" t="s">
        <v>141</v>
      </c>
      <c r="CP7" s="79"/>
      <c r="CQ7" s="7"/>
      <c r="CR7" s="7"/>
      <c r="CS7" s="7"/>
      <c r="CT7" s="7"/>
      <c r="CU7" s="26"/>
      <c r="CV7" s="24"/>
      <c r="CW7" s="24"/>
      <c r="CX7" s="122" t="s">
        <v>232</v>
      </c>
      <c r="CY7" s="93" t="s">
        <v>141</v>
      </c>
      <c r="CZ7" s="79">
        <v>33.351608739061469</v>
      </c>
      <c r="DA7" s="7"/>
      <c r="DB7" s="7"/>
      <c r="DC7" s="7">
        <v>68.794326241134755</v>
      </c>
      <c r="DD7" s="7">
        <v>31.600189933523264</v>
      </c>
      <c r="DE7" s="26">
        <v>35.679374389051809</v>
      </c>
      <c r="DF7" s="24"/>
      <c r="DG7" s="24"/>
      <c r="DH7" s="122"/>
      <c r="DI7" s="93" t="s">
        <v>276</v>
      </c>
      <c r="DJ7" s="79"/>
      <c r="DK7" s="7"/>
      <c r="DL7" s="7"/>
      <c r="DM7" s="7"/>
      <c r="DN7" s="7"/>
      <c r="DO7" s="26"/>
      <c r="DP7" s="24"/>
      <c r="DQ7" s="24"/>
      <c r="DR7" s="122" t="s">
        <v>294</v>
      </c>
      <c r="DS7" s="93" t="s">
        <v>276</v>
      </c>
      <c r="DT7" s="79"/>
      <c r="DU7" s="7"/>
      <c r="DV7" s="7"/>
      <c r="DW7" s="7"/>
      <c r="DX7" s="7">
        <v>18.600000000000001</v>
      </c>
      <c r="DY7" s="26"/>
      <c r="DZ7" s="24"/>
      <c r="EA7" s="24"/>
      <c r="EB7" s="122" t="s">
        <v>294</v>
      </c>
      <c r="EC7" s="93" t="s">
        <v>276</v>
      </c>
      <c r="ED7" s="79"/>
      <c r="EE7" s="7"/>
      <c r="EF7" s="7"/>
      <c r="EG7" s="7"/>
      <c r="EH7" s="7"/>
      <c r="EI7" s="26"/>
      <c r="EJ7" s="24"/>
      <c r="EK7" s="24"/>
      <c r="EL7" s="122" t="s">
        <v>294</v>
      </c>
      <c r="EM7" s="93" t="s">
        <v>276</v>
      </c>
      <c r="EN7" s="79"/>
      <c r="EO7" s="7"/>
      <c r="EP7" s="7"/>
      <c r="EQ7" s="7"/>
      <c r="ER7" s="7"/>
      <c r="ES7" s="26"/>
      <c r="ET7" s="24"/>
      <c r="EU7" s="24"/>
      <c r="EV7" s="122" t="s">
        <v>294</v>
      </c>
      <c r="EW7" s="93" t="s">
        <v>276</v>
      </c>
      <c r="EX7" s="79"/>
      <c r="EY7" s="7"/>
      <c r="EZ7" s="7"/>
      <c r="FA7" s="7"/>
      <c r="FB7" s="7"/>
      <c r="FC7" s="26"/>
      <c r="FD7" s="24"/>
      <c r="FE7" s="24"/>
      <c r="FF7" s="131"/>
      <c r="FP7" s="131"/>
      <c r="FZ7" s="131"/>
      <c r="GJ7" s="131"/>
      <c r="GT7" s="131"/>
      <c r="HD7" s="131"/>
      <c r="HN7" s="131"/>
      <c r="HX7" s="131"/>
    </row>
    <row r="8" s="4" customFormat="true">
      <c r="A8" s="390" t="str">
        <f ca="true">IF(ISBLANK('Data Summary'!A10),"",'Data Summary'!A10)</f>
        <v>BDI_2014_UIS</v>
      </c>
      <c r="B8" s="135"/>
      <c r="C8" s="93" t="s">
        <v>142</v>
      </c>
      <c r="D8" s="19"/>
      <c r="E8" s="7"/>
      <c r="F8" s="7"/>
      <c r="G8" s="7"/>
      <c r="H8" s="7"/>
      <c r="I8" s="26"/>
      <c r="J8" s="24"/>
      <c r="K8" s="24"/>
      <c r="L8" s="135"/>
      <c r="M8" s="93" t="s">
        <v>142</v>
      </c>
      <c r="N8" s="19"/>
      <c r="O8" s="7"/>
      <c r="P8" s="7"/>
      <c r="Q8" s="7"/>
      <c r="R8" s="7"/>
      <c r="S8" s="26"/>
      <c r="T8" s="24"/>
      <c r="U8" s="24"/>
      <c r="V8" s="135"/>
      <c r="W8" s="93" t="s">
        <v>142</v>
      </c>
      <c r="X8" s="19"/>
      <c r="Y8" s="7"/>
      <c r="Z8" s="7"/>
      <c r="AA8" s="7"/>
      <c r="AB8" s="7"/>
      <c r="AC8" s="26"/>
      <c r="AD8" s="24"/>
      <c r="AE8" s="24"/>
      <c r="AF8" s="135"/>
      <c r="AG8" s="93" t="s">
        <v>142</v>
      </c>
      <c r="AH8" s="19"/>
      <c r="AI8" s="7"/>
      <c r="AJ8" s="7"/>
      <c r="AK8" s="7"/>
      <c r="AL8" s="7"/>
      <c r="AM8" s="26"/>
      <c r="AN8" s="24"/>
      <c r="AO8" s="24"/>
      <c r="AP8" s="135"/>
      <c r="AQ8" s="93" t="s">
        <v>142</v>
      </c>
      <c r="AR8" s="19"/>
      <c r="AS8" s="7"/>
      <c r="AT8" s="7"/>
      <c r="AU8" s="7"/>
      <c r="AV8" s="7"/>
      <c r="AW8" s="26"/>
      <c r="AX8" s="24"/>
      <c r="AY8" s="24"/>
      <c r="AZ8" s="135"/>
      <c r="BA8" s="93" t="s">
        <v>142</v>
      </c>
      <c r="BB8" s="19"/>
      <c r="BC8" s="7"/>
      <c r="BD8" s="7"/>
      <c r="BE8" s="7"/>
      <c r="BF8" s="7"/>
      <c r="BG8" s="26"/>
      <c r="BH8" s="24"/>
      <c r="BI8" s="24"/>
      <c r="BJ8" s="135"/>
      <c r="BK8" s="93" t="s">
        <v>142</v>
      </c>
      <c r="BL8" s="19"/>
      <c r="BM8" s="7"/>
      <c r="BN8" s="7"/>
      <c r="BO8" s="7"/>
      <c r="BP8" s="7"/>
      <c r="BQ8" s="26"/>
      <c r="BR8" s="24"/>
      <c r="BS8" s="24"/>
      <c r="BT8" s="135"/>
      <c r="BU8" s="93" t="s">
        <v>142</v>
      </c>
      <c r="BV8" s="19"/>
      <c r="BW8" s="7"/>
      <c r="BX8" s="7"/>
      <c r="BY8" s="7"/>
      <c r="BZ8" s="7"/>
      <c r="CA8" s="26"/>
      <c r="CB8" s="24"/>
      <c r="CC8" s="24"/>
      <c r="CD8" s="135"/>
      <c r="CE8" s="93" t="s">
        <v>142</v>
      </c>
      <c r="CF8" s="19"/>
      <c r="CG8" s="7"/>
      <c r="CH8" s="7"/>
      <c r="CI8" s="7"/>
      <c r="CJ8" s="7"/>
      <c r="CK8" s="26"/>
      <c r="CL8" s="24"/>
      <c r="CM8" s="24"/>
      <c r="CN8" s="135"/>
      <c r="CO8" s="93" t="s">
        <v>142</v>
      </c>
      <c r="CP8" s="19"/>
      <c r="CQ8" s="7"/>
      <c r="CR8" s="7"/>
      <c r="CS8" s="7"/>
      <c r="CT8" s="7"/>
      <c r="CU8" s="26"/>
      <c r="CV8" s="24"/>
      <c r="CW8" s="24"/>
      <c r="CX8" s="135"/>
      <c r="CY8" s="93" t="s">
        <v>142</v>
      </c>
      <c r="CZ8" s="19"/>
      <c r="DA8" s="7"/>
      <c r="DB8" s="7"/>
      <c r="DC8" s="7"/>
      <c r="DD8" s="7"/>
      <c r="DE8" s="26"/>
      <c r="DF8" s="24"/>
      <c r="DG8" s="24"/>
      <c r="DH8" s="135"/>
      <c r="DI8" s="93" t="s">
        <v>277</v>
      </c>
      <c r="DJ8" s="19"/>
      <c r="DK8" s="7"/>
      <c r="DL8" s="7"/>
      <c r="DM8" s="7"/>
      <c r="DN8" s="7"/>
      <c r="DO8" s="26"/>
      <c r="DP8" s="24"/>
      <c r="DQ8" s="24"/>
      <c r="DR8" s="135"/>
      <c r="DS8" s="93" t="s">
        <v>277</v>
      </c>
      <c r="DT8" s="19"/>
      <c r="DU8" s="7"/>
      <c r="DV8" s="7"/>
      <c r="DW8" s="7"/>
      <c r="DX8" s="7"/>
      <c r="DY8" s="26"/>
      <c r="DZ8" s="24"/>
      <c r="EA8" s="24"/>
      <c r="EB8" s="135"/>
      <c r="EC8" s="93" t="s">
        <v>277</v>
      </c>
      <c r="ED8" s="19"/>
      <c r="EE8" s="7"/>
      <c r="EF8" s="7"/>
      <c r="EG8" s="7"/>
      <c r="EH8" s="7"/>
      <c r="EI8" s="26"/>
      <c r="EJ8" s="24"/>
      <c r="EK8" s="24"/>
      <c r="EL8" s="135"/>
      <c r="EM8" s="93" t="s">
        <v>277</v>
      </c>
      <c r="EN8" s="19"/>
      <c r="EO8" s="7"/>
      <c r="EP8" s="7"/>
      <c r="EQ8" s="7"/>
      <c r="ER8" s="7"/>
      <c r="ES8" s="26"/>
      <c r="ET8" s="24"/>
      <c r="EU8" s="24"/>
      <c r="EV8" s="135"/>
      <c r="EW8" s="93" t="s">
        <v>277</v>
      </c>
      <c r="EX8" s="19"/>
      <c r="EY8" s="7"/>
      <c r="EZ8" s="7"/>
      <c r="FA8" s="7"/>
      <c r="FB8" s="7"/>
      <c r="FC8" s="26"/>
      <c r="FD8" s="24"/>
      <c r="FE8" s="24"/>
      <c r="FF8" s="131"/>
      <c r="FP8" s="131"/>
      <c r="FZ8" s="131"/>
      <c r="GJ8" s="131"/>
      <c r="GT8" s="131"/>
      <c r="HD8" s="131"/>
      <c r="HN8" s="131"/>
      <c r="HX8" s="131"/>
    </row>
    <row r="9" s="4" customFormat="true">
      <c r="A9" s="390" t="str">
        <f ca="true">IF(ISBLANK('Data Summary'!A11),"",'Data Summary'!A11)</f>
        <v>BDI_2015_EMIS</v>
      </c>
      <c r="B9" s="122"/>
      <c r="C9" s="93" t="s">
        <v>175</v>
      </c>
      <c r="D9" s="19"/>
      <c r="E9" s="7"/>
      <c r="F9" s="7"/>
      <c r="G9" s="7"/>
      <c r="H9" s="7"/>
      <c r="I9" s="26"/>
      <c r="J9" s="24"/>
      <c r="K9" s="24"/>
      <c r="L9" s="135"/>
      <c r="M9" s="93" t="s">
        <v>175</v>
      </c>
      <c r="N9" s="19"/>
      <c r="O9" s="7"/>
      <c r="P9" s="7"/>
      <c r="Q9" s="7"/>
      <c r="R9" s="7"/>
      <c r="S9" s="26"/>
      <c r="T9" s="24"/>
      <c r="U9" s="24"/>
      <c r="V9" s="122"/>
      <c r="W9" s="93" t="s">
        <v>175</v>
      </c>
      <c r="X9" s="19"/>
      <c r="Y9" s="7"/>
      <c r="Z9" s="7"/>
      <c r="AA9" s="7"/>
      <c r="AB9" s="7"/>
      <c r="AC9" s="26"/>
      <c r="AD9" s="24"/>
      <c r="AE9" s="24"/>
      <c r="AF9" s="135"/>
      <c r="AG9" s="93" t="s">
        <v>175</v>
      </c>
      <c r="AH9" s="19"/>
      <c r="AI9" s="7"/>
      <c r="AJ9" s="7"/>
      <c r="AK9" s="7"/>
      <c r="AL9" s="7"/>
      <c r="AM9" s="26"/>
      <c r="AN9" s="24"/>
      <c r="AO9" s="24"/>
      <c r="AP9" s="135"/>
      <c r="AQ9" s="93" t="s">
        <v>175</v>
      </c>
      <c r="AR9" s="19"/>
      <c r="AS9" s="7"/>
      <c r="AT9" s="7"/>
      <c r="AU9" s="7"/>
      <c r="AV9" s="7"/>
      <c r="AW9" s="26"/>
      <c r="AX9" s="24"/>
      <c r="AY9" s="24"/>
      <c r="AZ9" s="135"/>
      <c r="BA9" s="93" t="s">
        <v>175</v>
      </c>
      <c r="BB9" s="19"/>
      <c r="BC9" s="7"/>
      <c r="BD9" s="7"/>
      <c r="BE9" s="7"/>
      <c r="BF9" s="7"/>
      <c r="BG9" s="26"/>
      <c r="BH9" s="24"/>
      <c r="BI9" s="24"/>
      <c r="BJ9" s="135"/>
      <c r="BK9" s="93" t="s">
        <v>175</v>
      </c>
      <c r="BL9" s="19"/>
      <c r="BM9" s="7"/>
      <c r="BN9" s="7"/>
      <c r="BO9" s="7"/>
      <c r="BP9" s="7"/>
      <c r="BQ9" s="26"/>
      <c r="BR9" s="24"/>
      <c r="BS9" s="24"/>
      <c r="BT9" s="122" t="s">
        <v>183</v>
      </c>
      <c r="BU9" s="93" t="s">
        <v>175</v>
      </c>
      <c r="BV9" s="19">
        <f>(BZ9*$BF15+CA9*$BG15)/($BF15+$BG15)</f>
        <v>19.247298980747452</v>
      </c>
      <c r="BW9" s="7"/>
      <c r="BX9" s="7"/>
      <c r="BY9" s="7"/>
      <c r="BZ9" s="7">
        <v>20.27</v>
      </c>
      <c r="CA9" s="26">
        <v>15.98</v>
      </c>
      <c r="CB9" s="24"/>
      <c r="CC9" s="24"/>
      <c r="CD9" s="122" t="s">
        <v>183</v>
      </c>
      <c r="CE9" s="93" t="s">
        <v>175</v>
      </c>
      <c r="CF9" s="19">
        <f>(CJ9*$BF15+CK9*$BG15)/($BF15+$BG15)</f>
        <v>19.770038156509401</v>
      </c>
      <c r="CG9" s="7"/>
      <c r="CH9" s="7"/>
      <c r="CI9" s="7"/>
      <c r="CJ9" s="7">
        <v>20.73142</v>
      </c>
      <c r="CK9" s="26">
        <v>16.698640105452736</v>
      </c>
      <c r="CL9" s="24"/>
      <c r="CM9" s="24"/>
      <c r="CN9" s="122" t="s">
        <v>183</v>
      </c>
      <c r="CO9" s="93" t="s">
        <v>175</v>
      </c>
      <c r="CP9" s="19">
        <f>SUMPRODUCT(CT9:CU9,DD14:DE14)/SUM(DD14:DE14)</f>
        <v>19.258135102473378</v>
      </c>
      <c r="CQ9" s="7"/>
      <c r="CR9" s="7"/>
      <c r="CS9" s="7"/>
      <c r="CT9" s="7">
        <v>20.52186</v>
      </c>
      <c r="CU9" s="26">
        <v>14.053762675025027</v>
      </c>
      <c r="CV9" s="24"/>
      <c r="CW9" s="24"/>
      <c r="CX9" s="122" t="s">
        <v>231</v>
      </c>
      <c r="CY9" s="93" t="s">
        <v>175</v>
      </c>
      <c r="CZ9" s="19">
        <v>12.909099306408834</v>
      </c>
      <c r="DA9" s="7"/>
      <c r="DB9" s="7"/>
      <c r="DC9" s="7">
        <v>51.773049645390067</v>
      </c>
      <c r="DD9" s="7">
        <v>12.226970560303894</v>
      </c>
      <c r="DE9" s="26">
        <v>10.361681329423265</v>
      </c>
      <c r="DF9" s="24"/>
      <c r="DG9" s="24"/>
      <c r="DH9" s="122" t="s">
        <v>183</v>
      </c>
      <c r="DI9" s="93" t="s">
        <v>175</v>
      </c>
      <c r="DJ9" s="19">
        <v>20.440000000000001</v>
      </c>
      <c r="DK9" s="7"/>
      <c r="DL9" s="7"/>
      <c r="DM9" s="7"/>
      <c r="DN9" s="7">
        <v>20.440000000000001</v>
      </c>
      <c r="DO9" s="26"/>
      <c r="DP9" s="24"/>
      <c r="DQ9" s="24"/>
      <c r="DR9" s="122" t="s">
        <v>295</v>
      </c>
      <c r="DS9" s="93" t="s">
        <v>175</v>
      </c>
      <c r="DT9" s="19"/>
      <c r="DU9" s="7"/>
      <c r="DV9" s="7"/>
      <c r="DW9" s="7"/>
      <c r="DX9" s="7"/>
      <c r="DY9" s="26"/>
      <c r="DZ9" s="24"/>
      <c r="EA9" s="24"/>
      <c r="EB9" s="122" t="s">
        <v>295</v>
      </c>
      <c r="EC9" s="93" t="s">
        <v>175</v>
      </c>
      <c r="ED9" s="19"/>
      <c r="EE9" s="7"/>
      <c r="EF9" s="7"/>
      <c r="EG9" s="7"/>
      <c r="EH9" s="7"/>
      <c r="EI9" s="26"/>
      <c r="EJ9" s="24"/>
      <c r="EK9" s="24"/>
      <c r="EL9" s="122" t="s">
        <v>295</v>
      </c>
      <c r="EM9" s="93" t="s">
        <v>175</v>
      </c>
      <c r="EN9" s="19"/>
      <c r="EO9" s="7"/>
      <c r="EP9" s="7"/>
      <c r="EQ9" s="7"/>
      <c r="ER9" s="7"/>
      <c r="ES9" s="26"/>
      <c r="ET9" s="24"/>
      <c r="EU9" s="24"/>
      <c r="EV9" s="122" t="s">
        <v>295</v>
      </c>
      <c r="EW9" s="93" t="s">
        <v>175</v>
      </c>
      <c r="EX9" s="19"/>
      <c r="EY9" s="7"/>
      <c r="EZ9" s="7"/>
      <c r="FA9" s="7"/>
      <c r="FB9" s="7"/>
      <c r="FC9" s="26"/>
      <c r="FD9" s="24"/>
      <c r="FE9" s="24"/>
      <c r="FF9" s="131"/>
      <c r="FP9" s="131"/>
      <c r="FZ9" s="131"/>
      <c r="GJ9" s="131"/>
      <c r="GT9" s="131"/>
      <c r="HD9" s="131"/>
      <c r="HN9" s="131"/>
      <c r="HX9" s="131"/>
    </row>
    <row r="10" s="2" customFormat="true" ht="86.45" customHeight="true">
      <c r="A10" s="390" t="str">
        <f ca="true">IF(ISBLANK('Data Summary'!A12),"",'Data Summary'!A12)</f>
        <v>BDI_2015_UIS</v>
      </c>
      <c r="B10" s="125" t="s">
        <v>12</v>
      </c>
      <c r="C10" s="578" t="s">
        <v>164</v>
      </c>
      <c r="D10" s="578"/>
      <c r="E10" s="578"/>
      <c r="F10" s="578"/>
      <c r="G10" s="578"/>
      <c r="H10" s="578"/>
      <c r="I10" s="579"/>
      <c r="J10" s="11"/>
      <c r="K10" s="11"/>
      <c r="L10" s="125" t="s">
        <v>12</v>
      </c>
      <c r="M10" s="578" t="s">
        <v>164</v>
      </c>
      <c r="N10" s="578"/>
      <c r="O10" s="578"/>
      <c r="P10" s="578"/>
      <c r="Q10" s="578"/>
      <c r="R10" s="578"/>
      <c r="S10" s="579"/>
      <c r="T10" s="11"/>
      <c r="U10" s="11"/>
      <c r="V10" s="125" t="s">
        <v>12</v>
      </c>
      <c r="W10" s="578" t="s">
        <v>164</v>
      </c>
      <c r="X10" s="578"/>
      <c r="Y10" s="578"/>
      <c r="Z10" s="578"/>
      <c r="AA10" s="578"/>
      <c r="AB10" s="578"/>
      <c r="AC10" s="579"/>
      <c r="AD10" s="11"/>
      <c r="AE10" s="11"/>
      <c r="AF10" s="125" t="s">
        <v>12</v>
      </c>
      <c r="AG10" s="578" t="s">
        <v>164</v>
      </c>
      <c r="AH10" s="578"/>
      <c r="AI10" s="578"/>
      <c r="AJ10" s="578"/>
      <c r="AK10" s="578"/>
      <c r="AL10" s="578"/>
      <c r="AM10" s="579"/>
      <c r="AN10" s="11"/>
      <c r="AO10" s="11"/>
      <c r="AP10" s="125" t="s">
        <v>12</v>
      </c>
      <c r="AQ10" s="578" t="s">
        <v>164</v>
      </c>
      <c r="AR10" s="578"/>
      <c r="AS10" s="578"/>
      <c r="AT10" s="578"/>
      <c r="AU10" s="578"/>
      <c r="AV10" s="578"/>
      <c r="AW10" s="579"/>
      <c r="AX10" s="11"/>
      <c r="AY10" s="11"/>
      <c r="AZ10" s="125" t="s">
        <v>12</v>
      </c>
      <c r="BA10" s="577" t="s">
        <v>189</v>
      </c>
      <c r="BB10" s="578"/>
      <c r="BC10" s="578"/>
      <c r="BD10" s="578"/>
      <c r="BE10" s="578"/>
      <c r="BF10" s="578"/>
      <c r="BG10" s="579"/>
      <c r="BH10" s="11"/>
      <c r="BI10" s="11"/>
      <c r="BJ10" s="125" t="s">
        <v>12</v>
      </c>
      <c r="BK10" s="577" t="s">
        <v>164</v>
      </c>
      <c r="BL10" s="578"/>
      <c r="BM10" s="578"/>
      <c r="BN10" s="578"/>
      <c r="BO10" s="578"/>
      <c r="BP10" s="578"/>
      <c r="BQ10" s="579"/>
      <c r="BR10" s="11"/>
      <c r="BS10" s="11"/>
      <c r="BT10" s="125" t="s">
        <v>12</v>
      </c>
      <c r="BU10" s="577" t="s">
        <v>193</v>
      </c>
      <c r="BV10" s="578"/>
      <c r="BW10" s="578"/>
      <c r="BX10" s="578"/>
      <c r="BY10" s="578"/>
      <c r="BZ10" s="578"/>
      <c r="CA10" s="579"/>
      <c r="CB10" s="11"/>
      <c r="CC10" s="11"/>
      <c r="CD10" s="125" t="s">
        <v>12</v>
      </c>
      <c r="CE10" s="577" t="s">
        <v>193</v>
      </c>
      <c r="CF10" s="578"/>
      <c r="CG10" s="578"/>
      <c r="CH10" s="578"/>
      <c r="CI10" s="578"/>
      <c r="CJ10" s="578"/>
      <c r="CK10" s="579"/>
      <c r="CL10" s="11"/>
      <c r="CM10" s="11"/>
      <c r="CN10" s="125" t="s">
        <v>12</v>
      </c>
      <c r="CO10" s="577" t="s">
        <v>279</v>
      </c>
      <c r="CP10" s="578"/>
      <c r="CQ10" s="578"/>
      <c r="CR10" s="578"/>
      <c r="CS10" s="578"/>
      <c r="CT10" s="578"/>
      <c r="CU10" s="579"/>
      <c r="CV10" s="11"/>
      <c r="CW10" s="11"/>
      <c r="CX10" s="125" t="s">
        <v>12</v>
      </c>
      <c r="CY10" s="577" t="s">
        <v>298</v>
      </c>
      <c r="CZ10" s="578"/>
      <c r="DA10" s="578"/>
      <c r="DB10" s="578"/>
      <c r="DC10" s="578"/>
      <c r="DD10" s="578"/>
      <c r="DE10" s="579"/>
      <c r="DF10" s="11"/>
      <c r="DG10" s="11"/>
      <c r="DH10" s="125" t="s">
        <v>12</v>
      </c>
      <c r="DI10" s="577" t="s">
        <v>300</v>
      </c>
      <c r="DJ10" s="578"/>
      <c r="DK10" s="578"/>
      <c r="DL10" s="578"/>
      <c r="DM10" s="578"/>
      <c r="DN10" s="578"/>
      <c r="DO10" s="579"/>
      <c r="DP10" s="11"/>
      <c r="DQ10" s="11"/>
      <c r="DR10" s="125" t="s">
        <v>12</v>
      </c>
      <c r="DS10" s="577" t="s">
        <v>296</v>
      </c>
      <c r="DT10" s="578"/>
      <c r="DU10" s="578"/>
      <c r="DV10" s="578"/>
      <c r="DW10" s="578"/>
      <c r="DX10" s="578"/>
      <c r="DY10" s="579"/>
      <c r="DZ10" s="11"/>
      <c r="EA10" s="11"/>
      <c r="EB10" s="125" t="s">
        <v>12</v>
      </c>
      <c r="EC10" s="577" t="s">
        <v>309</v>
      </c>
      <c r="ED10" s="578"/>
      <c r="EE10" s="578"/>
      <c r="EF10" s="578"/>
      <c r="EG10" s="578"/>
      <c r="EH10" s="578"/>
      <c r="EI10" s="579"/>
      <c r="EJ10" s="11"/>
      <c r="EK10" s="11"/>
      <c r="EL10" s="125" t="s">
        <v>12</v>
      </c>
      <c r="EM10" s="577" t="s">
        <v>309</v>
      </c>
      <c r="EN10" s="578"/>
      <c r="EO10" s="578"/>
      <c r="EP10" s="578"/>
      <c r="EQ10" s="578"/>
      <c r="ER10" s="578"/>
      <c r="ES10" s="579"/>
      <c r="ET10" s="11"/>
      <c r="EU10" s="11"/>
      <c r="EV10" s="125" t="s">
        <v>12</v>
      </c>
      <c r="EW10" s="577" t="s">
        <v>311</v>
      </c>
      <c r="EX10" s="578"/>
      <c r="EY10" s="578"/>
      <c r="EZ10" s="578"/>
      <c r="FA10" s="578"/>
      <c r="FB10" s="578"/>
      <c r="FC10" s="579"/>
      <c r="FD10" s="11"/>
      <c r="FE10" s="11"/>
      <c r="FF10" s="134"/>
      <c r="FP10" s="134"/>
      <c r="FZ10" s="134"/>
      <c r="GJ10" s="134"/>
      <c r="GT10" s="134"/>
      <c r="HD10" s="134"/>
      <c r="HN10" s="134"/>
      <c r="HX10" s="134"/>
    </row>
    <row r="11" s="2" customFormat="true" ht="15.6" customHeight="true">
      <c r="A11" s="390" t="str">
        <f ca="true">IF(ISBLANK('Data Summary'!A13),"",'Data Summary'!A13)</f>
        <v>BDI_2016_UIS</v>
      </c>
      <c r="B11" s="125"/>
      <c r="C11" s="103" t="s">
        <v>120</v>
      </c>
      <c r="D11" s="53"/>
      <c r="E11" s="53"/>
      <c r="F11" s="53"/>
      <c r="G11" s="53"/>
      <c r="H11" s="53"/>
      <c r="I11" s="102"/>
      <c r="J11" s="11"/>
      <c r="K11" s="11"/>
      <c r="L11" s="125"/>
      <c r="M11" s="103" t="s">
        <v>120</v>
      </c>
      <c r="N11" s="101"/>
      <c r="O11" s="101"/>
      <c r="P11" s="101"/>
      <c r="Q11" s="101"/>
      <c r="R11" s="101"/>
      <c r="S11" s="102"/>
      <c r="T11" s="11"/>
      <c r="U11" s="11"/>
      <c r="V11" s="125"/>
      <c r="W11" s="103" t="s">
        <v>120</v>
      </c>
      <c r="X11" s="53"/>
      <c r="Y11" s="53"/>
      <c r="Z11" s="53"/>
      <c r="AA11" s="53"/>
      <c r="AB11" s="53"/>
      <c r="AC11" s="102"/>
      <c r="AD11" s="11"/>
      <c r="AE11" s="11"/>
      <c r="AF11" s="125"/>
      <c r="AG11" s="103" t="s">
        <v>120</v>
      </c>
      <c r="AH11" s="101"/>
      <c r="AI11" s="101"/>
      <c r="AJ11" s="101"/>
      <c r="AK11" s="101"/>
      <c r="AL11" s="101"/>
      <c r="AM11" s="102"/>
      <c r="AN11" s="11"/>
      <c r="AO11" s="11"/>
      <c r="AP11" s="125"/>
      <c r="AQ11" s="103" t="s">
        <v>120</v>
      </c>
      <c r="AR11" s="101"/>
      <c r="AS11" s="101"/>
      <c r="AT11" s="101"/>
      <c r="AU11" s="101"/>
      <c r="AV11" s="101"/>
      <c r="AW11" s="102"/>
      <c r="AX11" s="11"/>
      <c r="AY11" s="11"/>
      <c r="AZ11" s="125"/>
      <c r="BA11" s="103" t="s">
        <v>120</v>
      </c>
      <c r="BB11" s="53" t="s">
        <v>162</v>
      </c>
      <c r="BC11" s="53"/>
      <c r="BD11" s="53"/>
      <c r="BE11" s="53" t="s">
        <v>162</v>
      </c>
      <c r="BF11" s="53" t="s">
        <v>162</v>
      </c>
      <c r="BG11" s="100"/>
      <c r="BH11" s="11"/>
      <c r="BI11" s="11"/>
      <c r="BJ11" s="125"/>
      <c r="BK11" s="103" t="s">
        <v>120</v>
      </c>
      <c r="BL11" s="53"/>
      <c r="BM11" s="53"/>
      <c r="BN11" s="53"/>
      <c r="BO11" s="53"/>
      <c r="BP11" s="53"/>
      <c r="BQ11" s="100"/>
      <c r="BR11" s="11"/>
      <c r="BS11" s="11"/>
      <c r="BT11" s="125"/>
      <c r="BU11" s="103" t="s">
        <v>120</v>
      </c>
      <c r="BV11" s="53"/>
      <c r="BW11" s="53"/>
      <c r="BX11" s="53"/>
      <c r="BY11" s="53"/>
      <c r="BZ11" s="53"/>
      <c r="CA11" s="100"/>
      <c r="CB11" s="11"/>
      <c r="CC11" s="11"/>
      <c r="CD11" s="125"/>
      <c r="CE11" s="103" t="s">
        <v>120</v>
      </c>
      <c r="CF11" s="53"/>
      <c r="CG11" s="53"/>
      <c r="CH11" s="53"/>
      <c r="CI11" s="53"/>
      <c r="CJ11" s="53"/>
      <c r="CK11" s="100"/>
      <c r="CL11" s="11"/>
      <c r="CM11" s="11"/>
      <c r="CN11" s="125"/>
      <c r="CO11" s="103" t="s">
        <v>120</v>
      </c>
      <c r="CP11" s="53"/>
      <c r="CQ11" s="53"/>
      <c r="CR11" s="53"/>
      <c r="CS11" s="53"/>
      <c r="CT11" s="53"/>
      <c r="CU11" s="100"/>
      <c r="CV11" s="11"/>
      <c r="CW11" s="11"/>
      <c r="CX11" s="125"/>
      <c r="CY11" s="103" t="s">
        <v>120</v>
      </c>
      <c r="CZ11" s="53"/>
      <c r="DA11" s="53"/>
      <c r="DB11" s="53"/>
      <c r="DC11" s="53"/>
      <c r="DD11" s="53"/>
      <c r="DE11" s="100"/>
      <c r="DF11" s="11"/>
      <c r="DG11" s="11"/>
      <c r="DH11" s="125"/>
      <c r="DI11" s="103" t="s">
        <v>120</v>
      </c>
      <c r="DJ11" s="53"/>
      <c r="DK11" s="53"/>
      <c r="DL11" s="53"/>
      <c r="DM11" s="53"/>
      <c r="DN11" s="53"/>
      <c r="DO11" s="100"/>
      <c r="DP11" s="11"/>
      <c r="DQ11" s="11"/>
      <c r="DR11" s="125"/>
      <c r="DS11" s="103" t="s">
        <v>120</v>
      </c>
      <c r="DT11" s="416"/>
      <c r="DU11" s="416"/>
      <c r="DV11" s="416"/>
      <c r="DW11" s="416" t="s">
        <v>162</v>
      </c>
      <c r="DX11" s="416"/>
      <c r="DY11" s="100"/>
      <c r="DZ11" s="11"/>
      <c r="EA11" s="11"/>
      <c r="EB11" s="125"/>
      <c r="EC11" s="103" t="s">
        <v>120</v>
      </c>
      <c r="ED11" s="416"/>
      <c r="EE11" s="416"/>
      <c r="EF11" s="416"/>
      <c r="EG11" s="416"/>
      <c r="EH11" s="416"/>
      <c r="EI11" s="100"/>
      <c r="EJ11" s="11"/>
      <c r="EK11" s="11"/>
      <c r="EL11" s="125"/>
      <c r="EM11" s="103" t="s">
        <v>120</v>
      </c>
      <c r="EN11" s="416"/>
      <c r="EO11" s="416"/>
      <c r="EP11" s="416"/>
      <c r="EQ11" s="416"/>
      <c r="ER11" s="416"/>
      <c r="ES11" s="100"/>
      <c r="ET11" s="11"/>
      <c r="EU11" s="11"/>
      <c r="EV11" s="125"/>
      <c r="EW11" s="103" t="s">
        <v>120</v>
      </c>
      <c r="EX11" s="416"/>
      <c r="EY11" s="416"/>
      <c r="EZ11" s="416"/>
      <c r="FA11" s="416"/>
      <c r="FB11" s="416"/>
      <c r="FC11" s="100"/>
      <c r="FD11" s="11"/>
      <c r="FE11" s="11"/>
      <c r="FF11" s="134"/>
      <c r="FP11" s="134"/>
      <c r="FZ11" s="134"/>
      <c r="GJ11" s="134"/>
      <c r="GT11" s="134"/>
      <c r="HD11" s="134"/>
      <c r="HN11" s="134"/>
      <c r="HX11" s="134"/>
    </row>
    <row r="12" s="2" customFormat="true" ht="15" customHeight="true">
      <c r="A12" s="390" t="str">
        <f ca="true">IF(ISBLANK('Data Summary'!A14),"",'Data Summary'!A14)</f>
        <v>BDI_2017_UIS</v>
      </c>
      <c r="B12" s="125"/>
      <c r="C12" s="103" t="s">
        <v>126</v>
      </c>
      <c r="D12" s="53"/>
      <c r="E12" s="53"/>
      <c r="F12" s="53"/>
      <c r="G12" s="53"/>
      <c r="H12" s="53"/>
      <c r="I12" s="100"/>
      <c r="J12" s="11"/>
      <c r="K12" s="11"/>
      <c r="L12" s="125"/>
      <c r="M12" s="103" t="s">
        <v>126</v>
      </c>
      <c r="N12" s="53"/>
      <c r="O12" s="53"/>
      <c r="P12" s="53"/>
      <c r="Q12" s="53"/>
      <c r="R12" s="53"/>
      <c r="S12" s="100"/>
      <c r="T12" s="11"/>
      <c r="U12" s="11"/>
      <c r="V12" s="125"/>
      <c r="W12" s="103" t="s">
        <v>126</v>
      </c>
      <c r="X12" s="53"/>
      <c r="Y12" s="53"/>
      <c r="Z12" s="53"/>
      <c r="AA12" s="53"/>
      <c r="AB12" s="53"/>
      <c r="AC12" s="100"/>
      <c r="AD12" s="11"/>
      <c r="AE12" s="11"/>
      <c r="AF12" s="125"/>
      <c r="AG12" s="103" t="s">
        <v>126</v>
      </c>
      <c r="AH12" s="53"/>
      <c r="AI12" s="53"/>
      <c r="AJ12" s="53"/>
      <c r="AK12" s="53"/>
      <c r="AL12" s="53"/>
      <c r="AM12" s="100"/>
      <c r="AN12" s="11"/>
      <c r="AO12" s="11"/>
      <c r="AP12" s="125"/>
      <c r="AQ12" s="103" t="s">
        <v>126</v>
      </c>
      <c r="AR12" s="53"/>
      <c r="AS12" s="53"/>
      <c r="AT12" s="53"/>
      <c r="AU12" s="53"/>
      <c r="AV12" s="53"/>
      <c r="AW12" s="100"/>
      <c r="AX12" s="11"/>
      <c r="AY12" s="11"/>
      <c r="AZ12" s="125"/>
      <c r="BA12" s="103" t="s">
        <v>126</v>
      </c>
      <c r="BB12" s="53"/>
      <c r="BC12" s="53"/>
      <c r="BD12" s="53"/>
      <c r="BE12" s="53"/>
      <c r="BF12" s="53"/>
      <c r="BG12" s="100"/>
      <c r="BH12" s="11"/>
      <c r="BI12" s="11"/>
      <c r="BJ12" s="125"/>
      <c r="BK12" s="103" t="s">
        <v>126</v>
      </c>
      <c r="BL12" s="53"/>
      <c r="BM12" s="53"/>
      <c r="BN12" s="53"/>
      <c r="BO12" s="53"/>
      <c r="BP12" s="53"/>
      <c r="BQ12" s="100"/>
      <c r="BR12" s="11"/>
      <c r="BS12" s="11"/>
      <c r="BT12" s="125"/>
      <c r="BU12" s="103" t="s">
        <v>126</v>
      </c>
      <c r="BV12" s="53"/>
      <c r="BW12" s="53"/>
      <c r="BX12" s="53"/>
      <c r="BY12" s="53"/>
      <c r="BZ12" s="53"/>
      <c r="CA12" s="100"/>
      <c r="CB12" s="11"/>
      <c r="CC12" s="11"/>
      <c r="CD12" s="125"/>
      <c r="CE12" s="103" t="s">
        <v>126</v>
      </c>
      <c r="CF12" s="53"/>
      <c r="CG12" s="53"/>
      <c r="CH12" s="53"/>
      <c r="CI12" s="53"/>
      <c r="CJ12" s="53"/>
      <c r="CK12" s="100"/>
      <c r="CL12" s="11"/>
      <c r="CM12" s="11"/>
      <c r="CN12" s="125"/>
      <c r="CO12" s="103" t="s">
        <v>126</v>
      </c>
      <c r="CP12" s="53"/>
      <c r="CQ12" s="53"/>
      <c r="CR12" s="53"/>
      <c r="CS12" s="53"/>
      <c r="CT12" s="53"/>
      <c r="CU12" s="100"/>
      <c r="CV12" s="11"/>
      <c r="CW12" s="11"/>
      <c r="CX12" s="125"/>
      <c r="CY12" s="103" t="s">
        <v>126</v>
      </c>
      <c r="CZ12" s="53" t="s">
        <v>162</v>
      </c>
      <c r="DA12" s="53"/>
      <c r="DB12" s="53"/>
      <c r="DC12" s="53" t="s">
        <v>162</v>
      </c>
      <c r="DD12" s="53" t="s">
        <v>162</v>
      </c>
      <c r="DE12" s="53" t="s">
        <v>162</v>
      </c>
      <c r="DF12" s="11"/>
      <c r="DG12" s="11"/>
      <c r="DH12" s="125"/>
      <c r="DI12" s="103" t="s">
        <v>126</v>
      </c>
      <c r="DJ12" s="53"/>
      <c r="DK12" s="53"/>
      <c r="DL12" s="53"/>
      <c r="DM12" s="53"/>
      <c r="DN12" s="53"/>
      <c r="DO12" s="100"/>
      <c r="DP12" s="11"/>
      <c r="DQ12" s="11"/>
      <c r="DR12" s="125"/>
      <c r="DS12" s="103" t="s">
        <v>126</v>
      </c>
      <c r="DT12" s="416"/>
      <c r="DU12" s="416"/>
      <c r="DV12" s="416"/>
      <c r="DW12" s="416"/>
      <c r="DX12" s="416" t="s">
        <v>162</v>
      </c>
      <c r="DY12" s="100"/>
      <c r="DZ12" s="11"/>
      <c r="EA12" s="11"/>
      <c r="EB12" s="125"/>
      <c r="EC12" s="103" t="s">
        <v>126</v>
      </c>
      <c r="ED12" s="416"/>
      <c r="EE12" s="416"/>
      <c r="EF12" s="416"/>
      <c r="EG12" s="416"/>
      <c r="EH12" s="416"/>
      <c r="EI12" s="100"/>
      <c r="EJ12" s="11"/>
      <c r="EK12" s="11"/>
      <c r="EL12" s="125"/>
      <c r="EM12" s="103" t="s">
        <v>126</v>
      </c>
      <c r="EN12" s="416"/>
      <c r="EO12" s="416"/>
      <c r="EP12" s="416"/>
      <c r="EQ12" s="416"/>
      <c r="ER12" s="416"/>
      <c r="ES12" s="100"/>
      <c r="ET12" s="11"/>
      <c r="EU12" s="11"/>
      <c r="EV12" s="125"/>
      <c r="EW12" s="103" t="s">
        <v>126</v>
      </c>
      <c r="EX12" s="416"/>
      <c r="EY12" s="416"/>
      <c r="EZ12" s="416"/>
      <c r="FA12" s="416"/>
      <c r="FB12" s="416"/>
      <c r="FC12" s="100"/>
      <c r="FD12" s="11"/>
      <c r="FE12" s="11"/>
      <c r="FF12" s="134"/>
      <c r="FP12" s="134"/>
      <c r="FZ12" s="134"/>
      <c r="GJ12" s="134"/>
      <c r="GT12" s="134"/>
      <c r="HD12" s="134"/>
      <c r="HN12" s="134"/>
      <c r="HX12" s="134"/>
    </row>
    <row r="13" s="2" customFormat="true" ht="15" customHeight="true">
      <c r="A13" s="390" t="str">
        <f ca="true">IF(ISBLANK('Data Summary'!A15),"",'Data Summary'!A15)</f>
        <v>BDI_2018_UIS</v>
      </c>
      <c r="B13" s="125"/>
      <c r="C13" s="103" t="s">
        <v>103</v>
      </c>
      <c r="D13" s="53"/>
      <c r="E13" s="53"/>
      <c r="F13" s="53"/>
      <c r="G13" s="53"/>
      <c r="H13" s="53"/>
      <c r="I13" s="100"/>
      <c r="J13" s="11"/>
      <c r="K13" s="11"/>
      <c r="L13" s="125"/>
      <c r="M13" s="103" t="s">
        <v>103</v>
      </c>
      <c r="N13" s="53"/>
      <c r="O13" s="53"/>
      <c r="P13" s="53"/>
      <c r="Q13" s="53"/>
      <c r="R13" s="53"/>
      <c r="S13" s="100"/>
      <c r="T13" s="11"/>
      <c r="U13" s="11"/>
      <c r="V13" s="125"/>
      <c r="W13" s="103" t="s">
        <v>103</v>
      </c>
      <c r="X13" s="53"/>
      <c r="Y13" s="53"/>
      <c r="Z13" s="53"/>
      <c r="AA13" s="53"/>
      <c r="AB13" s="53"/>
      <c r="AC13" s="100"/>
      <c r="AD13" s="11"/>
      <c r="AE13" s="11"/>
      <c r="AF13" s="125"/>
      <c r="AG13" s="103" t="s">
        <v>103</v>
      </c>
      <c r="AH13" s="53"/>
      <c r="AI13" s="53"/>
      <c r="AJ13" s="53"/>
      <c r="AK13" s="53"/>
      <c r="AL13" s="53"/>
      <c r="AM13" s="100"/>
      <c r="AN13" s="11"/>
      <c r="AO13" s="11"/>
      <c r="AP13" s="125"/>
      <c r="AQ13" s="103" t="s">
        <v>103</v>
      </c>
      <c r="AR13" s="53"/>
      <c r="AS13" s="53"/>
      <c r="AT13" s="53"/>
      <c r="AU13" s="53"/>
      <c r="AV13" s="53"/>
      <c r="AW13" s="100"/>
      <c r="AX13" s="11"/>
      <c r="AY13" s="11"/>
      <c r="AZ13" s="125"/>
      <c r="BA13" s="103" t="s">
        <v>103</v>
      </c>
      <c r="BB13" s="53"/>
      <c r="BC13" s="53"/>
      <c r="BD13" s="53"/>
      <c r="BE13" s="53"/>
      <c r="BF13" s="53"/>
      <c r="BG13" s="100"/>
      <c r="BH13" s="11"/>
      <c r="BI13" s="11"/>
      <c r="BJ13" s="125"/>
      <c r="BK13" s="103" t="s">
        <v>103</v>
      </c>
      <c r="BL13" s="53"/>
      <c r="BM13" s="53"/>
      <c r="BN13" s="53"/>
      <c r="BO13" s="53"/>
      <c r="BP13" s="53"/>
      <c r="BQ13" s="100"/>
      <c r="BR13" s="11"/>
      <c r="BS13" s="11"/>
      <c r="BT13" s="125"/>
      <c r="BU13" s="103" t="s">
        <v>103</v>
      </c>
      <c r="BV13" s="53" t="s">
        <v>162</v>
      </c>
      <c r="BW13" s="53"/>
      <c r="BX13" s="53"/>
      <c r="BY13" s="53"/>
      <c r="BZ13" s="53" t="s">
        <v>162</v>
      </c>
      <c r="CA13" s="100" t="s">
        <v>162</v>
      </c>
      <c r="CB13" s="11"/>
      <c r="CC13" s="11"/>
      <c r="CD13" s="125"/>
      <c r="CE13" s="103" t="s">
        <v>103</v>
      </c>
      <c r="CF13" s="53" t="s">
        <v>162</v>
      </c>
      <c r="CG13" s="53"/>
      <c r="CH13" s="53"/>
      <c r="CI13" s="53"/>
      <c r="CJ13" s="53" t="s">
        <v>162</v>
      </c>
      <c r="CK13" s="100" t="s">
        <v>162</v>
      </c>
      <c r="CL13" s="11"/>
      <c r="CM13" s="11"/>
      <c r="CN13" s="125"/>
      <c r="CO13" s="103" t="s">
        <v>103</v>
      </c>
      <c r="CP13" s="53" t="s">
        <v>233</v>
      </c>
      <c r="CQ13" s="53"/>
      <c r="CR13" s="53"/>
      <c r="CS13" s="53"/>
      <c r="CT13" s="53" t="s">
        <v>233</v>
      </c>
      <c r="CU13" s="100" t="s">
        <v>233</v>
      </c>
      <c r="CV13" s="11"/>
      <c r="CW13" s="11"/>
      <c r="CX13" s="125"/>
      <c r="CY13" s="103" t="s">
        <v>103</v>
      </c>
      <c r="CZ13" s="53" t="s">
        <v>162</v>
      </c>
      <c r="DA13" s="53"/>
      <c r="DB13" s="53"/>
      <c r="DC13" s="53" t="s">
        <v>162</v>
      </c>
      <c r="DD13" s="53" t="s">
        <v>162</v>
      </c>
      <c r="DE13" s="53" t="s">
        <v>162</v>
      </c>
      <c r="DF13" s="11"/>
      <c r="DG13" s="11"/>
      <c r="DH13" s="125"/>
      <c r="DI13" s="103" t="s">
        <v>103</v>
      </c>
      <c r="DJ13" s="53" t="s">
        <v>233</v>
      </c>
      <c r="DK13" s="53"/>
      <c r="DL13" s="53"/>
      <c r="DM13" s="53"/>
      <c r="DN13" s="53" t="s">
        <v>233</v>
      </c>
      <c r="DO13" s="100"/>
      <c r="DP13" s="11"/>
      <c r="DQ13" s="11"/>
      <c r="DR13" s="125"/>
      <c r="DS13" s="103" t="s">
        <v>103</v>
      </c>
      <c r="DT13" s="416"/>
      <c r="DU13" s="416"/>
      <c r="DV13" s="416"/>
      <c r="DW13" s="416"/>
      <c r="DX13" s="416"/>
      <c r="DY13" s="100"/>
      <c r="DZ13" s="11"/>
      <c r="EA13" s="11"/>
      <c r="EB13" s="125"/>
      <c r="EC13" s="103" t="s">
        <v>103</v>
      </c>
      <c r="ED13" s="416"/>
      <c r="EE13" s="416"/>
      <c r="EF13" s="416"/>
      <c r="EG13" s="416"/>
      <c r="EH13" s="416"/>
      <c r="EI13" s="100"/>
      <c r="EJ13" s="11"/>
      <c r="EK13" s="11"/>
      <c r="EL13" s="125"/>
      <c r="EM13" s="103" t="s">
        <v>103</v>
      </c>
      <c r="EN13" s="416"/>
      <c r="EO13" s="416"/>
      <c r="EP13" s="416"/>
      <c r="EQ13" s="416"/>
      <c r="ER13" s="416"/>
      <c r="ES13" s="100"/>
      <c r="ET13" s="11"/>
      <c r="EU13" s="11"/>
      <c r="EV13" s="125"/>
      <c r="EW13" s="103" t="s">
        <v>103</v>
      </c>
      <c r="EX13" s="416"/>
      <c r="EY13" s="416"/>
      <c r="EZ13" s="416"/>
      <c r="FA13" s="416"/>
      <c r="FB13" s="416"/>
      <c r="FC13" s="100"/>
      <c r="FD13" s="11"/>
      <c r="FE13" s="11"/>
      <c r="FF13" s="134"/>
      <c r="FP13" s="134"/>
      <c r="FZ13" s="134"/>
      <c r="GJ13" s="134"/>
      <c r="GT13" s="134"/>
      <c r="HD13" s="134"/>
      <c r="HN13" s="134"/>
      <c r="HX13" s="134"/>
    </row>
    <row r="14" ht="15.75" customHeight="true">
      <c r="A14" s="390" t="str">
        <f ca="true">IF(ISBLANK('Data Summary'!A16),"",'Data Summary'!A16)</f>
        <v>BDI_2018_DNIES</v>
      </c>
      <c r="B14" s="126"/>
      <c r="C14" s="94" t="s">
        <v>23</v>
      </c>
      <c r="D14" s="10"/>
      <c r="E14" s="10"/>
      <c r="F14" s="10"/>
      <c r="G14" s="72"/>
      <c r="H14" s="73"/>
      <c r="I14" s="74"/>
      <c r="J14" s="11"/>
      <c r="K14" s="11"/>
      <c r="L14" s="126"/>
      <c r="M14" s="94" t="s">
        <v>23</v>
      </c>
      <c r="N14" s="10"/>
      <c r="O14" s="10"/>
      <c r="P14" s="10"/>
      <c r="Q14" s="72"/>
      <c r="R14" s="73"/>
      <c r="S14" s="74"/>
      <c r="T14" s="11"/>
      <c r="U14" s="11"/>
      <c r="V14" s="126"/>
      <c r="W14" s="94" t="s">
        <v>23</v>
      </c>
      <c r="X14" s="10"/>
      <c r="Y14" s="10"/>
      <c r="Z14" s="10"/>
      <c r="AA14" s="72"/>
      <c r="AB14" s="73"/>
      <c r="AC14" s="74"/>
      <c r="AD14" s="11"/>
      <c r="AE14" s="11"/>
      <c r="AF14" s="126"/>
      <c r="AG14" s="94" t="s">
        <v>23</v>
      </c>
      <c r="AH14" s="10"/>
      <c r="AI14" s="10"/>
      <c r="AJ14" s="10"/>
      <c r="AK14" s="72"/>
      <c r="AL14" s="73"/>
      <c r="AM14" s="74"/>
      <c r="AN14" s="11"/>
      <c r="AO14" s="11"/>
      <c r="AP14" s="126"/>
      <c r="AQ14" s="94" t="s">
        <v>23</v>
      </c>
      <c r="AR14" s="10"/>
      <c r="AS14" s="10"/>
      <c r="AT14" s="10"/>
      <c r="AU14" s="72"/>
      <c r="AV14" s="73"/>
      <c r="AW14" s="74"/>
      <c r="AX14" s="11"/>
      <c r="AY14" s="11"/>
      <c r="AZ14" s="126"/>
      <c r="BA14" s="94" t="s">
        <v>23</v>
      </c>
      <c r="BB14" s="10"/>
      <c r="BC14" s="10"/>
      <c r="BD14" s="10"/>
      <c r="BE14" s="72"/>
      <c r="BF14" s="73"/>
      <c r="BG14" s="74"/>
      <c r="BH14" s="11"/>
      <c r="BI14" s="11"/>
      <c r="BJ14" s="126"/>
      <c r="BK14" s="94" t="s">
        <v>23</v>
      </c>
      <c r="BL14" s="10"/>
      <c r="BM14" s="10"/>
      <c r="BN14" s="10"/>
      <c r="BO14" s="72"/>
      <c r="BP14" s="73"/>
      <c r="BQ14" s="74"/>
      <c r="BR14" s="11"/>
      <c r="BS14" s="11"/>
      <c r="BT14" s="126"/>
      <c r="BU14" s="94" t="s">
        <v>23</v>
      </c>
      <c r="BV14" s="10"/>
      <c r="BW14" s="10"/>
      <c r="BX14" s="10"/>
      <c r="BY14" s="72"/>
      <c r="BZ14" s="73"/>
      <c r="CA14" s="74"/>
      <c r="CB14" s="11"/>
      <c r="CC14" s="11"/>
      <c r="CD14" s="126"/>
      <c r="CE14" s="94" t="s">
        <v>23</v>
      </c>
      <c r="CF14" s="10"/>
      <c r="CG14" s="10"/>
      <c r="CH14" s="10"/>
      <c r="CI14" s="72"/>
      <c r="CJ14" s="73"/>
      <c r="CK14" s="74"/>
      <c r="CL14" s="11"/>
      <c r="CM14" s="11"/>
      <c r="CN14" s="126"/>
      <c r="CO14" s="94" t="s">
        <v>23</v>
      </c>
      <c r="CP14" s="10"/>
      <c r="CQ14" s="10"/>
      <c r="CR14" s="10"/>
      <c r="CS14" s="72"/>
      <c r="CT14" s="73"/>
      <c r="CU14" s="74"/>
      <c r="CV14" s="11"/>
      <c r="CW14" s="11"/>
      <c r="CX14" s="126"/>
      <c r="CY14" s="94" t="s">
        <v>23</v>
      </c>
      <c r="CZ14" s="71">
        <v>5377</v>
      </c>
      <c r="DA14" s="71"/>
      <c r="DB14" s="71"/>
      <c r="DC14" s="72">
        <v>141</v>
      </c>
      <c r="DD14" s="73">
        <v>4213</v>
      </c>
      <c r="DE14" s="74">
        <v>1023</v>
      </c>
      <c r="DF14" s="11"/>
      <c r="DG14" s="11"/>
      <c r="DH14" s="126"/>
      <c r="DI14" s="94" t="s">
        <v>23</v>
      </c>
      <c r="DJ14" s="10"/>
      <c r="DK14" s="10"/>
      <c r="DL14" s="10"/>
      <c r="DM14" s="72"/>
      <c r="DN14" s="73"/>
      <c r="DO14" s="74"/>
      <c r="DP14" s="11"/>
      <c r="DQ14" s="11"/>
      <c r="DR14" s="126"/>
      <c r="DS14" s="103" t="s">
        <v>23</v>
      </c>
      <c r="DT14" s="410" t="str">
        <f>IF(ISNUMBER(DT$10),DT$10,"")</f>
        <v/>
      </c>
      <c r="DU14" s="410" t="str">
        <f t="shared" ref="DU14:DY14" si="0">IF(ISNUMBER(DU$10),DU$10,"")</f>
        <v/>
      </c>
      <c r="DV14" s="410" t="str">
        <f t="shared" si="0"/>
        <v/>
      </c>
      <c r="DW14" s="410" t="str">
        <f t="shared" si="0"/>
        <v/>
      </c>
      <c r="DX14" s="410" t="str">
        <f t="shared" si="0"/>
        <v/>
      </c>
      <c r="DY14" s="411" t="str">
        <f t="shared" si="0"/>
        <v/>
      </c>
      <c r="DZ14" s="11"/>
      <c r="EA14" s="11"/>
      <c r="EB14" s="126"/>
      <c r="EC14" s="103" t="s">
        <v>23</v>
      </c>
      <c r="ED14" s="410" t="str">
        <f>IF(ISNUMBER(ED$10),ED$10,"")</f>
        <v/>
      </c>
      <c r="EE14" s="410" t="str">
        <f t="shared" ref="EE14:EI14" si="1">IF(ISNUMBER(EE$10),EE$10,"")</f>
        <v/>
      </c>
      <c r="EF14" s="410" t="str">
        <f t="shared" si="1"/>
        <v/>
      </c>
      <c r="EG14" s="410" t="str">
        <f t="shared" si="1"/>
        <v/>
      </c>
      <c r="EH14" s="410" t="str">
        <f t="shared" si="1"/>
        <v/>
      </c>
      <c r="EI14" s="411" t="str">
        <f t="shared" si="1"/>
        <v/>
      </c>
      <c r="EJ14" s="11"/>
      <c r="EK14" s="11"/>
      <c r="EL14" s="126"/>
      <c r="EM14" s="103" t="s">
        <v>23</v>
      </c>
      <c r="EN14" s="410" t="str">
        <f>IF(ISNUMBER(EN$10),EN$10,"")</f>
        <v/>
      </c>
      <c r="EO14" s="410" t="str">
        <f t="shared" ref="EO14:ES14" si="2">IF(ISNUMBER(EO$10),EO$10,"")</f>
        <v/>
      </c>
      <c r="EP14" s="410" t="str">
        <f t="shared" si="2"/>
        <v/>
      </c>
      <c r="EQ14" s="410" t="str">
        <f t="shared" si="2"/>
        <v/>
      </c>
      <c r="ER14" s="410" t="str">
        <f t="shared" si="2"/>
        <v/>
      </c>
      <c r="ES14" s="411" t="str">
        <f t="shared" si="2"/>
        <v/>
      </c>
      <c r="ET14" s="11"/>
      <c r="EU14" s="11"/>
      <c r="EV14" s="126"/>
      <c r="EW14" s="103" t="s">
        <v>23</v>
      </c>
      <c r="EX14" s="410" t="str">
        <f>IF(ISNUMBER(EX$10),EX$10,"")</f>
        <v/>
      </c>
      <c r="EY14" s="410" t="str">
        <f t="shared" ref="EY14:FC14" si="3">IF(ISNUMBER(EY$10),EY$10,"")</f>
        <v/>
      </c>
      <c r="EZ14" s="410" t="str">
        <f t="shared" si="3"/>
        <v/>
      </c>
      <c r="FA14" s="410" t="str">
        <f t="shared" si="3"/>
        <v/>
      </c>
      <c r="FB14" s="410" t="str">
        <f t="shared" si="3"/>
        <v/>
      </c>
      <c r="FC14" s="411" t="str">
        <f t="shared" si="3"/>
        <v/>
      </c>
      <c r="FD14" s="11"/>
      <c r="FE14" s="11"/>
    </row>
    <row r="15" ht="15.75" customHeight="true" thickBot="true">
      <c r="A15" s="390" t="str">
        <f ca="true">IF(ISBLANK('Data Summary'!A17),"",'Data Summary'!A17)</f>
        <v>BDI_2019_UIS</v>
      </c>
      <c r="B15" s="127"/>
      <c r="C15" s="95" t="s">
        <v>20</v>
      </c>
      <c r="D15" s="76"/>
      <c r="E15" s="76"/>
      <c r="F15" s="76"/>
      <c r="G15" s="76"/>
      <c r="H15" s="76"/>
      <c r="I15" s="77"/>
      <c r="J15" s="25"/>
      <c r="K15" s="25"/>
      <c r="L15" s="127"/>
      <c r="M15" s="95" t="s">
        <v>20</v>
      </c>
      <c r="N15" s="76"/>
      <c r="O15" s="81"/>
      <c r="P15" s="81"/>
      <c r="Q15" s="82"/>
      <c r="R15" s="81"/>
      <c r="S15" s="83"/>
      <c r="T15" s="25"/>
      <c r="U15" s="25"/>
      <c r="V15" s="127"/>
      <c r="W15" s="95" t="s">
        <v>20</v>
      </c>
      <c r="X15" s="76"/>
      <c r="Y15" s="76"/>
      <c r="Z15" s="76"/>
      <c r="AA15" s="76"/>
      <c r="AB15" s="76"/>
      <c r="AC15" s="77"/>
      <c r="AD15" s="25"/>
      <c r="AE15" s="25"/>
      <c r="AF15" s="127"/>
      <c r="AG15" s="95" t="s">
        <v>20</v>
      </c>
      <c r="AH15" s="76"/>
      <c r="AI15" s="81"/>
      <c r="AJ15" s="81"/>
      <c r="AK15" s="82"/>
      <c r="AL15" s="81"/>
      <c r="AM15" s="83"/>
      <c r="AN15" s="25"/>
      <c r="AO15" s="25"/>
      <c r="AP15" s="127"/>
      <c r="AQ15" s="95" t="s">
        <v>20</v>
      </c>
      <c r="AR15" s="76"/>
      <c r="AS15" s="81"/>
      <c r="AT15" s="81"/>
      <c r="AU15" s="82"/>
      <c r="AV15" s="81"/>
      <c r="AW15" s="83"/>
      <c r="AX15" s="25"/>
      <c r="AY15" s="25"/>
      <c r="AZ15" s="127"/>
      <c r="BA15" s="95" t="s">
        <v>20</v>
      </c>
      <c r="BB15" s="76">
        <f>SUM(BE15:BF15)</f>
        <v>5157</v>
      </c>
      <c r="BC15" s="81"/>
      <c r="BD15" s="81"/>
      <c r="BE15" s="82">
        <v>1122</v>
      </c>
      <c r="BF15" s="76">
        <f>3889+146</f>
        <v>4035</v>
      </c>
      <c r="BG15" s="77">
        <v>1263</v>
      </c>
      <c r="BH15" s="25"/>
      <c r="BI15" s="25"/>
      <c r="BJ15" s="127"/>
      <c r="BK15" s="95" t="s">
        <v>20</v>
      </c>
      <c r="BL15" s="76"/>
      <c r="BM15" s="81"/>
      <c r="BN15" s="81"/>
      <c r="BO15" s="82"/>
      <c r="BP15" s="81"/>
      <c r="BQ15" s="83"/>
      <c r="BR15" s="25"/>
      <c r="BS15" s="25"/>
      <c r="BT15" s="127"/>
      <c r="BU15" s="95" t="s">
        <v>20</v>
      </c>
      <c r="BV15" s="76"/>
      <c r="BW15" s="81"/>
      <c r="BX15" s="81"/>
      <c r="BY15" s="82"/>
      <c r="BZ15" s="81"/>
      <c r="CA15" s="83"/>
      <c r="CB15" s="25"/>
      <c r="CC15" s="25"/>
      <c r="CD15" s="127"/>
      <c r="CE15" s="95" t="s">
        <v>20</v>
      </c>
      <c r="CF15" s="76"/>
      <c r="CG15" s="81"/>
      <c r="CH15" s="81"/>
      <c r="CI15" s="82"/>
      <c r="CJ15" s="81"/>
      <c r="CK15" s="83"/>
      <c r="CL15" s="25"/>
      <c r="CM15" s="25"/>
      <c r="CN15" s="127"/>
      <c r="CO15" s="95" t="s">
        <v>20</v>
      </c>
      <c r="CP15" s="76"/>
      <c r="CQ15" s="81"/>
      <c r="CR15" s="81"/>
      <c r="CS15" s="82"/>
      <c r="CT15" s="81"/>
      <c r="CU15" s="83"/>
      <c r="CV15" s="25"/>
      <c r="CW15" s="25"/>
      <c r="CX15" s="127"/>
      <c r="CY15" s="95" t="s">
        <v>20</v>
      </c>
      <c r="CZ15" s="76">
        <v>5377</v>
      </c>
      <c r="DA15" s="76"/>
      <c r="DB15" s="76"/>
      <c r="DC15" s="76">
        <v>141</v>
      </c>
      <c r="DD15" s="76">
        <v>4213</v>
      </c>
      <c r="DE15" s="77">
        <v>1023</v>
      </c>
      <c r="DF15" s="25"/>
      <c r="DG15" s="25"/>
      <c r="DH15" s="127"/>
      <c r="DI15" s="95" t="s">
        <v>20</v>
      </c>
      <c r="DJ15" s="76"/>
      <c r="DK15" s="81"/>
      <c r="DL15" s="81"/>
      <c r="DM15" s="82"/>
      <c r="DN15" s="81"/>
      <c r="DO15" s="83"/>
      <c r="DP15" s="25"/>
      <c r="DQ15" s="25"/>
      <c r="DR15" s="127"/>
      <c r="DS15" s="417" t="s">
        <v>20</v>
      </c>
      <c r="DT15" s="413" t="str">
        <f>IF(ISNUMBER(DT$11),DT$11,"")</f>
        <v/>
      </c>
      <c r="DU15" s="413" t="str">
        <f t="shared" ref="DU15:DY15" si="4">IF(ISNUMBER(DU$11),DU$11,"")</f>
        <v/>
      </c>
      <c r="DV15" s="413" t="str">
        <f t="shared" si="4"/>
        <v/>
      </c>
      <c r="DW15" s="413" t="str">
        <f t="shared" si="4"/>
        <v/>
      </c>
      <c r="DX15" s="413" t="str">
        <f t="shared" si="4"/>
        <v/>
      </c>
      <c r="DY15" s="414" t="str">
        <f t="shared" si="4"/>
        <v/>
      </c>
      <c r="DZ15" s="25"/>
      <c r="EA15" s="25"/>
      <c r="EB15" s="127"/>
      <c r="EC15" s="417" t="s">
        <v>20</v>
      </c>
      <c r="ED15" s="413" t="str">
        <f>IF(ISNUMBER(ED$11),ED$11,"")</f>
        <v/>
      </c>
      <c r="EE15" s="413" t="str">
        <f t="shared" ref="EE15:EI15" si="5">IF(ISNUMBER(EE$11),EE$11,"")</f>
        <v/>
      </c>
      <c r="EF15" s="413" t="str">
        <f t="shared" si="5"/>
        <v/>
      </c>
      <c r="EG15" s="413" t="str">
        <f t="shared" si="5"/>
        <v/>
      </c>
      <c r="EH15" s="413" t="str">
        <f t="shared" si="5"/>
        <v/>
      </c>
      <c r="EI15" s="414" t="str">
        <f t="shared" si="5"/>
        <v/>
      </c>
      <c r="EJ15" s="25"/>
      <c r="EK15" s="25"/>
      <c r="EL15" s="127"/>
      <c r="EM15" s="417" t="s">
        <v>20</v>
      </c>
      <c r="EN15" s="413" t="str">
        <f>IF(ISNUMBER(EN$11),EN$11,"")</f>
        <v/>
      </c>
      <c r="EO15" s="413" t="str">
        <f t="shared" ref="EO15:ES15" si="6">IF(ISNUMBER(EO$11),EO$11,"")</f>
        <v/>
      </c>
      <c r="EP15" s="413" t="str">
        <f t="shared" si="6"/>
        <v/>
      </c>
      <c r="EQ15" s="413" t="str">
        <f t="shared" si="6"/>
        <v/>
      </c>
      <c r="ER15" s="413" t="str">
        <f t="shared" si="6"/>
        <v/>
      </c>
      <c r="ES15" s="414" t="str">
        <f t="shared" si="6"/>
        <v/>
      </c>
      <c r="ET15" s="25"/>
      <c r="EU15" s="25"/>
      <c r="EV15" s="127"/>
      <c r="EW15" s="417" t="s">
        <v>20</v>
      </c>
      <c r="EX15" s="413" t="str">
        <f>IF(ISNUMBER(EX$11),EX$11,"")</f>
        <v/>
      </c>
      <c r="EY15" s="413" t="str">
        <f t="shared" ref="EY15:FC15" si="7">IF(ISNUMBER(EY$11),EY$11,"")</f>
        <v/>
      </c>
      <c r="EZ15" s="413" t="str">
        <f t="shared" si="7"/>
        <v/>
      </c>
      <c r="FA15" s="413" t="str">
        <f t="shared" si="7"/>
        <v/>
      </c>
      <c r="FB15" s="413" t="str">
        <f t="shared" si="7"/>
        <v/>
      </c>
      <c r="FC15" s="414" t="str">
        <f t="shared" si="7"/>
        <v/>
      </c>
      <c r="FD15" s="25"/>
      <c r="FE15" s="25"/>
    </row>
    <row r="16" s="3" customFormat="true">
      <c r="A16" s="390" t="str">
        <f ca="true">IF(ISBLANK('Data Summary'!A18),"",'Data Summary'!A18)</f>
        <v>BDI_2019_EMIS</v>
      </c>
      <c r="B16" s="128"/>
      <c r="L16" s="128"/>
      <c r="V16" s="128"/>
      <c r="AF16" s="128"/>
      <c r="AP16" s="128"/>
      <c r="AZ16" s="128"/>
      <c r="BA16" s="128"/>
      <c r="BB16" s="128"/>
      <c r="BC16" s="128"/>
      <c r="BD16" s="128"/>
      <c r="BE16" s="128"/>
      <c r="BF16" s="128"/>
      <c r="BG16" s="128"/>
      <c r="BJ16" s="128"/>
      <c r="BT16" s="128"/>
      <c r="CD16" s="128"/>
      <c r="CN16" s="128"/>
      <c r="CX16" s="128"/>
      <c r="DH16" s="128"/>
      <c r="DR16" s="128"/>
      <c r="EB16" s="128"/>
      <c r="EL16" s="128"/>
      <c r="EV16" s="128"/>
      <c r="FF16" s="128"/>
      <c r="FP16" s="128"/>
      <c r="FZ16" s="128"/>
      <c r="GJ16" s="128"/>
      <c r="GT16" s="128"/>
      <c r="HD16" s="128"/>
      <c r="HN16" s="128"/>
      <c r="HX16" s="128"/>
    </row>
    <row r="17" s="3" customFormat="true">
      <c r="A17" s="390" t="str">
        <f ca="true">IF(ISBLANK('Data Summary'!A19),"",'Data Summary'!A19)</f>
        <v>BDI_2020_EMIS</v>
      </c>
      <c r="B17" s="128"/>
      <c r="L17" s="128"/>
      <c r="V17" s="128"/>
      <c r="AF17" s="128"/>
      <c r="AP17" s="128"/>
      <c r="AZ17" s="128"/>
      <c r="BA17" s="128"/>
      <c r="BB17" s="128"/>
      <c r="BC17" s="128"/>
      <c r="BD17" s="128"/>
      <c r="BE17" s="128"/>
      <c r="BF17" s="128"/>
      <c r="BG17" s="128"/>
      <c r="BJ17" s="128"/>
      <c r="BT17" s="128"/>
      <c r="CD17" s="128"/>
      <c r="CN17" s="128"/>
      <c r="CX17" s="128"/>
      <c r="DH17" s="128"/>
      <c r="DR17" s="128"/>
      <c r="EB17" s="128"/>
      <c r="EL17" s="128"/>
      <c r="EV17" s="128"/>
      <c r="FF17" s="128"/>
      <c r="FP17" s="128"/>
      <c r="FZ17" s="128"/>
      <c r="GJ17" s="128"/>
      <c r="GT17" s="128"/>
      <c r="HD17" s="128"/>
      <c r="HN17" s="128"/>
      <c r="HX17" s="128"/>
    </row>
    <row r="18" s="3" customFormat="true">
      <c r="A18" s="390" t="str">
        <f ca="true">IF(ISBLANK('Data Summary'!A20),"",'Data Summary'!A20)</f>
        <v>BDI_2022_EMIS</v>
      </c>
      <c r="B18" s="128"/>
      <c r="L18" s="128"/>
      <c r="V18" s="128"/>
      <c r="AF18" s="128"/>
      <c r="AP18" s="128"/>
      <c r="AZ18" s="128"/>
      <c r="BA18" s="128"/>
      <c r="BB18" s="128"/>
      <c r="BC18" s="128"/>
      <c r="BD18" s="128"/>
      <c r="BE18" s="128"/>
      <c r="BF18" s="128"/>
      <c r="BG18" s="128"/>
      <c r="BJ18" s="128"/>
      <c r="BT18" s="128"/>
      <c r="CD18" s="128"/>
      <c r="CN18" s="128"/>
      <c r="CX18" s="128"/>
      <c r="DH18" s="128"/>
      <c r="DR18" s="128"/>
      <c r="EB18" s="128"/>
      <c r="EL18" s="128"/>
      <c r="EV18" s="128"/>
      <c r="FF18" s="128"/>
      <c r="FP18" s="128"/>
      <c r="FZ18" s="128"/>
      <c r="GJ18" s="128"/>
      <c r="GT18" s="128"/>
      <c r="HD18" s="128"/>
      <c r="HN18" s="128"/>
      <c r="HX18" s="128"/>
    </row>
    <row r="19" s="3" customFormat="true">
      <c r="A19" s="390" t="str">
        <f ca="true">IF(ISBLANK('Data Summary'!A21),"",'Data Summary'!A21)</f>
        <v>BDI_2023_EMIS</v>
      </c>
      <c r="B19" s="128"/>
      <c r="L19" s="128"/>
      <c r="V19" s="128"/>
      <c r="AF19" s="128"/>
      <c r="AP19" s="128"/>
      <c r="AZ19" s="128"/>
      <c r="BA19" s="128"/>
      <c r="BB19" s="128"/>
      <c r="BC19" s="128"/>
      <c r="BD19" s="128"/>
      <c r="BE19" s="128"/>
      <c r="BF19" s="128"/>
      <c r="BG19" s="128"/>
      <c r="BJ19" s="128"/>
      <c r="BT19" s="128"/>
      <c r="CD19" s="128"/>
      <c r="CN19" s="128"/>
      <c r="CX19" s="128"/>
      <c r="DH19" s="128"/>
      <c r="DR19" s="128"/>
      <c r="EB19" s="128"/>
      <c r="EL19" s="128"/>
      <c r="EV19" s="128"/>
      <c r="FF19" s="128"/>
      <c r="FP19" s="128"/>
      <c r="FZ19" s="128"/>
      <c r="GJ19" s="128"/>
      <c r="GT19" s="128"/>
      <c r="HD19" s="128"/>
      <c r="HN19" s="128"/>
      <c r="HX19" s="128"/>
    </row>
    <row r="20" s="3" customFormat="true">
      <c r="A20" s="391" t="str">
        <f ca="true">IF(ISBLANK('Data Summary'!A22),"",'Data Summary'!A22)</f>
        <v/>
      </c>
      <c r="B20" s="128"/>
      <c r="L20" s="128"/>
      <c r="V20" s="128"/>
      <c r="AF20" s="128"/>
      <c r="AP20" s="128"/>
      <c r="AZ20" s="128"/>
      <c r="BA20" s="128"/>
      <c r="BB20" s="128"/>
      <c r="BC20" s="128"/>
      <c r="BD20" s="128"/>
      <c r="BE20" s="128"/>
      <c r="BF20" s="128"/>
      <c r="BG20" s="128"/>
      <c r="BJ20" s="128"/>
      <c r="BT20" s="128"/>
      <c r="CD20" s="128"/>
      <c r="CN20" s="128"/>
      <c r="CX20" s="128"/>
      <c r="DH20" s="128"/>
      <c r="DR20" s="128"/>
      <c r="EB20" s="128"/>
      <c r="EL20" s="128"/>
      <c r="EV20" s="128"/>
      <c r="FF20" s="128"/>
      <c r="FP20" s="128"/>
      <c r="FZ20" s="128"/>
      <c r="GJ20" s="128"/>
      <c r="GT20" s="128"/>
      <c r="HD20" s="128"/>
      <c r="HN20" s="128"/>
      <c r="HX20" s="128"/>
    </row>
    <row r="21" s="3" customFormat="true">
      <c r="A21" s="391" t="str">
        <f ca="true">IF(ISBLANK('Data Summary'!A23),"",'Data Summary'!A23)</f>
        <v/>
      </c>
      <c r="B21" s="128"/>
      <c r="L21" s="128"/>
      <c r="V21" s="128"/>
      <c r="AF21" s="128"/>
      <c r="AP21" s="128"/>
      <c r="AZ21" s="128"/>
      <c r="BA21" s="128"/>
      <c r="BB21" s="128"/>
      <c r="BC21" s="128"/>
      <c r="BD21" s="128"/>
      <c r="BE21" s="128"/>
      <c r="BF21" s="128"/>
      <c r="BG21" s="128"/>
      <c r="BJ21" s="128"/>
      <c r="BT21" s="128"/>
      <c r="CD21" s="128"/>
      <c r="CN21" s="128"/>
      <c r="CX21" s="128"/>
      <c r="DH21" s="128"/>
      <c r="DR21" s="128"/>
      <c r="EB21" s="128"/>
      <c r="EL21" s="128"/>
      <c r="EV21" s="128"/>
      <c r="FF21" s="128"/>
      <c r="FP21" s="128"/>
      <c r="FZ21" s="128"/>
      <c r="GJ21" s="128"/>
      <c r="GT21" s="128"/>
      <c r="HD21" s="128"/>
      <c r="HN21" s="128"/>
      <c r="HX21" s="128"/>
    </row>
    <row r="22" s="3" customFormat="true">
      <c r="A22" s="391" t="str">
        <f ca="true">IF(ISBLANK('Data Summary'!A24),"",'Data Summary'!A24)</f>
        <v/>
      </c>
      <c r="B22" s="128"/>
      <c r="L22" s="128"/>
      <c r="V22" s="128"/>
      <c r="AF22" s="128"/>
      <c r="AP22" s="128"/>
      <c r="AZ22" s="128"/>
      <c r="BA22" s="128"/>
      <c r="BB22" s="128"/>
      <c r="BC22" s="128"/>
      <c r="BD22" s="128"/>
      <c r="BE22" s="128"/>
      <c r="BF22" s="128"/>
      <c r="BG22" s="128"/>
      <c r="BJ22" s="128"/>
      <c r="BT22" s="128"/>
      <c r="CD22" s="128"/>
      <c r="CN22" s="128"/>
      <c r="CX22" s="128"/>
      <c r="DH22" s="128"/>
      <c r="DR22" s="128"/>
      <c r="EB22" s="128"/>
      <c r="EL22" s="128"/>
      <c r="EV22" s="128"/>
      <c r="FF22" s="128"/>
      <c r="FP22" s="128"/>
      <c r="FZ22" s="128"/>
      <c r="GJ22" s="128"/>
      <c r="GT22" s="128"/>
      <c r="HD22" s="128"/>
      <c r="HN22" s="128"/>
      <c r="HX22" s="128"/>
    </row>
    <row r="23" s="3" customFormat="true">
      <c r="A23" s="391" t="str">
        <f ca="true">IF(ISBLANK('Data Summary'!A25),"",'Data Summary'!A25)</f>
        <v/>
      </c>
      <c r="B23" s="128"/>
      <c r="L23" s="128"/>
      <c r="V23" s="128"/>
      <c r="AF23" s="128"/>
      <c r="AP23" s="128"/>
      <c r="AZ23" s="128"/>
      <c r="BA23" s="128"/>
      <c r="BB23" s="128"/>
      <c r="BC23" s="128"/>
      <c r="BD23" s="128"/>
      <c r="BE23" s="128"/>
      <c r="BF23" s="128"/>
      <c r="BG23" s="128"/>
      <c r="BJ23" s="128"/>
      <c r="BT23" s="128"/>
      <c r="CD23" s="128"/>
      <c r="CN23" s="128"/>
      <c r="CX23" s="128"/>
      <c r="DH23" s="128"/>
      <c r="DR23" s="128"/>
      <c r="EB23" s="128"/>
      <c r="EL23" s="128"/>
      <c r="EV23" s="128"/>
      <c r="FF23" s="128"/>
      <c r="FP23" s="128"/>
      <c r="FZ23" s="128"/>
      <c r="GJ23" s="128"/>
      <c r="GT23" s="128"/>
      <c r="HD23" s="128"/>
      <c r="HN23" s="128"/>
      <c r="HX23" s="128"/>
    </row>
    <row r="24" s="3" customFormat="true">
      <c r="A24" s="391" t="str">
        <f ca="true">IF(ISBLANK('Data Summary'!A26),"",'Data Summary'!A26)</f>
        <v/>
      </c>
      <c r="B24" s="128"/>
      <c r="L24" s="128"/>
      <c r="V24" s="128"/>
      <c r="AF24" s="128"/>
      <c r="AP24" s="128"/>
      <c r="AZ24" s="128"/>
      <c r="BA24" s="128"/>
      <c r="BB24" s="128"/>
      <c r="BC24" s="128"/>
      <c r="BD24" s="128"/>
      <c r="BE24" s="128"/>
      <c r="BF24" s="128"/>
      <c r="BG24" s="128"/>
      <c r="BJ24" s="128"/>
      <c r="BT24" s="128"/>
      <c r="CD24" s="128"/>
      <c r="CN24" s="128"/>
      <c r="CX24" s="128"/>
      <c r="DH24" s="128"/>
      <c r="DR24" s="128"/>
      <c r="EB24" s="128"/>
      <c r="EL24" s="128"/>
      <c r="EV24" s="128"/>
      <c r="FF24" s="128"/>
      <c r="FP24" s="128"/>
      <c r="FZ24" s="128"/>
      <c r="GJ24" s="128"/>
      <c r="GT24" s="128"/>
      <c r="HD24" s="128"/>
      <c r="HN24" s="128"/>
      <c r="HX24" s="128"/>
    </row>
    <row r="25" s="3" customFormat="true">
      <c r="A25" s="391" t="str">
        <f ca="true">IF(ISBLANK('Data Summary'!A27),"",'Data Summary'!A27)</f>
        <v/>
      </c>
      <c r="B25" s="128"/>
      <c r="L25" s="128"/>
      <c r="V25" s="128"/>
      <c r="AF25" s="128"/>
      <c r="AP25" s="128"/>
      <c r="AZ25" s="128"/>
      <c r="BA25" s="128"/>
      <c r="BB25" s="128"/>
      <c r="BC25" s="128"/>
      <c r="BD25" s="128"/>
      <c r="BE25" s="128"/>
      <c r="BF25" s="128"/>
      <c r="BG25" s="128"/>
      <c r="BJ25" s="128"/>
      <c r="BT25" s="128"/>
      <c r="CD25" s="128"/>
      <c r="CN25" s="128"/>
      <c r="CX25" s="128"/>
      <c r="DH25" s="128"/>
      <c r="DR25" s="128"/>
      <c r="EB25" s="128"/>
      <c r="EL25" s="128"/>
      <c r="EV25" s="128"/>
      <c r="FF25" s="128"/>
      <c r="FP25" s="128"/>
      <c r="FZ25" s="128"/>
      <c r="GJ25" s="128"/>
      <c r="GT25" s="128"/>
      <c r="HD25" s="128"/>
      <c r="HN25" s="128"/>
      <c r="HX25" s="128"/>
    </row>
    <row r="26" s="3" customFormat="true">
      <c r="A26" s="391" t="str">
        <f ca="true">IF(ISBLANK('Data Summary'!A28),"",'Data Summary'!A28)</f>
        <v/>
      </c>
      <c r="B26" s="128"/>
      <c r="L26" s="128"/>
      <c r="V26" s="128"/>
      <c r="AF26" s="128"/>
      <c r="AP26" s="128"/>
      <c r="AZ26" s="128"/>
      <c r="BA26" s="128"/>
      <c r="BB26" s="128"/>
      <c r="BC26" s="128"/>
      <c r="BD26" s="128"/>
      <c r="BE26" s="128"/>
      <c r="BF26" s="128"/>
      <c r="BG26" s="128"/>
      <c r="BJ26" s="128"/>
      <c r="BT26" s="128"/>
      <c r="CD26" s="128"/>
      <c r="CN26" s="128"/>
      <c r="CX26" s="128"/>
      <c r="DH26" s="128"/>
      <c r="DR26" s="128"/>
      <c r="EB26" s="128"/>
      <c r="EL26" s="128"/>
      <c r="EV26" s="128"/>
      <c r="FF26" s="128"/>
      <c r="FP26" s="128"/>
      <c r="FZ26" s="128"/>
      <c r="GJ26" s="128"/>
      <c r="GT26" s="128"/>
      <c r="HD26" s="128"/>
      <c r="HN26" s="128"/>
      <c r="HX26" s="128"/>
    </row>
    <row r="27" s="3" customFormat="true">
      <c r="A27" s="391" t="str">
        <f ca="true">IF(ISBLANK('Data Summary'!A29),"",'Data Summary'!A29)</f>
        <v/>
      </c>
      <c r="B27" s="128"/>
      <c r="L27" s="128"/>
      <c r="V27" s="128"/>
      <c r="AF27" s="128"/>
      <c r="AP27" s="128"/>
      <c r="AZ27" s="128"/>
      <c r="BA27" s="128"/>
      <c r="BB27" s="128"/>
      <c r="BC27" s="128"/>
      <c r="BD27" s="128"/>
      <c r="BE27" s="128"/>
      <c r="BF27" s="128"/>
      <c r="BG27" s="128"/>
      <c r="BJ27" s="128"/>
      <c r="BT27" s="128"/>
      <c r="CD27" s="128"/>
      <c r="CN27" s="128"/>
      <c r="CX27" s="128"/>
      <c r="DH27" s="128"/>
      <c r="DR27" s="128"/>
      <c r="EB27" s="128"/>
      <c r="EL27" s="128"/>
      <c r="EV27" s="128"/>
      <c r="FF27" s="128"/>
      <c r="FP27" s="128"/>
      <c r="FZ27" s="128"/>
      <c r="GJ27" s="128"/>
      <c r="GT27" s="128"/>
      <c r="HD27" s="128"/>
      <c r="HN27" s="128"/>
      <c r="HX27" s="128"/>
    </row>
    <row r="28" s="3" customFormat="true">
      <c r="A28" s="391" t="str">
        <f ca="true">IF(ISBLANK('Data Summary'!A30),"",'Data Summary'!A30)</f>
        <v/>
      </c>
      <c r="B28" s="128"/>
      <c r="L28" s="128"/>
      <c r="V28" s="128"/>
      <c r="AF28" s="128"/>
      <c r="AP28" s="128"/>
      <c r="AZ28" s="128"/>
      <c r="BA28" s="128"/>
      <c r="BB28" s="128"/>
      <c r="BC28" s="128"/>
      <c r="BD28" s="128"/>
      <c r="BE28" s="128"/>
      <c r="BF28" s="128"/>
      <c r="BG28" s="128"/>
      <c r="BJ28" s="128"/>
      <c r="BT28" s="128"/>
      <c r="CD28" s="128"/>
      <c r="CN28" s="128"/>
      <c r="CX28" s="128"/>
      <c r="DH28" s="128"/>
      <c r="DR28" s="128"/>
      <c r="EB28" s="128"/>
      <c r="EL28" s="128"/>
      <c r="EV28" s="128"/>
      <c r="FF28" s="128"/>
      <c r="FP28" s="128"/>
      <c r="FZ28" s="128"/>
      <c r="GJ28" s="128"/>
      <c r="GT28" s="128"/>
      <c r="HD28" s="128"/>
      <c r="HN28" s="128"/>
      <c r="HX28" s="128"/>
    </row>
    <row r="29" s="3" customFormat="true">
      <c r="A29" s="391" t="str">
        <f ca="true">IF(ISBLANK('Data Summary'!A31),"",'Data Summary'!A31)</f>
        <v/>
      </c>
      <c r="B29" s="128"/>
      <c r="L29" s="128"/>
      <c r="V29" s="128"/>
      <c r="AF29" s="128"/>
      <c r="AP29" s="128"/>
      <c r="AZ29" s="128"/>
      <c r="BA29" s="128"/>
      <c r="BB29" s="128"/>
      <c r="BC29" s="128"/>
      <c r="BD29" s="128"/>
      <c r="BE29" s="128"/>
      <c r="BF29" s="128"/>
      <c r="BG29" s="128"/>
      <c r="BJ29" s="128"/>
      <c r="BT29" s="128"/>
      <c r="CD29" s="128"/>
      <c r="CN29" s="128"/>
      <c r="CX29" s="128"/>
      <c r="DH29" s="128"/>
      <c r="DR29" s="128"/>
      <c r="EB29" s="128"/>
      <c r="EL29" s="128"/>
      <c r="EV29" s="128"/>
      <c r="FF29" s="128"/>
      <c r="FP29" s="128"/>
      <c r="FZ29" s="128"/>
      <c r="GJ29" s="128"/>
      <c r="GT29" s="128"/>
      <c r="HD29" s="128"/>
      <c r="HN29" s="128"/>
      <c r="HX29" s="128"/>
    </row>
    <row r="30" s="3" customFormat="true">
      <c r="A30" s="391" t="str">
        <f ca="true">IF(ISBLANK('Data Summary'!A32),"",'Data Summary'!A32)</f>
        <v/>
      </c>
      <c r="B30" s="128"/>
      <c r="L30" s="128"/>
      <c r="V30" s="128"/>
      <c r="AF30" s="128"/>
      <c r="AP30" s="128"/>
      <c r="AZ30" s="128"/>
      <c r="BA30" s="128"/>
      <c r="BB30" s="128"/>
      <c r="BC30" s="128"/>
      <c r="BD30" s="128"/>
      <c r="BE30" s="128"/>
      <c r="BF30" s="128"/>
      <c r="BG30" s="128"/>
      <c r="BJ30" s="128"/>
      <c r="BT30" s="128"/>
      <c r="CD30" s="128"/>
      <c r="CN30" s="128"/>
      <c r="CX30" s="128"/>
      <c r="DH30" s="128"/>
      <c r="DR30" s="128"/>
      <c r="EB30" s="128"/>
      <c r="EL30" s="128"/>
      <c r="EV30" s="128"/>
      <c r="FF30" s="128"/>
      <c r="FP30" s="128"/>
      <c r="FZ30" s="128"/>
      <c r="GJ30" s="128"/>
      <c r="GT30" s="128"/>
      <c r="HD30" s="128"/>
      <c r="HN30" s="128"/>
      <c r="HX30" s="128"/>
    </row>
    <row r="31" s="3" customFormat="true">
      <c r="A31" s="391" t="str">
        <f ca="true">IF(ISBLANK('Data Summary'!A33),"",'Data Summary'!A33)</f>
        <v/>
      </c>
      <c r="B31" s="128"/>
      <c r="L31" s="128"/>
      <c r="V31" s="128"/>
      <c r="AF31" s="128"/>
      <c r="AP31" s="128"/>
      <c r="AZ31" s="128"/>
      <c r="BA31" s="128"/>
      <c r="BB31" s="128"/>
      <c r="BC31" s="128"/>
      <c r="BD31" s="128"/>
      <c r="BE31" s="128"/>
      <c r="BF31" s="128"/>
      <c r="BG31" s="128"/>
      <c r="BJ31" s="128"/>
      <c r="BT31" s="128"/>
      <c r="CD31" s="128"/>
      <c r="CN31" s="128"/>
      <c r="CX31" s="128"/>
      <c r="DH31" s="128"/>
      <c r="DR31" s="128"/>
      <c r="EB31" s="128"/>
      <c r="EL31" s="128"/>
      <c r="EV31" s="128"/>
      <c r="FF31" s="128"/>
      <c r="FP31" s="128"/>
      <c r="FZ31" s="128"/>
      <c r="GJ31" s="128"/>
      <c r="GT31" s="128"/>
      <c r="HD31" s="128"/>
      <c r="HN31" s="128"/>
      <c r="HX31" s="128"/>
    </row>
    <row r="32" s="3" customFormat="true">
      <c r="A32" s="391" t="str">
        <f ca="true">IF(ISBLANK('Data Summary'!A34),"",'Data Summary'!A34)</f>
        <v/>
      </c>
      <c r="B32" s="128"/>
      <c r="L32" s="128"/>
      <c r="V32" s="128"/>
      <c r="AF32" s="128"/>
      <c r="AP32" s="128"/>
      <c r="AZ32" s="128"/>
      <c r="BA32" s="128"/>
      <c r="BB32" s="128"/>
      <c r="BC32" s="128"/>
      <c r="BD32" s="128"/>
      <c r="BE32" s="128"/>
      <c r="BF32" s="128"/>
      <c r="BG32" s="128"/>
      <c r="BJ32" s="128"/>
      <c r="BT32" s="128"/>
      <c r="CD32" s="128"/>
      <c r="CN32" s="128"/>
      <c r="CX32" s="128"/>
      <c r="DH32" s="128"/>
      <c r="DR32" s="128"/>
      <c r="EB32" s="128"/>
      <c r="EL32" s="128"/>
      <c r="EV32" s="128"/>
      <c r="FF32" s="128"/>
      <c r="FP32" s="128"/>
      <c r="FZ32" s="128"/>
      <c r="GJ32" s="128"/>
      <c r="GT32" s="128"/>
      <c r="HD32" s="128"/>
      <c r="HN32" s="128"/>
      <c r="HX32" s="128"/>
    </row>
    <row r="33" s="3" customFormat="true">
      <c r="A33" s="391" t="str">
        <f ca="true">IF(ISBLANK('Data Summary'!A35),"",'Data Summary'!A35)</f>
        <v/>
      </c>
      <c r="B33" s="128"/>
      <c r="L33" s="128"/>
      <c r="V33" s="128"/>
      <c r="AF33" s="128"/>
      <c r="AP33" s="128"/>
      <c r="AZ33" s="128"/>
      <c r="BA33" s="128"/>
      <c r="BB33" s="128"/>
      <c r="BC33" s="128"/>
      <c r="BD33" s="128"/>
      <c r="BE33" s="128"/>
      <c r="BF33" s="128"/>
      <c r="BG33" s="128"/>
      <c r="BJ33" s="128"/>
      <c r="BT33" s="128"/>
      <c r="CD33" s="128"/>
      <c r="CN33" s="128"/>
      <c r="CX33" s="128"/>
      <c r="DH33" s="128"/>
      <c r="DR33" s="128"/>
      <c r="EB33" s="128"/>
      <c r="EL33" s="128"/>
      <c r="EV33" s="128"/>
      <c r="FF33" s="128"/>
      <c r="FP33" s="128"/>
      <c r="FZ33" s="128"/>
      <c r="GJ33" s="128"/>
      <c r="GT33" s="128"/>
      <c r="HD33" s="128"/>
      <c r="HN33" s="128"/>
      <c r="HX33" s="128"/>
    </row>
    <row r="34" s="3" customFormat="true">
      <c r="A34" s="391" t="str">
        <f ca="true">IF(ISBLANK('Data Summary'!A36),"",'Data Summary'!A36)</f>
        <v/>
      </c>
      <c r="B34" s="128"/>
      <c r="L34" s="128"/>
      <c r="V34" s="128"/>
      <c r="AF34" s="128"/>
      <c r="AP34" s="128"/>
      <c r="AZ34" s="128"/>
      <c r="BA34" s="128"/>
      <c r="BB34" s="128"/>
      <c r="BC34" s="128"/>
      <c r="BD34" s="128"/>
      <c r="BE34" s="128"/>
      <c r="BF34" s="128"/>
      <c r="BG34" s="128"/>
      <c r="BJ34" s="128"/>
      <c r="BT34" s="128"/>
      <c r="CD34" s="128"/>
      <c r="CN34" s="128"/>
      <c r="CX34" s="128"/>
      <c r="DH34" s="128"/>
      <c r="DR34" s="128"/>
      <c r="EB34" s="128"/>
      <c r="EL34" s="128"/>
      <c r="EV34" s="128"/>
      <c r="FF34" s="128"/>
      <c r="FP34" s="128"/>
      <c r="FZ34" s="128"/>
      <c r="GJ34" s="128"/>
      <c r="GT34" s="128"/>
      <c r="HD34" s="128"/>
      <c r="HN34" s="128"/>
      <c r="HX34" s="128"/>
    </row>
    <row r="35" s="3" customFormat="true">
      <c r="A35" s="391" t="str">
        <f ca="true">IF(ISBLANK('Data Summary'!A37),"",'Data Summary'!A37)</f>
        <v/>
      </c>
      <c r="B35" s="128"/>
      <c r="L35" s="128"/>
      <c r="V35" s="128"/>
      <c r="AF35" s="128"/>
      <c r="AP35" s="128"/>
      <c r="AZ35" s="128"/>
      <c r="BA35" s="128"/>
      <c r="BB35" s="128"/>
      <c r="BC35" s="128"/>
      <c r="BD35" s="128"/>
      <c r="BE35" s="128"/>
      <c r="BF35" s="128"/>
      <c r="BG35" s="128"/>
      <c r="BJ35" s="128"/>
      <c r="BT35" s="128"/>
      <c r="CD35" s="128"/>
      <c r="CN35" s="128"/>
      <c r="CX35" s="128"/>
      <c r="DH35" s="128"/>
      <c r="DR35" s="128"/>
      <c r="EB35" s="128"/>
      <c r="EL35" s="128"/>
      <c r="EV35" s="128"/>
      <c r="FF35" s="128"/>
      <c r="FP35" s="128"/>
      <c r="FZ35" s="128"/>
      <c r="GJ35" s="128"/>
      <c r="GT35" s="128"/>
      <c r="HD35" s="128"/>
      <c r="HN35" s="128"/>
      <c r="HX35" s="128"/>
    </row>
    <row r="36" s="3" customFormat="true">
      <c r="A36" s="391" t="str">
        <f ca="true">IF(ISBLANK('Data Summary'!A38),"",'Data Summary'!A38)</f>
        <v/>
      </c>
      <c r="B36" s="128"/>
      <c r="L36" s="128"/>
      <c r="V36" s="128"/>
      <c r="AF36" s="128"/>
      <c r="AP36" s="128"/>
      <c r="AZ36" s="128"/>
      <c r="BA36" s="128"/>
      <c r="BB36" s="128"/>
      <c r="BC36" s="128"/>
      <c r="BD36" s="128"/>
      <c r="BE36" s="128"/>
      <c r="BF36" s="128"/>
      <c r="BG36" s="128"/>
      <c r="BJ36" s="128"/>
      <c r="BT36" s="128"/>
      <c r="CD36" s="128"/>
      <c r="CN36" s="128"/>
      <c r="CX36" s="128"/>
      <c r="DH36" s="128"/>
      <c r="DR36" s="128"/>
      <c r="EB36" s="128"/>
      <c r="EL36" s="128"/>
      <c r="EV36" s="128"/>
      <c r="FF36" s="128"/>
      <c r="FP36" s="128"/>
      <c r="FZ36" s="128"/>
      <c r="GJ36" s="128"/>
      <c r="GT36" s="128"/>
      <c r="HD36" s="128"/>
      <c r="HN36" s="128"/>
      <c r="HX36" s="128"/>
    </row>
    <row r="37" s="3" customFormat="true">
      <c r="A37" s="391" t="str">
        <f ca="true">IF(ISBLANK('Data Summary'!A39),"",'Data Summary'!A39)</f>
        <v/>
      </c>
      <c r="B37" s="128"/>
      <c r="L37" s="128"/>
      <c r="V37" s="128"/>
      <c r="AF37" s="128"/>
      <c r="AP37" s="128"/>
      <c r="AZ37" s="128"/>
      <c r="BA37" s="128"/>
      <c r="BB37" s="128"/>
      <c r="BC37" s="128"/>
      <c r="BD37" s="128"/>
      <c r="BE37" s="128"/>
      <c r="BF37" s="128"/>
      <c r="BG37" s="128"/>
      <c r="BJ37" s="128"/>
      <c r="BT37" s="128"/>
      <c r="CD37" s="128"/>
      <c r="CN37" s="128"/>
      <c r="CX37" s="128"/>
      <c r="DH37" s="128"/>
      <c r="DR37" s="128"/>
      <c r="EB37" s="128"/>
      <c r="EL37" s="128"/>
      <c r="EV37" s="128"/>
      <c r="FF37" s="128"/>
      <c r="FP37" s="128"/>
      <c r="FZ37" s="128"/>
      <c r="GJ37" s="128"/>
      <c r="GT37" s="128"/>
      <c r="HD37" s="128"/>
      <c r="HN37" s="128"/>
      <c r="HX37" s="128"/>
    </row>
    <row r="38" s="3" customFormat="true">
      <c r="A38" s="391" t="str">
        <f ca="true">IF(ISBLANK('Data Summary'!A40),"",'Data Summary'!A40)</f>
        <v/>
      </c>
      <c r="B38" s="128"/>
      <c r="L38" s="128"/>
      <c r="V38" s="128"/>
      <c r="AF38" s="128"/>
      <c r="AP38" s="128"/>
      <c r="AZ38" s="128"/>
      <c r="BA38" s="128"/>
      <c r="BB38" s="128"/>
      <c r="BC38" s="128"/>
      <c r="BD38" s="128"/>
      <c r="BE38" s="128"/>
      <c r="BF38" s="128"/>
      <c r="BG38" s="128"/>
      <c r="BJ38" s="128"/>
      <c r="BT38" s="128"/>
      <c r="CD38" s="128"/>
      <c r="CN38" s="128"/>
      <c r="CX38" s="128"/>
      <c r="DH38" s="128"/>
      <c r="DR38" s="128"/>
      <c r="EB38" s="128"/>
      <c r="EL38" s="128"/>
      <c r="EV38" s="128"/>
      <c r="FF38" s="128"/>
      <c r="FP38" s="128"/>
      <c r="FZ38" s="128"/>
      <c r="GJ38" s="128"/>
      <c r="GT38" s="128"/>
      <c r="HD38" s="128"/>
      <c r="HN38" s="128"/>
      <c r="HX38" s="128"/>
    </row>
    <row r="39" s="3" customFormat="true">
      <c r="A39" s="391" t="str">
        <f ca="true">IF(ISBLANK('Data Summary'!A41),"",'Data Summary'!A41)</f>
        <v/>
      </c>
      <c r="B39" s="128"/>
      <c r="L39" s="128"/>
      <c r="V39" s="128"/>
      <c r="AF39" s="128"/>
      <c r="AP39" s="128"/>
      <c r="AZ39" s="128"/>
      <c r="BA39" s="128"/>
      <c r="BB39" s="128"/>
      <c r="BC39" s="128"/>
      <c r="BD39" s="128"/>
      <c r="BE39" s="128"/>
      <c r="BF39" s="128"/>
      <c r="BG39" s="128"/>
      <c r="BJ39" s="128"/>
      <c r="BT39" s="128"/>
      <c r="CD39" s="128"/>
      <c r="CN39" s="128"/>
      <c r="CX39" s="128"/>
      <c r="DH39" s="128"/>
      <c r="DR39" s="128"/>
      <c r="EB39" s="128"/>
      <c r="EL39" s="128"/>
      <c r="EV39" s="128"/>
      <c r="FF39" s="128"/>
      <c r="FP39" s="128"/>
      <c r="FZ39" s="128"/>
      <c r="GJ39" s="128"/>
      <c r="GT39" s="128"/>
      <c r="HD39" s="128"/>
      <c r="HN39" s="128"/>
      <c r="HX39" s="128"/>
    </row>
    <row r="40" s="3" customFormat="true">
      <c r="A40" s="391" t="str">
        <f ca="true">IF(ISBLANK('Data Summary'!A42),"",'Data Summary'!A42)</f>
        <v/>
      </c>
      <c r="B40" s="128"/>
      <c r="L40" s="128"/>
      <c r="V40" s="128"/>
      <c r="AF40" s="128"/>
      <c r="AP40" s="128"/>
      <c r="AZ40" s="128"/>
      <c r="BA40" s="128"/>
      <c r="BB40" s="128"/>
      <c r="BC40" s="128"/>
      <c r="BD40" s="128"/>
      <c r="BE40" s="128"/>
      <c r="BF40" s="128"/>
      <c r="BG40" s="128"/>
      <c r="BJ40" s="128"/>
      <c r="BT40" s="128"/>
      <c r="CD40" s="128"/>
      <c r="CN40" s="128"/>
      <c r="CX40" s="128"/>
      <c r="DH40" s="128"/>
      <c r="DR40" s="128"/>
      <c r="EB40" s="128"/>
      <c r="EL40" s="128"/>
      <c r="EV40" s="128"/>
      <c r="FF40" s="128"/>
      <c r="FP40" s="128"/>
      <c r="FZ40" s="128"/>
      <c r="GJ40" s="128"/>
      <c r="GT40" s="128"/>
      <c r="HD40" s="128"/>
      <c r="HN40" s="128"/>
      <c r="HX40" s="128"/>
    </row>
    <row r="41" s="3" customFormat="true">
      <c r="A41" s="391" t="str">
        <f ca="true">IF(ISBLANK('Data Summary'!A43),"",'Data Summary'!A43)</f>
        <v/>
      </c>
      <c r="B41" s="128"/>
      <c r="L41" s="128"/>
      <c r="V41" s="128"/>
      <c r="AF41" s="128"/>
      <c r="AP41" s="128"/>
      <c r="AZ41" s="128"/>
      <c r="BA41" s="128"/>
      <c r="BB41" s="128"/>
      <c r="BC41" s="128"/>
      <c r="BD41" s="128"/>
      <c r="BE41" s="128"/>
      <c r="BF41" s="128"/>
      <c r="BG41" s="128"/>
      <c r="BJ41" s="128"/>
      <c r="BT41" s="128"/>
      <c r="CD41" s="128"/>
      <c r="CN41" s="128"/>
      <c r="CX41" s="128"/>
      <c r="DH41" s="128"/>
      <c r="DR41" s="128"/>
      <c r="EB41" s="128"/>
      <c r="EL41" s="128"/>
      <c r="EV41" s="128"/>
      <c r="FF41" s="128"/>
      <c r="FP41" s="128"/>
      <c r="FZ41" s="128"/>
      <c r="GJ41" s="128"/>
      <c r="GT41" s="128"/>
      <c r="HD41" s="128"/>
      <c r="HN41" s="128"/>
      <c r="HX41" s="128"/>
    </row>
    <row r="42" s="3" customFormat="true">
      <c r="A42" s="391" t="str">
        <f ca="true">IF(ISBLANK('Data Summary'!A44),"",'Data Summary'!A44)</f>
        <v/>
      </c>
      <c r="B42" s="128"/>
      <c r="L42" s="128"/>
      <c r="V42" s="128"/>
      <c r="AF42" s="128"/>
      <c r="AP42" s="128"/>
      <c r="AZ42" s="128"/>
      <c r="BA42" s="128"/>
      <c r="BB42" s="128"/>
      <c r="BC42" s="128"/>
      <c r="BD42" s="128"/>
      <c r="BE42" s="128"/>
      <c r="BF42" s="128"/>
      <c r="BG42" s="128"/>
      <c r="BJ42" s="128"/>
      <c r="BT42" s="128"/>
      <c r="CD42" s="128"/>
      <c r="CN42" s="128"/>
      <c r="CX42" s="128"/>
      <c r="DH42" s="128"/>
      <c r="DR42" s="128"/>
      <c r="EB42" s="128"/>
      <c r="EL42" s="128"/>
      <c r="EV42" s="128"/>
      <c r="FF42" s="128"/>
      <c r="FP42" s="128"/>
      <c r="FZ42" s="128"/>
      <c r="GJ42" s="128"/>
      <c r="GT42" s="128"/>
      <c r="HD42" s="128"/>
      <c r="HN42" s="128"/>
      <c r="HX42" s="128"/>
    </row>
    <row r="43" s="3" customFormat="true">
      <c r="A43" s="391" t="str">
        <f ca="true">IF(ISBLANK('Data Summary'!A45),"",'Data Summary'!A45)</f>
        <v/>
      </c>
      <c r="B43" s="128"/>
      <c r="L43" s="128"/>
      <c r="V43" s="128"/>
      <c r="AF43" s="128"/>
      <c r="AP43" s="128"/>
      <c r="AZ43" s="128"/>
      <c r="BA43" s="128"/>
      <c r="BB43" s="128"/>
      <c r="BC43" s="128"/>
      <c r="BD43" s="128"/>
      <c r="BE43" s="128"/>
      <c r="BF43" s="128"/>
      <c r="BG43" s="128"/>
      <c r="BJ43" s="128"/>
      <c r="BT43" s="128"/>
      <c r="CD43" s="128"/>
      <c r="CN43" s="128"/>
      <c r="CX43" s="128"/>
      <c r="DH43" s="128"/>
      <c r="DR43" s="128"/>
      <c r="EB43" s="128"/>
      <c r="EL43" s="128"/>
      <c r="EV43" s="128"/>
      <c r="FF43" s="128"/>
      <c r="FP43" s="128"/>
      <c r="FZ43" s="128"/>
      <c r="GJ43" s="128"/>
      <c r="GT43" s="128"/>
      <c r="HD43" s="128"/>
      <c r="HN43" s="128"/>
      <c r="HX43" s="128"/>
    </row>
    <row r="44" s="3" customFormat="true">
      <c r="A44" s="391" t="str">
        <f ca="true">IF(ISBLANK('Data Summary'!A46),"",'Data Summary'!A46)</f>
        <v/>
      </c>
      <c r="B44" s="128"/>
      <c r="L44" s="128"/>
      <c r="V44" s="128"/>
      <c r="AF44" s="128"/>
      <c r="AP44" s="128"/>
      <c r="AZ44" s="128"/>
      <c r="BA44" s="128"/>
      <c r="BB44" s="128"/>
      <c r="BC44" s="128"/>
      <c r="BD44" s="128"/>
      <c r="BE44" s="128"/>
      <c r="BF44" s="128"/>
      <c r="BG44" s="128"/>
      <c r="BJ44" s="128"/>
      <c r="BT44" s="128"/>
      <c r="CD44" s="128"/>
      <c r="CN44" s="128"/>
      <c r="CX44" s="128"/>
      <c r="DH44" s="128"/>
      <c r="DR44" s="128"/>
      <c r="EB44" s="128"/>
      <c r="EL44" s="128"/>
      <c r="EV44" s="128"/>
      <c r="FF44" s="128"/>
      <c r="FP44" s="128"/>
      <c r="FZ44" s="128"/>
      <c r="GJ44" s="128"/>
      <c r="GT44" s="128"/>
      <c r="HD44" s="128"/>
      <c r="HN44" s="128"/>
      <c r="HX44" s="128"/>
    </row>
    <row r="45" s="3" customFormat="true">
      <c r="A45" s="391" t="str">
        <f ca="true">IF(ISBLANK('Data Summary'!A47),"",'Data Summary'!A47)</f>
        <v/>
      </c>
      <c r="B45" s="128"/>
      <c r="L45" s="128"/>
      <c r="V45" s="128"/>
      <c r="AF45" s="128"/>
      <c r="AP45" s="128"/>
      <c r="AZ45" s="128"/>
      <c r="BA45" s="128"/>
      <c r="BB45" s="128"/>
      <c r="BC45" s="128"/>
      <c r="BD45" s="128"/>
      <c r="BE45" s="128"/>
      <c r="BF45" s="128"/>
      <c r="BG45" s="128"/>
      <c r="BJ45" s="128"/>
      <c r="BT45" s="128"/>
      <c r="CD45" s="128"/>
      <c r="CN45" s="128"/>
      <c r="CX45" s="128"/>
      <c r="DH45" s="128"/>
      <c r="DR45" s="128"/>
      <c r="EB45" s="128"/>
      <c r="EL45" s="128"/>
      <c r="EV45" s="128"/>
      <c r="FF45" s="128"/>
      <c r="FP45" s="128"/>
      <c r="FZ45" s="128"/>
      <c r="GJ45" s="128"/>
      <c r="GT45" s="128"/>
      <c r="HD45" s="128"/>
      <c r="HN45" s="128"/>
      <c r="HX45" s="128"/>
    </row>
    <row r="46" s="3" customFormat="true">
      <c r="A46" s="391" t="str">
        <f ca="true">IF(ISBLANK('Data Summary'!A48),"",'Data Summary'!A48)</f>
        <v/>
      </c>
      <c r="B46" s="128"/>
      <c r="L46" s="128"/>
      <c r="V46" s="128"/>
      <c r="AF46" s="128"/>
      <c r="AP46" s="128"/>
      <c r="AZ46" s="128"/>
      <c r="BA46" s="128"/>
      <c r="BB46" s="128"/>
      <c r="BC46" s="128"/>
      <c r="BD46" s="128"/>
      <c r="BE46" s="128"/>
      <c r="BF46" s="128"/>
      <c r="BG46" s="128"/>
      <c r="BJ46" s="128"/>
      <c r="BT46" s="128"/>
      <c r="CD46" s="128"/>
      <c r="CN46" s="128"/>
      <c r="CX46" s="128"/>
      <c r="DH46" s="128"/>
      <c r="DR46" s="128"/>
      <c r="EB46" s="128"/>
      <c r="EL46" s="128"/>
      <c r="EV46" s="128"/>
      <c r="FF46" s="128"/>
      <c r="FP46" s="128"/>
      <c r="FZ46" s="128"/>
      <c r="GJ46" s="128"/>
      <c r="GT46" s="128"/>
      <c r="HD46" s="128"/>
      <c r="HN46" s="128"/>
      <c r="HX46" s="128"/>
    </row>
    <row r="47" s="3" customFormat="true">
      <c r="A47" s="391" t="str">
        <f ca="true">IF(ISBLANK('Data Summary'!A49),"",'Data Summary'!A49)</f>
        <v/>
      </c>
      <c r="B47" s="128"/>
      <c r="L47" s="128"/>
      <c r="V47" s="128"/>
      <c r="AF47" s="128"/>
      <c r="AP47" s="128"/>
      <c r="AZ47" s="128"/>
      <c r="BA47" s="128"/>
      <c r="BB47" s="128"/>
      <c r="BC47" s="128"/>
      <c r="BD47" s="128"/>
      <c r="BE47" s="128"/>
      <c r="BF47" s="128"/>
      <c r="BG47" s="128"/>
      <c r="BJ47" s="128"/>
      <c r="BT47" s="128"/>
      <c r="CD47" s="128"/>
      <c r="CN47" s="128"/>
      <c r="CX47" s="128"/>
      <c r="DH47" s="128"/>
      <c r="DR47" s="128"/>
      <c r="EB47" s="128"/>
      <c r="EL47" s="128"/>
      <c r="EV47" s="128"/>
      <c r="FF47" s="128"/>
      <c r="FP47" s="128"/>
      <c r="FZ47" s="128"/>
      <c r="GJ47" s="128"/>
      <c r="GT47" s="128"/>
      <c r="HD47" s="128"/>
      <c r="HN47" s="128"/>
      <c r="HX47" s="128"/>
    </row>
    <row r="48" s="3" customFormat="true">
      <c r="A48" s="391" t="str">
        <f ca="true">IF(ISBLANK('Data Summary'!A50),"",'Data Summary'!A50)</f>
        <v/>
      </c>
      <c r="B48" s="128"/>
      <c r="L48" s="128"/>
      <c r="V48" s="128"/>
      <c r="AF48" s="128"/>
      <c r="AP48" s="128"/>
      <c r="AZ48" s="128"/>
      <c r="BA48" s="128"/>
      <c r="BB48" s="128"/>
      <c r="BC48" s="128"/>
      <c r="BD48" s="128"/>
      <c r="BE48" s="128"/>
      <c r="BF48" s="128"/>
      <c r="BG48" s="128"/>
      <c r="BJ48" s="128"/>
      <c r="BT48" s="128"/>
      <c r="CD48" s="128"/>
      <c r="CN48" s="128"/>
      <c r="CX48" s="128"/>
      <c r="DH48" s="128"/>
      <c r="DR48" s="128"/>
      <c r="EB48" s="128"/>
      <c r="EL48" s="128"/>
      <c r="EV48" s="128"/>
      <c r="FF48" s="128"/>
      <c r="FP48" s="128"/>
      <c r="FZ48" s="128"/>
      <c r="GJ48" s="128"/>
      <c r="GT48" s="128"/>
      <c r="HD48" s="128"/>
      <c r="HN48" s="128"/>
      <c r="HX48" s="128"/>
    </row>
    <row r="49" s="3" customFormat="true">
      <c r="A49" s="391" t="str">
        <f ca="true">IF(ISBLANK('Data Summary'!A51),"",'Data Summary'!A51)</f>
        <v/>
      </c>
      <c r="B49" s="128"/>
      <c r="L49" s="128"/>
      <c r="V49" s="128"/>
      <c r="AF49" s="128"/>
      <c r="AP49" s="128"/>
      <c r="AZ49" s="128"/>
      <c r="BA49" s="128"/>
      <c r="BB49" s="128"/>
      <c r="BC49" s="128"/>
      <c r="BD49" s="128"/>
      <c r="BE49" s="128"/>
      <c r="BF49" s="128"/>
      <c r="BG49" s="128"/>
      <c r="BJ49" s="128"/>
      <c r="BT49" s="128"/>
      <c r="CD49" s="128"/>
      <c r="CN49" s="128"/>
      <c r="CX49" s="128"/>
      <c r="DH49" s="128"/>
      <c r="DR49" s="128"/>
      <c r="EB49" s="128"/>
      <c r="EL49" s="128"/>
      <c r="EV49" s="128"/>
      <c r="FF49" s="128"/>
      <c r="FP49" s="128"/>
      <c r="FZ49" s="128"/>
      <c r="GJ49" s="128"/>
      <c r="GT49" s="128"/>
      <c r="HD49" s="128"/>
      <c r="HN49" s="128"/>
      <c r="HX49" s="128"/>
    </row>
    <row r="50" s="3" customFormat="true">
      <c r="A50" s="391" t="str">
        <f ca="true">IF(ISBLANK('Data Summary'!A52),"",'Data Summary'!A52)</f>
        <v/>
      </c>
      <c r="B50" s="128"/>
      <c r="L50" s="128"/>
      <c r="V50" s="128"/>
      <c r="AF50" s="128"/>
      <c r="AP50" s="128"/>
      <c r="AZ50" s="128"/>
      <c r="BA50" s="128"/>
      <c r="BB50" s="128"/>
      <c r="BC50" s="128"/>
      <c r="BD50" s="128"/>
      <c r="BE50" s="128"/>
      <c r="BF50" s="128"/>
      <c r="BG50" s="128"/>
      <c r="BJ50" s="128"/>
      <c r="BT50" s="128"/>
      <c r="CD50" s="128"/>
      <c r="CN50" s="128"/>
      <c r="CX50" s="128"/>
      <c r="DH50" s="128"/>
      <c r="DR50" s="128"/>
      <c r="EB50" s="128"/>
      <c r="EL50" s="128"/>
      <c r="EV50" s="128"/>
      <c r="FF50" s="128"/>
      <c r="FP50" s="128"/>
      <c r="FZ50" s="128"/>
      <c r="GJ50" s="128"/>
      <c r="GT50" s="128"/>
      <c r="HD50" s="128"/>
      <c r="HN50" s="128"/>
      <c r="HX50" s="128"/>
    </row>
    <row r="51" s="3" customFormat="true">
      <c r="A51" s="391" t="str">
        <f ca="true">IF(ISBLANK('Data Summary'!A53),"",'Data Summary'!A53)</f>
        <v/>
      </c>
      <c r="B51" s="128"/>
      <c r="L51" s="128"/>
      <c r="V51" s="128"/>
      <c r="AF51" s="128"/>
      <c r="AP51" s="128"/>
      <c r="AZ51" s="128"/>
      <c r="BA51" s="128"/>
      <c r="BB51" s="128"/>
      <c r="BC51" s="128"/>
      <c r="BD51" s="128"/>
      <c r="BE51" s="128"/>
      <c r="BF51" s="128"/>
      <c r="BG51" s="128"/>
      <c r="BJ51" s="128"/>
      <c r="BT51" s="128"/>
      <c r="CD51" s="128"/>
      <c r="CN51" s="128"/>
      <c r="CX51" s="128"/>
      <c r="DH51" s="128"/>
      <c r="DR51" s="128"/>
      <c r="EB51" s="128"/>
      <c r="EL51" s="128"/>
      <c r="EV51" s="128"/>
      <c r="FF51" s="128"/>
      <c r="FP51" s="128"/>
      <c r="FZ51" s="128"/>
      <c r="GJ51" s="128"/>
      <c r="GT51" s="128"/>
      <c r="HD51" s="128"/>
      <c r="HN51" s="128"/>
      <c r="HX51" s="128"/>
    </row>
    <row r="52" s="3" customFormat="true">
      <c r="A52" s="391" t="str">
        <f ca="true">IF(ISBLANK('Data Summary'!A54),"",'Data Summary'!A54)</f>
        <v/>
      </c>
      <c r="B52" s="128"/>
      <c r="L52" s="128"/>
      <c r="V52" s="128"/>
      <c r="AF52" s="128"/>
      <c r="AP52" s="128"/>
      <c r="AZ52" s="128"/>
      <c r="BA52" s="128"/>
      <c r="BB52" s="128"/>
      <c r="BC52" s="128"/>
      <c r="BD52" s="128"/>
      <c r="BE52" s="128"/>
      <c r="BF52" s="128"/>
      <c r="BG52" s="128"/>
      <c r="BJ52" s="128"/>
      <c r="BT52" s="128"/>
      <c r="CD52" s="128"/>
      <c r="CN52" s="128"/>
      <c r="CX52" s="128"/>
      <c r="DH52" s="128"/>
      <c r="DR52" s="128"/>
      <c r="EB52" s="128"/>
      <c r="EL52" s="128"/>
      <c r="EV52" s="128"/>
      <c r="FF52" s="128"/>
      <c r="FP52" s="128"/>
      <c r="FZ52" s="128"/>
      <c r="GJ52" s="128"/>
      <c r="GT52" s="128"/>
      <c r="HD52" s="128"/>
      <c r="HN52" s="128"/>
      <c r="HX52" s="128"/>
    </row>
    <row r="53" s="3" customFormat="true">
      <c r="A53" s="391" t="str">
        <f ca="true">IF(ISBLANK('Data Summary'!A55),"",'Data Summary'!A55)</f>
        <v/>
      </c>
      <c r="B53" s="128"/>
      <c r="L53" s="128"/>
      <c r="V53" s="128"/>
      <c r="AF53" s="128"/>
      <c r="AP53" s="128"/>
      <c r="AZ53" s="128"/>
      <c r="BA53" s="128"/>
      <c r="BB53" s="128"/>
      <c r="BC53" s="128"/>
      <c r="BD53" s="128"/>
      <c r="BE53" s="128"/>
      <c r="BF53" s="128"/>
      <c r="BG53" s="128"/>
      <c r="BJ53" s="128"/>
      <c r="BT53" s="128"/>
      <c r="CD53" s="128"/>
      <c r="CN53" s="128"/>
      <c r="CX53" s="128"/>
      <c r="DH53" s="128"/>
      <c r="DR53" s="128"/>
      <c r="EB53" s="128"/>
      <c r="EL53" s="128"/>
      <c r="EV53" s="128"/>
      <c r="FF53" s="128"/>
      <c r="FP53" s="128"/>
      <c r="FZ53" s="128"/>
      <c r="GJ53" s="128"/>
      <c r="GT53" s="128"/>
      <c r="HD53" s="128"/>
      <c r="HN53" s="128"/>
      <c r="HX53" s="128"/>
    </row>
    <row r="54" s="3" customFormat="true">
      <c r="A54" s="391" t="str">
        <f ca="true">IF(ISBLANK('Data Summary'!A56),"",'Data Summary'!A56)</f>
        <v/>
      </c>
      <c r="B54" s="128"/>
      <c r="L54" s="128"/>
      <c r="V54" s="128"/>
      <c r="AF54" s="128"/>
      <c r="AP54" s="128"/>
      <c r="AZ54" s="128"/>
      <c r="BA54" s="128"/>
      <c r="BB54" s="128"/>
      <c r="BC54" s="128"/>
      <c r="BD54" s="128"/>
      <c r="BE54" s="128"/>
      <c r="BF54" s="128"/>
      <c r="BG54" s="128"/>
      <c r="BJ54" s="128"/>
      <c r="BT54" s="128"/>
      <c r="CD54" s="128"/>
      <c r="CN54" s="128"/>
      <c r="CX54" s="128"/>
      <c r="DH54" s="128"/>
      <c r="DR54" s="128"/>
      <c r="EB54" s="128"/>
      <c r="EL54" s="128"/>
      <c r="EV54" s="128"/>
      <c r="FF54" s="128"/>
      <c r="FP54" s="128"/>
      <c r="FZ54" s="128"/>
      <c r="GJ54" s="128"/>
      <c r="GT54" s="128"/>
      <c r="HD54" s="128"/>
      <c r="HN54" s="128"/>
      <c r="HX54" s="128"/>
    </row>
    <row r="55" s="3" customFormat="true">
      <c r="A55" s="391" t="str">
        <f ca="true">IF(ISBLANK('Data Summary'!A57),"",'Data Summary'!A57)</f>
        <v/>
      </c>
      <c r="B55" s="128"/>
      <c r="L55" s="128"/>
      <c r="V55" s="128"/>
      <c r="AF55" s="128"/>
      <c r="AP55" s="128"/>
      <c r="AZ55" s="128"/>
      <c r="BA55" s="128"/>
      <c r="BB55" s="128"/>
      <c r="BC55" s="128"/>
      <c r="BD55" s="128"/>
      <c r="BE55" s="128"/>
      <c r="BF55" s="128"/>
      <c r="BG55" s="128"/>
      <c r="BJ55" s="128"/>
      <c r="BT55" s="128"/>
      <c r="CD55" s="128"/>
      <c r="CN55" s="128"/>
      <c r="CX55" s="128"/>
      <c r="DH55" s="128"/>
      <c r="DR55" s="128"/>
      <c r="EB55" s="128"/>
      <c r="EL55" s="128"/>
      <c r="EV55" s="128"/>
      <c r="FF55" s="128"/>
      <c r="FP55" s="128"/>
      <c r="FZ55" s="128"/>
      <c r="GJ55" s="128"/>
      <c r="GT55" s="128"/>
      <c r="HD55" s="128"/>
      <c r="HN55" s="128"/>
      <c r="HX55" s="128"/>
    </row>
    <row r="56" s="3" customFormat="true">
      <c r="A56" s="391" t="str">
        <f ca="true">IF(ISBLANK('Data Summary'!A58),"",'Data Summary'!A58)</f>
        <v/>
      </c>
      <c r="B56" s="128"/>
      <c r="L56" s="128"/>
      <c r="V56" s="128"/>
      <c r="AF56" s="128"/>
      <c r="AP56" s="128"/>
      <c r="AZ56" s="128"/>
      <c r="BA56" s="128"/>
      <c r="BB56" s="128"/>
      <c r="BC56" s="128"/>
      <c r="BD56" s="128"/>
      <c r="BE56" s="128"/>
      <c r="BF56" s="128"/>
      <c r="BG56" s="128"/>
      <c r="BJ56" s="128"/>
      <c r="BT56" s="128"/>
      <c r="CD56" s="128"/>
      <c r="CN56" s="128"/>
      <c r="CX56" s="128"/>
      <c r="DH56" s="128"/>
      <c r="DR56" s="128"/>
      <c r="EB56" s="128"/>
      <c r="EL56" s="128"/>
      <c r="EV56" s="128"/>
      <c r="FF56" s="128"/>
      <c r="FP56" s="128"/>
      <c r="FZ56" s="128"/>
      <c r="GJ56" s="128"/>
      <c r="GT56" s="128"/>
      <c r="HD56" s="128"/>
      <c r="HN56" s="128"/>
      <c r="HX56" s="128"/>
    </row>
    <row r="57" s="3" customFormat="true">
      <c r="A57" s="391" t="str">
        <f ca="true">IF(ISBLANK('Data Summary'!A59),"",'Data Summary'!A59)</f>
        <v/>
      </c>
      <c r="B57" s="128"/>
      <c r="L57" s="128"/>
      <c r="V57" s="128"/>
      <c r="AF57" s="128"/>
      <c r="AP57" s="128"/>
      <c r="AZ57" s="128"/>
      <c r="BA57" s="128"/>
      <c r="BB57" s="128"/>
      <c r="BC57" s="128"/>
      <c r="BD57" s="128"/>
      <c r="BE57" s="128"/>
      <c r="BF57" s="128"/>
      <c r="BG57" s="128"/>
      <c r="BJ57" s="128"/>
      <c r="BT57" s="128"/>
      <c r="CD57" s="128"/>
      <c r="CN57" s="128"/>
      <c r="CX57" s="128"/>
      <c r="DH57" s="128"/>
      <c r="DR57" s="128"/>
      <c r="EB57" s="128"/>
      <c r="EL57" s="128"/>
      <c r="EV57" s="128"/>
      <c r="FF57" s="128"/>
      <c r="FP57" s="128"/>
      <c r="FZ57" s="128"/>
      <c r="GJ57" s="128"/>
      <c r="GT57" s="128"/>
      <c r="HD57" s="128"/>
      <c r="HN57" s="128"/>
      <c r="HX57" s="128"/>
    </row>
    <row r="58" s="3" customFormat="true">
      <c r="A58" s="391" t="str">
        <f ca="true">IF(ISBLANK('Data Summary'!A60),"",'Data Summary'!A60)</f>
        <v/>
      </c>
      <c r="B58" s="128"/>
      <c r="L58" s="128"/>
      <c r="V58" s="128"/>
      <c r="AF58" s="128"/>
      <c r="AP58" s="128"/>
      <c r="AZ58" s="128"/>
      <c r="BA58" s="128"/>
      <c r="BB58" s="128"/>
      <c r="BC58" s="128"/>
      <c r="BD58" s="128"/>
      <c r="BE58" s="128"/>
      <c r="BF58" s="128"/>
      <c r="BG58" s="128"/>
      <c r="BJ58" s="128"/>
      <c r="BT58" s="128"/>
      <c r="CD58" s="128"/>
      <c r="CN58" s="128"/>
      <c r="CX58" s="128"/>
      <c r="DH58" s="128"/>
      <c r="DR58" s="128"/>
      <c r="EB58" s="128"/>
      <c r="EL58" s="128"/>
      <c r="EV58" s="128"/>
      <c r="FF58" s="128"/>
      <c r="FP58" s="128"/>
      <c r="FZ58" s="128"/>
      <c r="GJ58" s="128"/>
      <c r="GT58" s="128"/>
      <c r="HD58" s="128"/>
      <c r="HN58" s="128"/>
      <c r="HX58" s="128"/>
    </row>
    <row r="59" s="3" customFormat="true">
      <c r="A59" s="391" t="str">
        <f ca="true">IF(ISBLANK('Data Summary'!A61),"",'Data Summary'!A61)</f>
        <v/>
      </c>
      <c r="B59" s="128"/>
      <c r="L59" s="128"/>
      <c r="V59" s="128"/>
      <c r="AF59" s="128"/>
      <c r="AP59" s="128"/>
      <c r="AZ59" s="128"/>
      <c r="BA59" s="128"/>
      <c r="BB59" s="128"/>
      <c r="BC59" s="128"/>
      <c r="BD59" s="128"/>
      <c r="BE59" s="128"/>
      <c r="BF59" s="128"/>
      <c r="BG59" s="128"/>
      <c r="BJ59" s="128"/>
      <c r="BT59" s="128"/>
      <c r="CD59" s="128"/>
      <c r="CN59" s="128"/>
      <c r="CX59" s="128"/>
      <c r="DH59" s="128"/>
      <c r="DR59" s="128"/>
      <c r="EB59" s="128"/>
      <c r="EL59" s="128"/>
      <c r="EV59" s="128"/>
      <c r="FF59" s="128"/>
      <c r="FP59" s="128"/>
      <c r="FZ59" s="128"/>
      <c r="GJ59" s="128"/>
      <c r="GT59" s="128"/>
      <c r="HD59" s="128"/>
      <c r="HN59" s="128"/>
      <c r="HX59" s="128"/>
    </row>
    <row r="60" s="3" customFormat="true">
      <c r="A60" s="391" t="str">
        <f ca="true">IF(ISBLANK('Data Summary'!A62),"",'Data Summary'!A62)</f>
        <v/>
      </c>
      <c r="B60" s="128"/>
      <c r="L60" s="128"/>
      <c r="V60" s="128"/>
      <c r="AF60" s="128"/>
      <c r="AP60" s="128"/>
      <c r="AZ60" s="128"/>
      <c r="BA60" s="128"/>
      <c r="BB60" s="128"/>
      <c r="BC60" s="128"/>
      <c r="BD60" s="128"/>
      <c r="BE60" s="128"/>
      <c r="BF60" s="128"/>
      <c r="BG60" s="128"/>
      <c r="BJ60" s="128"/>
      <c r="BT60" s="128"/>
      <c r="CD60" s="128"/>
      <c r="CN60" s="128"/>
      <c r="CX60" s="128"/>
      <c r="DH60" s="128"/>
      <c r="DR60" s="128"/>
      <c r="EB60" s="128"/>
      <c r="EL60" s="128"/>
      <c r="EV60" s="128"/>
      <c r="FF60" s="128"/>
      <c r="FP60" s="128"/>
      <c r="FZ60" s="128"/>
      <c r="GJ60" s="128"/>
      <c r="GT60" s="128"/>
      <c r="HD60" s="128"/>
      <c r="HN60" s="128"/>
      <c r="HX60" s="128"/>
    </row>
    <row r="61" s="3" customFormat="true">
      <c r="A61" s="391" t="str">
        <f ca="true">IF(ISBLANK('Data Summary'!A63),"",'Data Summary'!A63)</f>
        <v/>
      </c>
      <c r="B61" s="128"/>
      <c r="L61" s="128"/>
      <c r="V61" s="128"/>
      <c r="AF61" s="128"/>
      <c r="AP61" s="128"/>
      <c r="AZ61" s="128"/>
      <c r="BA61" s="128"/>
      <c r="BB61" s="128"/>
      <c r="BC61" s="128"/>
      <c r="BD61" s="128"/>
      <c r="BE61" s="128"/>
      <c r="BF61" s="128"/>
      <c r="BG61" s="128"/>
      <c r="BJ61" s="128"/>
      <c r="BT61" s="128"/>
      <c r="CD61" s="128"/>
      <c r="CN61" s="128"/>
      <c r="CX61" s="128"/>
      <c r="DH61" s="128"/>
      <c r="DR61" s="128"/>
      <c r="EB61" s="128"/>
      <c r="EL61" s="128"/>
      <c r="EV61" s="128"/>
      <c r="FF61" s="128"/>
      <c r="FP61" s="128"/>
      <c r="FZ61" s="128"/>
      <c r="GJ61" s="128"/>
      <c r="GT61" s="128"/>
      <c r="HD61" s="128"/>
      <c r="HN61" s="128"/>
      <c r="HX61" s="128"/>
    </row>
    <row r="62" s="3" customFormat="true">
      <c r="A62" s="391" t="str">
        <f ca="true">IF(ISBLANK('Data Summary'!A64),"",'Data Summary'!A64)</f>
        <v/>
      </c>
      <c r="B62" s="128"/>
      <c r="L62" s="128"/>
      <c r="V62" s="128"/>
      <c r="AF62" s="128"/>
      <c r="AP62" s="128"/>
      <c r="AZ62" s="128"/>
      <c r="BA62" s="128"/>
      <c r="BB62" s="128"/>
      <c r="BC62" s="128"/>
      <c r="BD62" s="128"/>
      <c r="BE62" s="128"/>
      <c r="BF62" s="128"/>
      <c r="BG62" s="128"/>
      <c r="BJ62" s="128"/>
      <c r="BT62" s="128"/>
      <c r="CD62" s="128"/>
      <c r="CN62" s="128"/>
      <c r="CX62" s="128"/>
      <c r="DH62" s="128"/>
      <c r="DR62" s="128"/>
      <c r="EB62" s="128"/>
      <c r="EL62" s="128"/>
      <c r="EV62" s="128"/>
      <c r="FF62" s="128"/>
      <c r="FP62" s="128"/>
      <c r="FZ62" s="128"/>
      <c r="GJ62" s="128"/>
      <c r="GT62" s="128"/>
      <c r="HD62" s="128"/>
      <c r="HN62" s="128"/>
      <c r="HX62" s="128"/>
    </row>
    <row r="63" s="3" customFormat="true">
      <c r="A63" s="391" t="str">
        <f ca="true">IF(ISBLANK('Data Summary'!A65),"",'Data Summary'!A65)</f>
        <v/>
      </c>
      <c r="B63" s="128"/>
      <c r="L63" s="128"/>
      <c r="V63" s="128"/>
      <c r="AF63" s="128"/>
      <c r="AP63" s="128"/>
      <c r="AZ63" s="128"/>
      <c r="BA63" s="128"/>
      <c r="BB63" s="128"/>
      <c r="BC63" s="128"/>
      <c r="BD63" s="128"/>
      <c r="BE63" s="128"/>
      <c r="BF63" s="128"/>
      <c r="BG63" s="128"/>
      <c r="BJ63" s="128"/>
      <c r="BT63" s="128"/>
      <c r="CD63" s="128"/>
      <c r="CN63" s="128"/>
      <c r="CX63" s="128"/>
      <c r="DH63" s="128"/>
      <c r="DR63" s="128"/>
      <c r="EB63" s="128"/>
      <c r="EL63" s="128"/>
      <c r="EV63" s="128"/>
      <c r="FF63" s="128"/>
      <c r="FP63" s="128"/>
      <c r="FZ63" s="128"/>
      <c r="GJ63" s="128"/>
      <c r="GT63" s="128"/>
      <c r="HD63" s="128"/>
      <c r="HN63" s="128"/>
      <c r="HX63" s="128"/>
    </row>
    <row r="64" s="3" customFormat="true">
      <c r="A64" s="391" t="str">
        <f ca="true">IF(ISBLANK('Data Summary'!A66),"",'Data Summary'!A66)</f>
        <v/>
      </c>
      <c r="B64" s="128"/>
      <c r="L64" s="128"/>
      <c r="V64" s="128"/>
      <c r="AF64" s="128"/>
      <c r="AP64" s="128"/>
      <c r="AZ64" s="128"/>
      <c r="BA64" s="128"/>
      <c r="BB64" s="128"/>
      <c r="BC64" s="128"/>
      <c r="BD64" s="128"/>
      <c r="BE64" s="128"/>
      <c r="BF64" s="128"/>
      <c r="BG64" s="128"/>
      <c r="BJ64" s="128"/>
      <c r="BT64" s="128"/>
      <c r="CD64" s="128"/>
      <c r="CN64" s="128"/>
      <c r="CX64" s="128"/>
      <c r="DH64" s="128"/>
      <c r="DR64" s="128"/>
      <c r="EB64" s="128"/>
      <c r="EL64" s="128"/>
      <c r="EV64" s="128"/>
      <c r="FF64" s="128"/>
      <c r="FP64" s="128"/>
      <c r="FZ64" s="128"/>
      <c r="GJ64" s="128"/>
      <c r="GT64" s="128"/>
      <c r="HD64" s="128"/>
      <c r="HN64" s="128"/>
      <c r="HX64" s="128"/>
    </row>
    <row r="65" s="3" customFormat="true">
      <c r="A65" s="391" t="str">
        <f ca="true">IF(ISBLANK('Data Summary'!A67),"",'Data Summary'!A67)</f>
        <v/>
      </c>
      <c r="B65" s="128"/>
      <c r="L65" s="128"/>
      <c r="V65" s="128"/>
      <c r="AF65" s="128"/>
      <c r="AP65" s="128"/>
      <c r="AZ65" s="128"/>
      <c r="BA65" s="128"/>
      <c r="BB65" s="128"/>
      <c r="BC65" s="128"/>
      <c r="BD65" s="128"/>
      <c r="BE65" s="128"/>
      <c r="BF65" s="128"/>
      <c r="BG65" s="128"/>
      <c r="BJ65" s="128"/>
      <c r="BT65" s="128"/>
      <c r="CD65" s="128"/>
      <c r="CN65" s="128"/>
      <c r="CX65" s="128"/>
      <c r="DH65" s="128"/>
      <c r="DR65" s="128"/>
      <c r="EB65" s="128"/>
      <c r="EL65" s="128"/>
      <c r="EV65" s="128"/>
      <c r="FF65" s="128"/>
      <c r="FP65" s="128"/>
      <c r="FZ65" s="128"/>
      <c r="GJ65" s="128"/>
      <c r="GT65" s="128"/>
      <c r="HD65" s="128"/>
      <c r="HN65" s="128"/>
      <c r="HX65" s="128"/>
    </row>
    <row r="66" s="3" customFormat="true">
      <c r="A66" s="391" t="str">
        <f ca="true">IF(ISBLANK('Data Summary'!A68),"",'Data Summary'!A68)</f>
        <v/>
      </c>
      <c r="B66" s="128"/>
      <c r="L66" s="128"/>
      <c r="V66" s="128"/>
      <c r="AF66" s="128"/>
      <c r="AP66" s="128"/>
      <c r="AZ66" s="128"/>
      <c r="BA66" s="128"/>
      <c r="BB66" s="128"/>
      <c r="BC66" s="128"/>
      <c r="BD66" s="128"/>
      <c r="BE66" s="128"/>
      <c r="BF66" s="128"/>
      <c r="BG66" s="128"/>
      <c r="BJ66" s="128"/>
      <c r="BT66" s="128"/>
      <c r="CD66" s="128"/>
      <c r="CN66" s="128"/>
      <c r="CX66" s="128"/>
      <c r="DH66" s="128"/>
      <c r="DR66" s="128"/>
      <c r="EB66" s="128"/>
      <c r="EL66" s="128"/>
      <c r="EV66" s="128"/>
      <c r="FF66" s="128"/>
      <c r="FP66" s="128"/>
      <c r="FZ66" s="128"/>
      <c r="GJ66" s="128"/>
      <c r="GT66" s="128"/>
      <c r="HD66" s="128"/>
      <c r="HN66" s="128"/>
      <c r="HX66" s="128"/>
    </row>
    <row r="67" s="3" customFormat="true">
      <c r="A67" s="391" t="str">
        <f ca="true">IF(ISBLANK('Data Summary'!A69),"",'Data Summary'!A69)</f>
        <v/>
      </c>
      <c r="B67" s="128"/>
      <c r="L67" s="128"/>
      <c r="V67" s="128"/>
      <c r="AF67" s="128"/>
      <c r="AP67" s="128"/>
      <c r="AZ67" s="128"/>
      <c r="BA67" s="128"/>
      <c r="BB67" s="128"/>
      <c r="BC67" s="128"/>
      <c r="BD67" s="128"/>
      <c r="BE67" s="128"/>
      <c r="BF67" s="128"/>
      <c r="BG67" s="128"/>
      <c r="BJ67" s="128"/>
      <c r="BT67" s="128"/>
      <c r="CD67" s="128"/>
      <c r="CN67" s="128"/>
      <c r="CX67" s="128"/>
      <c r="DH67" s="128"/>
      <c r="DR67" s="128"/>
      <c r="EB67" s="128"/>
      <c r="EL67" s="128"/>
      <c r="EV67" s="128"/>
      <c r="FF67" s="128"/>
      <c r="FP67" s="128"/>
      <c r="FZ67" s="128"/>
      <c r="GJ67" s="128"/>
      <c r="GT67" s="128"/>
      <c r="HD67" s="128"/>
      <c r="HN67" s="128"/>
      <c r="HX67" s="128"/>
    </row>
    <row r="68" s="3" customFormat="true">
      <c r="A68" s="391" t="str">
        <f ca="true">IF(ISBLANK('Data Summary'!A70),"",'Data Summary'!A70)</f>
        <v/>
      </c>
      <c r="B68" s="128"/>
      <c r="L68" s="128"/>
      <c r="V68" s="128"/>
      <c r="AF68" s="128"/>
      <c r="AP68" s="128"/>
      <c r="AZ68" s="128"/>
      <c r="BA68" s="128"/>
      <c r="BB68" s="128"/>
      <c r="BC68" s="128"/>
      <c r="BD68" s="128"/>
      <c r="BE68" s="128"/>
      <c r="BF68" s="128"/>
      <c r="BG68" s="128"/>
      <c r="BJ68" s="128"/>
      <c r="BT68" s="128"/>
      <c r="CD68" s="128"/>
      <c r="CN68" s="128"/>
      <c r="CX68" s="128"/>
      <c r="DH68" s="128"/>
      <c r="DR68" s="128"/>
      <c r="EB68" s="128"/>
      <c r="EL68" s="128"/>
      <c r="EV68" s="128"/>
      <c r="FF68" s="128"/>
      <c r="FP68" s="128"/>
      <c r="FZ68" s="128"/>
      <c r="GJ68" s="128"/>
      <c r="GT68" s="128"/>
      <c r="HD68" s="128"/>
      <c r="HN68" s="128"/>
      <c r="HX68" s="128"/>
    </row>
    <row r="69" s="3" customFormat="true">
      <c r="A69" s="391" t="str">
        <f ca="true">IF(ISBLANK('Data Summary'!A71),"",'Data Summary'!A71)</f>
        <v/>
      </c>
      <c r="B69" s="128"/>
      <c r="L69" s="128"/>
      <c r="V69" s="128"/>
      <c r="AF69" s="128"/>
      <c r="AP69" s="128"/>
      <c r="AZ69" s="128"/>
      <c r="BA69" s="128"/>
      <c r="BB69" s="128"/>
      <c r="BC69" s="128"/>
      <c r="BD69" s="128"/>
      <c r="BE69" s="128"/>
      <c r="BF69" s="128"/>
      <c r="BG69" s="128"/>
      <c r="BJ69" s="128"/>
      <c r="BT69" s="128"/>
      <c r="CD69" s="128"/>
      <c r="CN69" s="128"/>
      <c r="CX69" s="128"/>
      <c r="DH69" s="128"/>
      <c r="DR69" s="128"/>
      <c r="EB69" s="128"/>
      <c r="EL69" s="128"/>
      <c r="EV69" s="128"/>
      <c r="FF69" s="128"/>
      <c r="FP69" s="128"/>
      <c r="FZ69" s="128"/>
      <c r="GJ69" s="128"/>
      <c r="GT69" s="128"/>
      <c r="HD69" s="128"/>
      <c r="HN69" s="128"/>
      <c r="HX69" s="128"/>
    </row>
    <row r="70" s="3" customFormat="true">
      <c r="A70" s="391" t="str">
        <f ca="true">IF(ISBLANK('Data Summary'!A72),"",'Data Summary'!A72)</f>
        <v/>
      </c>
      <c r="B70" s="128"/>
      <c r="L70" s="128"/>
      <c r="V70" s="128"/>
      <c r="AF70" s="128"/>
      <c r="AP70" s="128"/>
      <c r="AZ70" s="128"/>
      <c r="BA70" s="128"/>
      <c r="BB70" s="128"/>
      <c r="BC70" s="128"/>
      <c r="BD70" s="128"/>
      <c r="BE70" s="128"/>
      <c r="BF70" s="128"/>
      <c r="BG70" s="128"/>
      <c r="BJ70" s="128"/>
      <c r="BT70" s="128"/>
      <c r="CD70" s="128"/>
      <c r="CN70" s="128"/>
      <c r="CX70" s="128"/>
      <c r="DH70" s="128"/>
      <c r="DR70" s="128"/>
      <c r="EB70" s="128"/>
      <c r="EL70" s="128"/>
      <c r="EV70" s="128"/>
      <c r="FF70" s="128"/>
      <c r="FP70" s="128"/>
      <c r="FZ70" s="128"/>
      <c r="GJ70" s="128"/>
      <c r="GT70" s="128"/>
      <c r="HD70" s="128"/>
      <c r="HN70" s="128"/>
      <c r="HX70" s="128"/>
    </row>
    <row r="71" s="3" customFormat="true">
      <c r="A71" s="391" t="str">
        <f ca="true">IF(ISBLANK('Data Summary'!A73),"",'Data Summary'!A73)</f>
        <v/>
      </c>
      <c r="B71" s="128"/>
      <c r="L71" s="128"/>
      <c r="V71" s="128"/>
      <c r="AF71" s="128"/>
      <c r="AP71" s="128"/>
      <c r="AZ71" s="128"/>
      <c r="BA71" s="128"/>
      <c r="BB71" s="128"/>
      <c r="BC71" s="128"/>
      <c r="BD71" s="128"/>
      <c r="BE71" s="128"/>
      <c r="BF71" s="128"/>
      <c r="BG71" s="128"/>
      <c r="BJ71" s="128"/>
      <c r="BT71" s="128"/>
      <c r="CD71" s="128"/>
      <c r="CN71" s="128"/>
      <c r="CX71" s="128"/>
      <c r="DH71" s="128"/>
      <c r="DR71" s="128"/>
      <c r="EB71" s="128"/>
      <c r="EL71" s="128"/>
      <c r="EV71" s="128"/>
      <c r="FF71" s="128"/>
      <c r="FP71" s="128"/>
      <c r="FZ71" s="128"/>
      <c r="GJ71" s="128"/>
      <c r="GT71" s="128"/>
      <c r="HD71" s="128"/>
      <c r="HN71" s="128"/>
      <c r="HX71" s="128"/>
    </row>
    <row r="72" s="3" customFormat="true">
      <c r="A72" s="391" t="str">
        <f ca="true">IF(ISBLANK('Data Summary'!A74),"",'Data Summary'!A74)</f>
        <v/>
      </c>
      <c r="B72" s="128"/>
      <c r="L72" s="128"/>
      <c r="V72" s="128"/>
      <c r="AF72" s="128"/>
      <c r="AP72" s="128"/>
      <c r="AZ72" s="128"/>
      <c r="BA72" s="128"/>
      <c r="BB72" s="128"/>
      <c r="BC72" s="128"/>
      <c r="BD72" s="128"/>
      <c r="BE72" s="128"/>
      <c r="BF72" s="128"/>
      <c r="BG72" s="128"/>
      <c r="BJ72" s="128"/>
      <c r="BT72" s="128"/>
      <c r="CD72" s="128"/>
      <c r="CN72" s="128"/>
      <c r="CX72" s="128"/>
      <c r="DH72" s="128"/>
      <c r="DR72" s="128"/>
      <c r="EB72" s="128"/>
      <c r="EL72" s="128"/>
      <c r="EV72" s="128"/>
      <c r="FF72" s="128"/>
      <c r="FP72" s="128"/>
      <c r="FZ72" s="128"/>
      <c r="GJ72" s="128"/>
      <c r="GT72" s="128"/>
      <c r="HD72" s="128"/>
      <c r="HN72" s="128"/>
      <c r="HX72" s="128"/>
    </row>
    <row r="73" s="3" customFormat="true">
      <c r="A73" s="391" t="str">
        <f ca="true">IF(ISBLANK('Data Summary'!A75),"",'Data Summary'!A75)</f>
        <v/>
      </c>
      <c r="B73" s="128"/>
      <c r="L73" s="128"/>
      <c r="V73" s="128"/>
      <c r="AF73" s="128"/>
      <c r="AP73" s="128"/>
      <c r="AZ73" s="128"/>
      <c r="BA73" s="128"/>
      <c r="BB73" s="128"/>
      <c r="BC73" s="128"/>
      <c r="BD73" s="128"/>
      <c r="BE73" s="128"/>
      <c r="BF73" s="128"/>
      <c r="BG73" s="128"/>
      <c r="BJ73" s="128"/>
      <c r="BT73" s="128"/>
      <c r="CD73" s="128"/>
      <c r="CN73" s="128"/>
      <c r="CX73" s="128"/>
      <c r="DH73" s="128"/>
      <c r="DR73" s="128"/>
      <c r="EB73" s="128"/>
      <c r="EL73" s="128"/>
      <c r="EV73" s="128"/>
      <c r="FF73" s="128"/>
      <c r="FP73" s="128"/>
      <c r="FZ73" s="128"/>
      <c r="GJ73" s="128"/>
      <c r="GT73" s="128"/>
      <c r="HD73" s="128"/>
      <c r="HN73" s="128"/>
      <c r="HX73" s="128"/>
    </row>
    <row r="74" s="3" customFormat="true">
      <c r="A74" s="391" t="str">
        <f ca="true">IF(ISBLANK('Data Summary'!A76),"",'Data Summary'!A76)</f>
        <v/>
      </c>
      <c r="B74" s="128"/>
      <c r="L74" s="128"/>
      <c r="V74" s="128"/>
      <c r="AF74" s="128"/>
      <c r="AP74" s="128"/>
      <c r="AZ74" s="128"/>
      <c r="BA74" s="128"/>
      <c r="BB74" s="128"/>
      <c r="BC74" s="128"/>
      <c r="BD74" s="128"/>
      <c r="BE74" s="128"/>
      <c r="BF74" s="128"/>
      <c r="BG74" s="128"/>
      <c r="BJ74" s="128"/>
      <c r="BT74" s="128"/>
      <c r="CD74" s="128"/>
      <c r="CN74" s="128"/>
      <c r="CX74" s="128"/>
      <c r="DH74" s="128"/>
      <c r="DR74" s="128"/>
      <c r="EB74" s="128"/>
      <c r="EL74" s="128"/>
      <c r="EV74" s="128"/>
      <c r="FF74" s="128"/>
      <c r="FP74" s="128"/>
      <c r="FZ74" s="128"/>
      <c r="GJ74" s="128"/>
      <c r="GT74" s="128"/>
      <c r="HD74" s="128"/>
      <c r="HN74" s="128"/>
      <c r="HX74" s="128"/>
    </row>
    <row r="75" s="3" customFormat="true">
      <c r="A75" s="391" t="str">
        <f ca="true">IF(ISBLANK('Data Summary'!A77),"",'Data Summary'!A77)</f>
        <v/>
      </c>
      <c r="B75" s="128"/>
      <c r="L75" s="128"/>
      <c r="V75" s="128"/>
      <c r="AF75" s="128"/>
      <c r="AP75" s="128"/>
      <c r="AZ75" s="128"/>
      <c r="BA75" s="128"/>
      <c r="BB75" s="128"/>
      <c r="BC75" s="128"/>
      <c r="BD75" s="128"/>
      <c r="BE75" s="128"/>
      <c r="BF75" s="128"/>
      <c r="BG75" s="128"/>
      <c r="BJ75" s="128"/>
      <c r="BT75" s="128"/>
      <c r="CD75" s="128"/>
      <c r="CN75" s="128"/>
      <c r="CX75" s="128"/>
      <c r="DH75" s="128"/>
      <c r="DR75" s="128"/>
      <c r="EB75" s="128"/>
      <c r="EL75" s="128"/>
      <c r="EV75" s="128"/>
      <c r="FF75" s="128"/>
      <c r="FP75" s="128"/>
      <c r="FZ75" s="128"/>
      <c r="GJ75" s="128"/>
      <c r="GT75" s="128"/>
      <c r="HD75" s="128"/>
      <c r="HN75" s="128"/>
      <c r="HX75" s="128"/>
    </row>
    <row r="76" s="3" customFormat="true">
      <c r="A76" s="391" t="str">
        <f ca="true">IF(ISBLANK('Data Summary'!A78),"",'Data Summary'!A78)</f>
        <v/>
      </c>
      <c r="B76" s="128"/>
      <c r="L76" s="128"/>
      <c r="V76" s="128"/>
      <c r="AF76" s="128"/>
      <c r="AP76" s="128"/>
      <c r="AZ76" s="128"/>
      <c r="BA76" s="128"/>
      <c r="BB76" s="128"/>
      <c r="BC76" s="128"/>
      <c r="BD76" s="128"/>
      <c r="BE76" s="128"/>
      <c r="BF76" s="128"/>
      <c r="BG76" s="128"/>
      <c r="BJ76" s="128"/>
      <c r="BT76" s="128"/>
      <c r="CD76" s="128"/>
      <c r="CN76" s="128"/>
      <c r="CX76" s="128"/>
      <c r="DH76" s="128"/>
      <c r="DR76" s="128"/>
      <c r="EB76" s="128"/>
      <c r="EL76" s="128"/>
      <c r="EV76" s="128"/>
      <c r="FF76" s="128"/>
      <c r="FP76" s="128"/>
      <c r="FZ76" s="128"/>
      <c r="GJ76" s="128"/>
      <c r="GT76" s="128"/>
      <c r="HD76" s="128"/>
      <c r="HN76" s="128"/>
      <c r="HX76" s="128"/>
    </row>
    <row r="77" s="3" customFormat="true">
      <c r="A77" s="391" t="str">
        <f ca="true">IF(ISBLANK('Data Summary'!A79),"",'Data Summary'!A79)</f>
        <v/>
      </c>
      <c r="B77" s="128"/>
      <c r="L77" s="128"/>
      <c r="V77" s="128"/>
      <c r="AF77" s="128"/>
      <c r="AP77" s="128"/>
      <c r="AZ77" s="128"/>
      <c r="BA77" s="128"/>
      <c r="BB77" s="128"/>
      <c r="BC77" s="128"/>
      <c r="BD77" s="128"/>
      <c r="BE77" s="128"/>
      <c r="BF77" s="128"/>
      <c r="BG77" s="128"/>
      <c r="BJ77" s="128"/>
      <c r="BT77" s="128"/>
      <c r="CD77" s="128"/>
      <c r="CN77" s="128"/>
      <c r="CX77" s="128"/>
      <c r="DH77" s="128"/>
      <c r="DR77" s="128"/>
      <c r="EB77" s="128"/>
      <c r="EL77" s="128"/>
      <c r="EV77" s="128"/>
      <c r="FF77" s="128"/>
      <c r="FP77" s="128"/>
      <c r="FZ77" s="128"/>
      <c r="GJ77" s="128"/>
      <c r="GT77" s="128"/>
      <c r="HD77" s="128"/>
      <c r="HN77" s="128"/>
      <c r="HX77" s="128"/>
    </row>
    <row r="78" s="3" customFormat="true">
      <c r="A78" s="391" t="str">
        <f ca="true">IF(ISBLANK('Data Summary'!A80),"",'Data Summary'!A80)</f>
        <v/>
      </c>
      <c r="B78" s="128"/>
      <c r="L78" s="128"/>
      <c r="V78" s="128"/>
      <c r="AF78" s="128"/>
      <c r="AP78" s="128"/>
      <c r="AZ78" s="128"/>
      <c r="BA78" s="128"/>
      <c r="BB78" s="128"/>
      <c r="BC78" s="128"/>
      <c r="BD78" s="128"/>
      <c r="BE78" s="128"/>
      <c r="BF78" s="128"/>
      <c r="BG78" s="128"/>
      <c r="BJ78" s="128"/>
      <c r="BT78" s="128"/>
      <c r="CD78" s="128"/>
      <c r="CN78" s="128"/>
      <c r="CX78" s="128"/>
      <c r="DH78" s="128"/>
      <c r="DR78" s="128"/>
      <c r="EB78" s="128"/>
      <c r="EL78" s="128"/>
      <c r="EV78" s="128"/>
      <c r="FF78" s="128"/>
      <c r="FP78" s="128"/>
      <c r="FZ78" s="128"/>
      <c r="GJ78" s="128"/>
      <c r="GT78" s="128"/>
      <c r="HD78" s="128"/>
      <c r="HN78" s="128"/>
      <c r="HX78" s="128"/>
    </row>
    <row r="79" s="3" customFormat="true">
      <c r="A79" s="391" t="str">
        <f ca="true">IF(ISBLANK('Data Summary'!A81),"",'Data Summary'!A81)</f>
        <v/>
      </c>
      <c r="B79" s="128"/>
      <c r="L79" s="128"/>
      <c r="V79" s="128"/>
      <c r="AF79" s="128"/>
      <c r="AP79" s="128"/>
      <c r="AZ79" s="128"/>
      <c r="BA79" s="128"/>
      <c r="BB79" s="128"/>
      <c r="BC79" s="128"/>
      <c r="BD79" s="128"/>
      <c r="BE79" s="128"/>
      <c r="BF79" s="128"/>
      <c r="BG79" s="128"/>
      <c r="BJ79" s="128"/>
      <c r="BT79" s="128"/>
      <c r="CD79" s="128"/>
      <c r="CN79" s="128"/>
      <c r="CX79" s="128"/>
      <c r="DH79" s="128"/>
      <c r="DR79" s="128"/>
      <c r="EB79" s="128"/>
      <c r="EL79" s="128"/>
      <c r="EV79" s="128"/>
      <c r="FF79" s="128"/>
      <c r="FP79" s="128"/>
      <c r="FZ79" s="128"/>
      <c r="GJ79" s="128"/>
      <c r="GT79" s="128"/>
      <c r="HD79" s="128"/>
      <c r="HN79" s="128"/>
      <c r="HX79" s="128"/>
    </row>
    <row r="80" s="3" customFormat="true">
      <c r="A80" s="391" t="str">
        <f ca="true">IF(ISBLANK('Data Summary'!A82),"",'Data Summary'!A82)</f>
        <v/>
      </c>
      <c r="B80" s="128"/>
      <c r="L80" s="128"/>
      <c r="V80" s="128"/>
      <c r="AF80" s="128"/>
      <c r="AP80" s="128"/>
      <c r="AZ80" s="128"/>
      <c r="BA80" s="128"/>
      <c r="BB80" s="128"/>
      <c r="BC80" s="128"/>
      <c r="BD80" s="128"/>
      <c r="BE80" s="128"/>
      <c r="BF80" s="128"/>
      <c r="BG80" s="128"/>
      <c r="BJ80" s="128"/>
      <c r="BT80" s="128"/>
      <c r="CD80" s="128"/>
      <c r="CN80" s="128"/>
      <c r="CX80" s="128"/>
      <c r="DH80" s="128"/>
      <c r="DR80" s="128"/>
      <c r="EB80" s="128"/>
      <c r="EL80" s="128"/>
      <c r="EV80" s="128"/>
      <c r="FF80" s="128"/>
      <c r="FP80" s="128"/>
      <c r="FZ80" s="128"/>
      <c r="GJ80" s="128"/>
      <c r="GT80" s="128"/>
      <c r="HD80" s="128"/>
      <c r="HN80" s="128"/>
      <c r="HX80" s="128"/>
    </row>
    <row r="81" s="3" customFormat="true">
      <c r="A81" s="391" t="str">
        <f ca="true">IF(ISBLANK('Data Summary'!A83),"",'Data Summary'!A83)</f>
        <v/>
      </c>
      <c r="B81" s="128"/>
      <c r="L81" s="128"/>
      <c r="V81" s="128"/>
      <c r="AF81" s="128"/>
      <c r="AP81" s="128"/>
      <c r="AZ81" s="128"/>
      <c r="BA81" s="128"/>
      <c r="BB81" s="128"/>
      <c r="BC81" s="128"/>
      <c r="BD81" s="128"/>
      <c r="BE81" s="128"/>
      <c r="BF81" s="128"/>
      <c r="BG81" s="128"/>
      <c r="BJ81" s="128"/>
      <c r="BT81" s="128"/>
      <c r="CD81" s="128"/>
      <c r="CN81" s="128"/>
      <c r="CX81" s="128"/>
      <c r="DH81" s="128"/>
      <c r="DR81" s="128"/>
      <c r="EB81" s="128"/>
      <c r="EL81" s="128"/>
      <c r="EV81" s="128"/>
      <c r="FF81" s="128"/>
      <c r="FP81" s="128"/>
      <c r="FZ81" s="128"/>
      <c r="GJ81" s="128"/>
      <c r="GT81" s="128"/>
      <c r="HD81" s="128"/>
      <c r="HN81" s="128"/>
      <c r="HX81" s="128"/>
    </row>
    <row r="82" s="3" customFormat="true">
      <c r="A82" s="391" t="str">
        <f ca="true">IF(ISBLANK('Data Summary'!A84),"",'Data Summary'!A84)</f>
        <v/>
      </c>
      <c r="B82" s="128"/>
      <c r="L82" s="128"/>
      <c r="V82" s="128"/>
      <c r="AF82" s="128"/>
      <c r="AP82" s="128"/>
      <c r="AZ82" s="128"/>
      <c r="BA82" s="128"/>
      <c r="BB82" s="128"/>
      <c r="BC82" s="128"/>
      <c r="BD82" s="128"/>
      <c r="BE82" s="128"/>
      <c r="BF82" s="128"/>
      <c r="BG82" s="128"/>
      <c r="BJ82" s="128"/>
      <c r="BT82" s="128"/>
      <c r="CD82" s="128"/>
      <c r="CN82" s="128"/>
      <c r="CX82" s="128"/>
      <c r="DH82" s="128"/>
      <c r="DR82" s="128"/>
      <c r="EB82" s="128"/>
      <c r="EL82" s="128"/>
      <c r="EV82" s="128"/>
      <c r="FF82" s="128"/>
      <c r="FP82" s="128"/>
      <c r="FZ82" s="128"/>
      <c r="GJ82" s="128"/>
      <c r="GT82" s="128"/>
      <c r="HD82" s="128"/>
      <c r="HN82" s="128"/>
      <c r="HX82" s="128"/>
    </row>
    <row r="83" s="3" customFormat="true">
      <c r="A83" s="391" t="str">
        <f ca="true">IF(ISBLANK('Data Summary'!A85),"",'Data Summary'!A85)</f>
        <v/>
      </c>
      <c r="B83" s="128"/>
      <c r="L83" s="128"/>
      <c r="V83" s="128"/>
      <c r="AF83" s="128"/>
      <c r="AP83" s="128"/>
      <c r="AZ83" s="128"/>
      <c r="BA83" s="128"/>
      <c r="BB83" s="128"/>
      <c r="BC83" s="128"/>
      <c r="BD83" s="128"/>
      <c r="BE83" s="128"/>
      <c r="BF83" s="128"/>
      <c r="BG83" s="128"/>
      <c r="BJ83" s="128"/>
      <c r="BT83" s="128"/>
      <c r="CD83" s="128"/>
      <c r="CN83" s="128"/>
      <c r="CX83" s="128"/>
      <c r="DH83" s="128"/>
      <c r="DR83" s="128"/>
      <c r="EB83" s="128"/>
      <c r="EL83" s="128"/>
      <c r="EV83" s="128"/>
      <c r="FF83" s="128"/>
      <c r="FP83" s="128"/>
      <c r="FZ83" s="128"/>
      <c r="GJ83" s="128"/>
      <c r="GT83" s="128"/>
      <c r="HD83" s="128"/>
      <c r="HN83" s="128"/>
      <c r="HX83" s="128"/>
    </row>
    <row r="84" s="3" customFormat="true">
      <c r="A84" s="391" t="str">
        <f ca="true">IF(ISBLANK('Data Summary'!A86),"",'Data Summary'!A86)</f>
        <v/>
      </c>
      <c r="B84" s="128"/>
      <c r="L84" s="128"/>
      <c r="V84" s="128"/>
      <c r="AF84" s="128"/>
      <c r="AP84" s="128"/>
      <c r="AZ84" s="128"/>
      <c r="BA84" s="128"/>
      <c r="BB84" s="128"/>
      <c r="BC84" s="128"/>
      <c r="BD84" s="128"/>
      <c r="BE84" s="128"/>
      <c r="BF84" s="128"/>
      <c r="BG84" s="128"/>
      <c r="BJ84" s="128"/>
      <c r="BT84" s="128"/>
      <c r="CD84" s="128"/>
      <c r="CN84" s="128"/>
      <c r="CX84" s="128"/>
      <c r="DH84" s="128"/>
      <c r="DR84" s="128"/>
      <c r="EB84" s="128"/>
      <c r="EL84" s="128"/>
      <c r="EV84" s="128"/>
      <c r="FF84" s="128"/>
      <c r="FP84" s="128"/>
      <c r="FZ84" s="128"/>
      <c r="GJ84" s="128"/>
      <c r="GT84" s="128"/>
      <c r="HD84" s="128"/>
      <c r="HN84" s="128"/>
      <c r="HX84" s="128"/>
    </row>
    <row r="85" s="3" customFormat="true">
      <c r="A85" s="391" t="str">
        <f ca="true">IF(ISBLANK('Data Summary'!A87),"",'Data Summary'!A87)</f>
        <v/>
      </c>
      <c r="B85" s="128"/>
      <c r="L85" s="128"/>
      <c r="V85" s="128"/>
      <c r="AF85" s="128"/>
      <c r="AP85" s="128"/>
      <c r="AZ85" s="128"/>
      <c r="BA85" s="128"/>
      <c r="BB85" s="128"/>
      <c r="BC85" s="128"/>
      <c r="BD85" s="128"/>
      <c r="BE85" s="128"/>
      <c r="BF85" s="128"/>
      <c r="BG85" s="128"/>
      <c r="BJ85" s="128"/>
      <c r="BT85" s="128"/>
      <c r="CD85" s="128"/>
      <c r="CN85" s="128"/>
      <c r="CX85" s="128"/>
      <c r="DH85" s="128"/>
      <c r="DR85" s="128"/>
      <c r="EB85" s="128"/>
      <c r="EL85" s="128"/>
      <c r="EV85" s="128"/>
      <c r="FF85" s="128"/>
      <c r="FP85" s="128"/>
      <c r="FZ85" s="128"/>
      <c r="GJ85" s="128"/>
      <c r="GT85" s="128"/>
      <c r="HD85" s="128"/>
      <c r="HN85" s="128"/>
      <c r="HX85" s="128"/>
    </row>
    <row r="86" s="3" customFormat="true">
      <c r="A86" s="391" t="str">
        <f ca="true">IF(ISBLANK('Data Summary'!A88),"",'Data Summary'!A88)</f>
        <v/>
      </c>
      <c r="B86" s="128"/>
      <c r="L86" s="128"/>
      <c r="V86" s="128"/>
      <c r="AF86" s="128"/>
      <c r="AP86" s="128"/>
      <c r="AZ86" s="128"/>
      <c r="BA86" s="128"/>
      <c r="BB86" s="128"/>
      <c r="BC86" s="128"/>
      <c r="BD86" s="128"/>
      <c r="BE86" s="128"/>
      <c r="BF86" s="128"/>
      <c r="BG86" s="128"/>
      <c r="BJ86" s="128"/>
      <c r="BT86" s="128"/>
      <c r="CD86" s="128"/>
      <c r="CN86" s="128"/>
      <c r="CX86" s="128"/>
      <c r="DH86" s="128"/>
      <c r="DR86" s="128"/>
      <c r="EB86" s="128"/>
      <c r="EL86" s="128"/>
      <c r="EV86" s="128"/>
      <c r="FF86" s="128"/>
      <c r="FP86" s="128"/>
      <c r="FZ86" s="128"/>
      <c r="GJ86" s="128"/>
      <c r="GT86" s="128"/>
      <c r="HD86" s="128"/>
      <c r="HN86" s="128"/>
      <c r="HX86" s="128"/>
    </row>
    <row r="87" s="3" customFormat="true">
      <c r="A87" s="391" t="str">
        <f ca="true">IF(ISBLANK('Data Summary'!A89),"",'Data Summary'!A89)</f>
        <v/>
      </c>
      <c r="B87" s="128"/>
      <c r="L87" s="128"/>
      <c r="V87" s="128"/>
      <c r="AF87" s="128"/>
      <c r="AP87" s="128"/>
      <c r="AZ87" s="128"/>
      <c r="BA87" s="128"/>
      <c r="BB87" s="128"/>
      <c r="BC87" s="128"/>
      <c r="BD87" s="128"/>
      <c r="BE87" s="128"/>
      <c r="BF87" s="128"/>
      <c r="BG87" s="128"/>
      <c r="BJ87" s="128"/>
      <c r="BT87" s="128"/>
      <c r="CD87" s="128"/>
      <c r="CN87" s="128"/>
      <c r="CX87" s="128"/>
      <c r="DH87" s="128"/>
      <c r="DR87" s="128"/>
      <c r="EB87" s="128"/>
      <c r="EL87" s="128"/>
      <c r="EV87" s="128"/>
      <c r="FF87" s="128"/>
      <c r="FP87" s="128"/>
      <c r="FZ87" s="128"/>
      <c r="GJ87" s="128"/>
      <c r="GT87" s="128"/>
      <c r="HD87" s="128"/>
      <c r="HN87" s="128"/>
      <c r="HX87" s="128"/>
    </row>
    <row r="88" s="3" customFormat="true">
      <c r="A88" s="391" t="str">
        <f ca="true">IF(ISBLANK('Data Summary'!A90),"",'Data Summary'!A90)</f>
        <v/>
      </c>
      <c r="B88" s="128"/>
      <c r="L88" s="128"/>
      <c r="V88" s="128"/>
      <c r="AF88" s="128"/>
      <c r="AP88" s="128"/>
      <c r="AZ88" s="128"/>
      <c r="BA88" s="128"/>
      <c r="BB88" s="128"/>
      <c r="BC88" s="128"/>
      <c r="BD88" s="128"/>
      <c r="BE88" s="128"/>
      <c r="BF88" s="128"/>
      <c r="BG88" s="128"/>
      <c r="BJ88" s="128"/>
      <c r="BT88" s="128"/>
      <c r="CD88" s="128"/>
      <c r="CN88" s="128"/>
      <c r="CX88" s="128"/>
      <c r="DH88" s="128"/>
      <c r="DR88" s="128"/>
      <c r="EB88" s="128"/>
      <c r="EL88" s="128"/>
      <c r="EV88" s="128"/>
      <c r="FF88" s="128"/>
      <c r="FP88" s="128"/>
      <c r="FZ88" s="128"/>
      <c r="GJ88" s="128"/>
      <c r="GT88" s="128"/>
      <c r="HD88" s="128"/>
      <c r="HN88" s="128"/>
      <c r="HX88" s="128"/>
    </row>
    <row r="89" s="3" customFormat="true">
      <c r="A89" s="391" t="str">
        <f ca="true">IF(ISBLANK('Data Summary'!A91),"",'Data Summary'!A91)</f>
        <v/>
      </c>
      <c r="B89" s="128"/>
      <c r="L89" s="128"/>
      <c r="V89" s="128"/>
      <c r="AF89" s="128"/>
      <c r="AP89" s="128"/>
      <c r="AZ89" s="128"/>
      <c r="BA89" s="128"/>
      <c r="BB89" s="128"/>
      <c r="BC89" s="128"/>
      <c r="BD89" s="128"/>
      <c r="BE89" s="128"/>
      <c r="BF89" s="128"/>
      <c r="BG89" s="128"/>
      <c r="BJ89" s="128"/>
      <c r="BT89" s="128"/>
      <c r="CD89" s="128"/>
      <c r="CN89" s="128"/>
      <c r="CX89" s="128"/>
      <c r="DH89" s="128"/>
      <c r="DR89" s="128"/>
      <c r="EB89" s="128"/>
      <c r="EL89" s="128"/>
      <c r="EV89" s="128"/>
      <c r="FF89" s="128"/>
      <c r="FP89" s="128"/>
      <c r="FZ89" s="128"/>
      <c r="GJ89" s="128"/>
      <c r="GT89" s="128"/>
      <c r="HD89" s="128"/>
      <c r="HN89" s="128"/>
      <c r="HX89" s="128"/>
    </row>
    <row r="90" s="3" customFormat="true">
      <c r="A90" s="391" t="str">
        <f ca="true">IF(ISBLANK('Data Summary'!A92),"",'Data Summary'!A92)</f>
        <v/>
      </c>
      <c r="B90" s="128"/>
      <c r="L90" s="128"/>
      <c r="V90" s="128"/>
      <c r="AF90" s="128"/>
      <c r="AP90" s="128"/>
      <c r="AZ90" s="128"/>
      <c r="BA90" s="128"/>
      <c r="BB90" s="128"/>
      <c r="BC90" s="128"/>
      <c r="BD90" s="128"/>
      <c r="BE90" s="128"/>
      <c r="BF90" s="128"/>
      <c r="BG90" s="128"/>
      <c r="BJ90" s="128"/>
      <c r="BT90" s="128"/>
      <c r="CD90" s="128"/>
      <c r="CN90" s="128"/>
      <c r="CX90" s="128"/>
      <c r="DH90" s="128"/>
      <c r="DR90" s="128"/>
      <c r="EB90" s="128"/>
      <c r="EL90" s="128"/>
      <c r="EV90" s="128"/>
      <c r="FF90" s="128"/>
      <c r="FP90" s="128"/>
      <c r="FZ90" s="128"/>
      <c r="GJ90" s="128"/>
      <c r="GT90" s="128"/>
      <c r="HD90" s="128"/>
      <c r="HN90" s="128"/>
      <c r="HX90" s="128"/>
    </row>
    <row r="91" s="3" customFormat="true">
      <c r="A91" s="391" t="str">
        <f ca="true">IF(ISBLANK('Data Summary'!A93),"",'Data Summary'!A93)</f>
        <v/>
      </c>
      <c r="B91" s="128"/>
      <c r="L91" s="128"/>
      <c r="V91" s="128"/>
      <c r="AF91" s="128"/>
      <c r="AP91" s="128"/>
      <c r="AZ91" s="128"/>
      <c r="BA91" s="128"/>
      <c r="BB91" s="128"/>
      <c r="BC91" s="128"/>
      <c r="BD91" s="128"/>
      <c r="BE91" s="128"/>
      <c r="BF91" s="128"/>
      <c r="BG91" s="128"/>
      <c r="BJ91" s="128"/>
      <c r="BT91" s="128"/>
      <c r="CD91" s="128"/>
      <c r="CN91" s="128"/>
      <c r="CX91" s="128"/>
      <c r="DH91" s="128"/>
      <c r="DR91" s="128"/>
      <c r="EB91" s="128"/>
      <c r="EL91" s="128"/>
      <c r="EV91" s="128"/>
      <c r="FF91" s="128"/>
      <c r="FP91" s="128"/>
      <c r="FZ91" s="128"/>
      <c r="GJ91" s="128"/>
      <c r="GT91" s="128"/>
      <c r="HD91" s="128"/>
      <c r="HN91" s="128"/>
      <c r="HX91" s="128"/>
    </row>
    <row r="92" s="3" customFormat="true">
      <c r="A92" s="391" t="str">
        <f ca="true">IF(ISBLANK('Data Summary'!A94),"",'Data Summary'!A94)</f>
        <v/>
      </c>
      <c r="B92" s="128"/>
      <c r="L92" s="128"/>
      <c r="V92" s="128"/>
      <c r="AF92" s="128"/>
      <c r="AP92" s="128"/>
      <c r="AZ92" s="128"/>
      <c r="BA92" s="128"/>
      <c r="BB92" s="128"/>
      <c r="BC92" s="128"/>
      <c r="BD92" s="128"/>
      <c r="BE92" s="128"/>
      <c r="BF92" s="128"/>
      <c r="BG92" s="128"/>
      <c r="BJ92" s="128"/>
      <c r="BT92" s="128"/>
      <c r="CD92" s="128"/>
      <c r="CN92" s="128"/>
      <c r="CX92" s="128"/>
      <c r="DH92" s="128"/>
      <c r="DR92" s="128"/>
      <c r="EB92" s="128"/>
      <c r="EL92" s="128"/>
      <c r="EV92" s="128"/>
      <c r="FF92" s="128"/>
      <c r="FP92" s="128"/>
      <c r="FZ92" s="128"/>
      <c r="GJ92" s="128"/>
      <c r="GT92" s="128"/>
      <c r="HD92" s="128"/>
      <c r="HN92" s="128"/>
      <c r="HX92" s="128"/>
    </row>
    <row r="93" s="3" customFormat="true">
      <c r="A93" s="391" t="str">
        <f ca="true">IF(ISBLANK('Data Summary'!A95),"",'Data Summary'!A95)</f>
        <v/>
      </c>
      <c r="B93" s="128"/>
      <c r="L93" s="128"/>
      <c r="V93" s="128"/>
      <c r="AF93" s="128"/>
      <c r="AP93" s="128"/>
      <c r="AZ93" s="128"/>
      <c r="BA93" s="128"/>
      <c r="BB93" s="128"/>
      <c r="BC93" s="128"/>
      <c r="BD93" s="128"/>
      <c r="BE93" s="128"/>
      <c r="BF93" s="128"/>
      <c r="BG93" s="128"/>
      <c r="BJ93" s="128"/>
      <c r="BT93" s="128"/>
      <c r="CD93" s="128"/>
      <c r="CN93" s="128"/>
      <c r="CX93" s="128"/>
      <c r="DH93" s="128"/>
      <c r="DR93" s="128"/>
      <c r="EB93" s="128"/>
      <c r="EL93" s="128"/>
      <c r="EV93" s="128"/>
      <c r="FF93" s="128"/>
      <c r="FP93" s="128"/>
      <c r="FZ93" s="128"/>
      <c r="GJ93" s="128"/>
      <c r="GT93" s="128"/>
      <c r="HD93" s="128"/>
      <c r="HN93" s="128"/>
      <c r="HX93" s="128"/>
    </row>
    <row r="94" s="3" customFormat="true">
      <c r="A94" s="391" t="str">
        <f ca="true">IF(ISBLANK('Data Summary'!A96),"",'Data Summary'!A96)</f>
        <v/>
      </c>
      <c r="B94" s="128"/>
      <c r="L94" s="128"/>
      <c r="V94" s="128"/>
      <c r="AF94" s="128"/>
      <c r="AP94" s="128"/>
      <c r="AZ94" s="128"/>
      <c r="BA94" s="128"/>
      <c r="BB94" s="128"/>
      <c r="BC94" s="128"/>
      <c r="BD94" s="128"/>
      <c r="BE94" s="128"/>
      <c r="BF94" s="128"/>
      <c r="BG94" s="128"/>
      <c r="BJ94" s="128"/>
      <c r="BT94" s="128"/>
      <c r="CD94" s="128"/>
      <c r="CN94" s="128"/>
      <c r="CX94" s="128"/>
      <c r="DH94" s="128"/>
      <c r="DR94" s="128"/>
      <c r="EB94" s="128"/>
      <c r="EL94" s="128"/>
      <c r="EV94" s="128"/>
      <c r="FF94" s="128"/>
      <c r="FP94" s="128"/>
      <c r="FZ94" s="128"/>
      <c r="GJ94" s="128"/>
      <c r="GT94" s="128"/>
      <c r="HD94" s="128"/>
      <c r="HN94" s="128"/>
      <c r="HX94" s="128"/>
    </row>
    <row r="95" s="3" customFormat="true">
      <c r="A95" s="391" t="str">
        <f ca="true">IF(ISBLANK('Data Summary'!A97),"",'Data Summary'!A97)</f>
        <v/>
      </c>
      <c r="B95" s="128"/>
      <c r="L95" s="128"/>
      <c r="V95" s="128"/>
      <c r="AF95" s="128"/>
      <c r="AP95" s="128"/>
      <c r="AZ95" s="128"/>
      <c r="BA95" s="128"/>
      <c r="BB95" s="128"/>
      <c r="BC95" s="128"/>
      <c r="BD95" s="128"/>
      <c r="BE95" s="128"/>
      <c r="BF95" s="128"/>
      <c r="BG95" s="128"/>
      <c r="BJ95" s="128"/>
      <c r="BT95" s="128"/>
      <c r="CD95" s="128"/>
      <c r="CN95" s="128"/>
      <c r="CX95" s="128"/>
      <c r="DH95" s="128"/>
      <c r="DR95" s="128"/>
      <c r="EB95" s="128"/>
      <c r="EL95" s="128"/>
      <c r="EV95" s="128"/>
      <c r="FF95" s="128"/>
      <c r="FP95" s="128"/>
      <c r="FZ95" s="128"/>
      <c r="GJ95" s="128"/>
      <c r="GT95" s="128"/>
      <c r="HD95" s="128"/>
      <c r="HN95" s="128"/>
      <c r="HX95" s="128"/>
    </row>
    <row r="96" s="3" customFormat="true">
      <c r="A96" s="391" t="str">
        <f ca="true">IF(ISBLANK('Data Summary'!A98),"",'Data Summary'!A98)</f>
        <v/>
      </c>
      <c r="B96" s="128"/>
      <c r="L96" s="128"/>
      <c r="V96" s="128"/>
      <c r="AF96" s="128"/>
      <c r="AP96" s="128"/>
      <c r="AZ96" s="128"/>
      <c r="BA96" s="128"/>
      <c r="BB96" s="128"/>
      <c r="BC96" s="128"/>
      <c r="BD96" s="128"/>
      <c r="BE96" s="128"/>
      <c r="BF96" s="128"/>
      <c r="BG96" s="128"/>
      <c r="BJ96" s="128"/>
      <c r="BT96" s="128"/>
      <c r="CD96" s="128"/>
      <c r="CN96" s="128"/>
      <c r="CX96" s="128"/>
      <c r="DH96" s="128"/>
      <c r="DR96" s="128"/>
      <c r="EB96" s="128"/>
      <c r="EL96" s="128"/>
      <c r="EV96" s="128"/>
      <c r="FF96" s="128"/>
      <c r="FP96" s="128"/>
      <c r="FZ96" s="128"/>
      <c r="GJ96" s="128"/>
      <c r="GT96" s="128"/>
      <c r="HD96" s="128"/>
      <c r="HN96" s="128"/>
      <c r="HX96" s="128"/>
    </row>
    <row r="97" s="3" customFormat="true">
      <c r="A97" s="391" t="str">
        <f ca="true">IF(ISBLANK('Data Summary'!A99),"",'Data Summary'!A99)</f>
        <v/>
      </c>
      <c r="B97" s="128"/>
      <c r="L97" s="128"/>
      <c r="V97" s="128"/>
      <c r="AF97" s="128"/>
      <c r="AP97" s="128"/>
      <c r="AZ97" s="128"/>
      <c r="BA97" s="128"/>
      <c r="BB97" s="128"/>
      <c r="BC97" s="128"/>
      <c r="BD97" s="128"/>
      <c r="BE97" s="128"/>
      <c r="BF97" s="128"/>
      <c r="BG97" s="128"/>
      <c r="BJ97" s="128"/>
      <c r="BT97" s="128"/>
      <c r="CD97" s="128"/>
      <c r="CN97" s="128"/>
      <c r="CX97" s="128"/>
      <c r="DH97" s="128"/>
      <c r="DR97" s="128"/>
      <c r="EB97" s="128"/>
      <c r="EL97" s="128"/>
      <c r="EV97" s="128"/>
      <c r="FF97" s="128"/>
      <c r="FP97" s="128"/>
      <c r="FZ97" s="128"/>
      <c r="GJ97" s="128"/>
      <c r="GT97" s="128"/>
      <c r="HD97" s="128"/>
      <c r="HN97" s="128"/>
      <c r="HX97" s="128"/>
    </row>
    <row r="98" s="3" customFormat="true">
      <c r="A98" s="391" t="str">
        <f ca="true">IF(ISBLANK('Data Summary'!A100),"",'Data Summary'!A100)</f>
        <v/>
      </c>
      <c r="B98" s="128"/>
      <c r="L98" s="128"/>
      <c r="V98" s="128"/>
      <c r="AF98" s="128"/>
      <c r="AP98" s="128"/>
      <c r="AZ98" s="128"/>
      <c r="BA98" s="128"/>
      <c r="BB98" s="128"/>
      <c r="BC98" s="128"/>
      <c r="BD98" s="128"/>
      <c r="BE98" s="128"/>
      <c r="BF98" s="128"/>
      <c r="BG98" s="128"/>
      <c r="BJ98" s="128"/>
      <c r="BT98" s="128"/>
      <c r="CD98" s="128"/>
      <c r="CN98" s="128"/>
      <c r="CX98" s="128"/>
      <c r="DH98" s="128"/>
      <c r="DR98" s="128"/>
      <c r="EB98" s="128"/>
      <c r="EL98" s="128"/>
      <c r="EV98" s="128"/>
      <c r="FF98" s="128"/>
      <c r="FP98" s="128"/>
      <c r="FZ98" s="128"/>
      <c r="GJ98" s="128"/>
      <c r="GT98" s="128"/>
      <c r="HD98" s="128"/>
      <c r="HN98" s="128"/>
      <c r="HX98" s="128"/>
    </row>
    <row r="99" s="3" customFormat="true">
      <c r="A99" s="391" t="str">
        <f ca="true">IF(ISBLANK('Data Summary'!A101),"",'Data Summary'!A101)</f>
        <v/>
      </c>
      <c r="B99" s="128"/>
      <c r="L99" s="128"/>
      <c r="V99" s="128"/>
      <c r="AF99" s="128"/>
      <c r="AP99" s="128"/>
      <c r="AZ99" s="128"/>
      <c r="BA99" s="128"/>
      <c r="BB99" s="128"/>
      <c r="BC99" s="128"/>
      <c r="BD99" s="128"/>
      <c r="BE99" s="128"/>
      <c r="BF99" s="128"/>
      <c r="BG99" s="128"/>
      <c r="BJ99" s="128"/>
      <c r="BT99" s="128"/>
      <c r="CD99" s="128"/>
      <c r="CN99" s="128"/>
      <c r="CX99" s="128"/>
      <c r="DH99" s="128"/>
      <c r="DR99" s="128"/>
      <c r="EB99" s="128"/>
      <c r="EL99" s="128"/>
      <c r="EV99" s="128"/>
      <c r="FF99" s="128"/>
      <c r="FP99" s="128"/>
      <c r="FZ99" s="128"/>
      <c r="GJ99" s="128"/>
      <c r="GT99" s="128"/>
      <c r="HD99" s="128"/>
      <c r="HN99" s="128"/>
      <c r="HX99" s="128"/>
    </row>
    <row r="100" s="3" customFormat="true">
      <c r="A100" s="391" t="str">
        <f ca="true">IF(ISBLANK('Data Summary'!A102),"",'Data Summary'!A102)</f>
        <v/>
      </c>
      <c r="B100" s="128"/>
      <c r="L100" s="128"/>
      <c r="V100" s="128"/>
      <c r="AF100" s="128"/>
      <c r="AP100" s="128"/>
      <c r="AZ100" s="128"/>
      <c r="BA100" s="128"/>
      <c r="BB100" s="128"/>
      <c r="BC100" s="128"/>
      <c r="BD100" s="128"/>
      <c r="BE100" s="128"/>
      <c r="BF100" s="128"/>
      <c r="BG100" s="128"/>
      <c r="BJ100" s="128"/>
      <c r="BT100" s="128"/>
      <c r="CD100" s="128"/>
      <c r="CN100" s="128"/>
      <c r="CX100" s="128"/>
      <c r="DH100" s="128"/>
      <c r="DR100" s="128"/>
      <c r="EB100" s="128"/>
      <c r="EL100" s="128"/>
      <c r="EV100" s="128"/>
      <c r="FF100" s="128"/>
      <c r="FP100" s="128"/>
      <c r="FZ100" s="128"/>
      <c r="GJ100" s="128"/>
      <c r="GT100" s="128"/>
      <c r="HD100" s="128"/>
      <c r="HN100" s="128"/>
      <c r="HX100" s="128"/>
    </row>
    <row r="101" s="3" customFormat="true">
      <c r="A101" s="391" t="str">
        <f ca="true">IF(ISBLANK('Data Summary'!A103),"",'Data Summary'!A103)</f>
        <v/>
      </c>
      <c r="B101" s="128"/>
      <c r="L101" s="128"/>
      <c r="V101" s="128"/>
      <c r="AF101" s="128"/>
      <c r="AP101" s="128"/>
      <c r="AZ101" s="128"/>
      <c r="BA101" s="128"/>
      <c r="BB101" s="128"/>
      <c r="BC101" s="128"/>
      <c r="BD101" s="128"/>
      <c r="BE101" s="128"/>
      <c r="BF101" s="128"/>
      <c r="BG101" s="128"/>
      <c r="BJ101" s="128"/>
      <c r="BT101" s="128"/>
      <c r="CD101" s="128"/>
      <c r="CN101" s="128"/>
      <c r="CX101" s="128"/>
      <c r="DH101" s="128"/>
      <c r="DR101" s="128"/>
      <c r="EB101" s="128"/>
      <c r="EL101" s="128"/>
      <c r="EV101" s="128"/>
      <c r="FF101" s="128"/>
      <c r="FP101" s="128"/>
      <c r="FZ101" s="128"/>
      <c r="GJ101" s="128"/>
      <c r="GT101" s="128"/>
      <c r="HD101" s="128"/>
      <c r="HN101" s="128"/>
      <c r="HX101" s="128"/>
    </row>
    <row r="102" s="3" customFormat="true">
      <c r="A102" s="391" t="str">
        <f ca="true">IF(ISBLANK('Data Summary'!A104),"",'Data Summary'!A104)</f>
        <v/>
      </c>
      <c r="B102" s="128"/>
      <c r="L102" s="128"/>
      <c r="V102" s="128"/>
      <c r="AF102" s="128"/>
      <c r="AP102" s="128"/>
      <c r="AZ102" s="128"/>
      <c r="BA102" s="128"/>
      <c r="BB102" s="128"/>
      <c r="BC102" s="128"/>
      <c r="BD102" s="128"/>
      <c r="BE102" s="128"/>
      <c r="BF102" s="128"/>
      <c r="BG102" s="128"/>
      <c r="BJ102" s="128"/>
      <c r="BT102" s="128"/>
      <c r="CD102" s="128"/>
      <c r="CN102" s="128"/>
      <c r="CX102" s="128"/>
      <c r="DH102" s="128"/>
      <c r="DR102" s="128"/>
      <c r="EB102" s="128"/>
      <c r="EL102" s="128"/>
      <c r="EV102" s="128"/>
      <c r="FF102" s="128"/>
      <c r="FP102" s="128"/>
      <c r="FZ102" s="128"/>
      <c r="GJ102" s="128"/>
      <c r="GT102" s="128"/>
      <c r="HD102" s="128"/>
      <c r="HN102" s="128"/>
      <c r="HX102" s="128"/>
    </row>
    <row r="103" s="3" customFormat="true">
      <c r="A103" s="391" t="str">
        <f ca="true">IF(ISBLANK('Data Summary'!A105),"",'Data Summary'!A105)</f>
        <v/>
      </c>
      <c r="B103" s="128"/>
      <c r="L103" s="128"/>
      <c r="V103" s="128"/>
      <c r="AF103" s="128"/>
      <c r="AP103" s="128"/>
      <c r="AZ103" s="128"/>
      <c r="BA103" s="128"/>
      <c r="BB103" s="128"/>
      <c r="BC103" s="128"/>
      <c r="BD103" s="128"/>
      <c r="BE103" s="128"/>
      <c r="BF103" s="128"/>
      <c r="BG103" s="128"/>
      <c r="BJ103" s="128"/>
      <c r="BT103" s="128"/>
      <c r="CD103" s="128"/>
      <c r="CN103" s="128"/>
      <c r="CX103" s="128"/>
      <c r="DH103" s="128"/>
      <c r="DR103" s="128"/>
      <c r="EB103" s="128"/>
      <c r="EL103" s="128"/>
      <c r="EV103" s="128"/>
      <c r="FF103" s="128"/>
      <c r="FP103" s="128"/>
      <c r="FZ103" s="128"/>
      <c r="GJ103" s="128"/>
      <c r="GT103" s="128"/>
      <c r="HD103" s="128"/>
      <c r="HN103" s="128"/>
      <c r="HX103" s="128"/>
    </row>
    <row r="104" s="3" customFormat="true">
      <c r="A104" s="391" t="str">
        <f ca="true">IF(ISBLANK('Data Summary'!A106),"",'Data Summary'!A106)</f>
        <v/>
      </c>
      <c r="B104" s="128"/>
      <c r="L104" s="128"/>
      <c r="V104" s="128"/>
      <c r="AF104" s="128"/>
      <c r="AP104" s="128"/>
      <c r="AZ104" s="128"/>
      <c r="BA104" s="128"/>
      <c r="BB104" s="128"/>
      <c r="BC104" s="128"/>
      <c r="BD104" s="128"/>
      <c r="BE104" s="128"/>
      <c r="BF104" s="128"/>
      <c r="BG104" s="128"/>
      <c r="BJ104" s="128"/>
      <c r="BT104" s="128"/>
      <c r="CD104" s="128"/>
      <c r="CN104" s="128"/>
      <c r="CX104" s="128"/>
      <c r="DH104" s="128"/>
      <c r="DR104" s="128"/>
      <c r="EB104" s="128"/>
      <c r="EL104" s="128"/>
      <c r="EV104" s="128"/>
      <c r="FF104" s="128"/>
      <c r="FP104" s="128"/>
      <c r="FZ104" s="128"/>
      <c r="GJ104" s="128"/>
      <c r="GT104" s="128"/>
      <c r="HD104" s="128"/>
      <c r="HN104" s="128"/>
      <c r="HX104" s="128"/>
    </row>
    <row r="105" s="3" customFormat="true">
      <c r="A105" s="391" t="str">
        <f ca="true">IF(ISBLANK('Data Summary'!A107),"",'Data Summary'!A107)</f>
        <v/>
      </c>
      <c r="B105" s="128"/>
      <c r="L105" s="128"/>
      <c r="V105" s="128"/>
      <c r="AF105" s="128"/>
      <c r="AP105" s="128"/>
      <c r="AZ105" s="128"/>
      <c r="BA105" s="128"/>
      <c r="BB105" s="128"/>
      <c r="BC105" s="128"/>
      <c r="BD105" s="128"/>
      <c r="BE105" s="128"/>
      <c r="BF105" s="128"/>
      <c r="BG105" s="128"/>
      <c r="BJ105" s="128"/>
      <c r="BT105" s="128"/>
      <c r="CD105" s="128"/>
      <c r="CN105" s="128"/>
      <c r="CX105" s="128"/>
      <c r="DH105" s="128"/>
      <c r="DR105" s="128"/>
      <c r="EB105" s="128"/>
      <c r="EL105" s="128"/>
      <c r="EV105" s="128"/>
      <c r="FF105" s="128"/>
      <c r="FP105" s="128"/>
      <c r="FZ105" s="128"/>
      <c r="GJ105" s="128"/>
      <c r="GT105" s="128"/>
      <c r="HD105" s="128"/>
      <c r="HN105" s="128"/>
      <c r="HX105" s="128"/>
    </row>
    <row r="106" s="3" customFormat="true">
      <c r="A106" s="391" t="str">
        <f ca="true">IF(ISBLANK('Data Summary'!A108),"",'Data Summary'!A108)</f>
        <v/>
      </c>
      <c r="B106" s="128"/>
      <c r="L106" s="128"/>
      <c r="V106" s="128"/>
      <c r="AF106" s="128"/>
      <c r="AP106" s="128"/>
      <c r="AZ106" s="128"/>
      <c r="BA106" s="128"/>
      <c r="BB106" s="128"/>
      <c r="BC106" s="128"/>
      <c r="BD106" s="128"/>
      <c r="BE106" s="128"/>
      <c r="BF106" s="128"/>
      <c r="BG106" s="128"/>
      <c r="BJ106" s="128"/>
      <c r="BT106" s="128"/>
      <c r="CD106" s="128"/>
      <c r="CN106" s="128"/>
      <c r="CX106" s="128"/>
      <c r="DH106" s="128"/>
      <c r="DR106" s="128"/>
      <c r="EB106" s="128"/>
      <c r="EL106" s="128"/>
      <c r="EV106" s="128"/>
      <c r="FF106" s="128"/>
      <c r="FP106" s="128"/>
      <c r="FZ106" s="128"/>
      <c r="GJ106" s="128"/>
      <c r="GT106" s="128"/>
      <c r="HD106" s="128"/>
      <c r="HN106" s="128"/>
      <c r="HX106" s="128"/>
    </row>
    <row r="107" s="3" customFormat="true">
      <c r="A107" s="391" t="str">
        <f ca="true">IF(ISBLANK('Data Summary'!A109),"",'Data Summary'!A109)</f>
        <v/>
      </c>
      <c r="B107" s="128"/>
      <c r="L107" s="128"/>
      <c r="V107" s="128"/>
      <c r="AF107" s="128"/>
      <c r="AP107" s="128"/>
      <c r="AZ107" s="128"/>
      <c r="BA107" s="128"/>
      <c r="BB107" s="128"/>
      <c r="BC107" s="128"/>
      <c r="BD107" s="128"/>
      <c r="BE107" s="128"/>
      <c r="BF107" s="128"/>
      <c r="BG107" s="128"/>
      <c r="BJ107" s="128"/>
      <c r="BT107" s="128"/>
      <c r="CD107" s="128"/>
      <c r="CN107" s="128"/>
      <c r="CX107" s="128"/>
      <c r="DH107" s="128"/>
      <c r="DR107" s="128"/>
      <c r="EB107" s="128"/>
      <c r="EL107" s="128"/>
      <c r="EV107" s="128"/>
      <c r="FF107" s="128"/>
      <c r="FP107" s="128"/>
      <c r="FZ107" s="128"/>
      <c r="GJ107" s="128"/>
      <c r="GT107" s="128"/>
      <c r="HD107" s="128"/>
      <c r="HN107" s="128"/>
      <c r="HX107" s="128"/>
    </row>
    <row r="108" s="3" customFormat="true">
      <c r="A108" s="391" t="str">
        <f ca="true">IF(ISBLANK('Data Summary'!A110),"",'Data Summary'!A110)</f>
        <v/>
      </c>
      <c r="B108" s="128"/>
      <c r="L108" s="128"/>
      <c r="V108" s="128"/>
      <c r="AF108" s="128"/>
      <c r="AP108" s="128"/>
      <c r="AZ108" s="128"/>
      <c r="BA108" s="128"/>
      <c r="BB108" s="128"/>
      <c r="BC108" s="128"/>
      <c r="BD108" s="128"/>
      <c r="BE108" s="128"/>
      <c r="BF108" s="128"/>
      <c r="BG108" s="128"/>
      <c r="BJ108" s="128"/>
      <c r="BT108" s="128"/>
      <c r="CD108" s="128"/>
      <c r="CN108" s="128"/>
      <c r="CX108" s="128"/>
      <c r="DH108" s="128"/>
      <c r="DR108" s="128"/>
      <c r="EB108" s="128"/>
      <c r="EL108" s="128"/>
      <c r="EV108" s="128"/>
      <c r="FF108" s="128"/>
      <c r="FP108" s="128"/>
      <c r="FZ108" s="128"/>
      <c r="GJ108" s="128"/>
      <c r="GT108" s="128"/>
      <c r="HD108" s="128"/>
      <c r="HN108" s="128"/>
      <c r="HX108" s="128"/>
    </row>
    <row r="109" s="3" customFormat="true">
      <c r="A109" s="391" t="str">
        <f ca="true">IF(ISBLANK('Data Summary'!A111),"",'Data Summary'!A111)</f>
        <v/>
      </c>
      <c r="B109" s="128"/>
      <c r="L109" s="128"/>
      <c r="V109" s="128"/>
      <c r="AF109" s="128"/>
      <c r="AP109" s="128"/>
      <c r="AZ109" s="128"/>
      <c r="BA109" s="128"/>
      <c r="BB109" s="128"/>
      <c r="BC109" s="128"/>
      <c r="BD109" s="128"/>
      <c r="BE109" s="128"/>
      <c r="BF109" s="128"/>
      <c r="BG109" s="128"/>
      <c r="BJ109" s="128"/>
      <c r="BT109" s="128"/>
      <c r="CD109" s="128"/>
      <c r="CN109" s="128"/>
      <c r="CX109" s="128"/>
      <c r="DH109" s="128"/>
      <c r="DR109" s="128"/>
      <c r="EB109" s="128"/>
      <c r="EL109" s="128"/>
      <c r="EV109" s="128"/>
      <c r="FF109" s="128"/>
      <c r="FP109" s="128"/>
      <c r="FZ109" s="128"/>
      <c r="GJ109" s="128"/>
      <c r="GT109" s="128"/>
      <c r="HD109" s="128"/>
      <c r="HN109" s="128"/>
      <c r="HX109" s="128"/>
    </row>
    <row r="110" s="3" customFormat="true">
      <c r="A110" s="391" t="str">
        <f ca="true">IF(ISBLANK('Data Summary'!A112),"",'Data Summary'!A112)</f>
        <v/>
      </c>
      <c r="B110" s="128"/>
      <c r="L110" s="128"/>
      <c r="V110" s="128"/>
      <c r="AF110" s="128"/>
      <c r="AP110" s="128"/>
      <c r="AZ110" s="128"/>
      <c r="BA110" s="128"/>
      <c r="BB110" s="128"/>
      <c r="BC110" s="128"/>
      <c r="BD110" s="128"/>
      <c r="BE110" s="128"/>
      <c r="BF110" s="128"/>
      <c r="BG110" s="128"/>
      <c r="BJ110" s="128"/>
      <c r="BT110" s="128"/>
      <c r="CD110" s="128"/>
      <c r="CN110" s="128"/>
      <c r="CX110" s="128"/>
      <c r="DH110" s="128"/>
      <c r="DR110" s="128"/>
      <c r="EB110" s="128"/>
      <c r="EL110" s="128"/>
      <c r="EV110" s="128"/>
      <c r="FF110" s="128"/>
      <c r="FP110" s="128"/>
      <c r="FZ110" s="128"/>
      <c r="GJ110" s="128"/>
      <c r="GT110" s="128"/>
      <c r="HD110" s="128"/>
      <c r="HN110" s="128"/>
      <c r="HX110" s="128"/>
    </row>
    <row r="111" s="3" customFormat="true">
      <c r="A111" s="391" t="str">
        <f ca="true">IF(ISBLANK('Data Summary'!A113),"",'Data Summary'!A113)</f>
        <v/>
      </c>
      <c r="B111" s="128"/>
      <c r="L111" s="128"/>
      <c r="V111" s="128"/>
      <c r="AF111" s="128"/>
      <c r="AP111" s="128"/>
      <c r="AZ111" s="128"/>
      <c r="BA111" s="128"/>
      <c r="BB111" s="128"/>
      <c r="BC111" s="128"/>
      <c r="BD111" s="128"/>
      <c r="BE111" s="128"/>
      <c r="BF111" s="128"/>
      <c r="BG111" s="128"/>
      <c r="BJ111" s="128"/>
      <c r="BT111" s="128"/>
      <c r="CD111" s="128"/>
      <c r="CN111" s="128"/>
      <c r="CX111" s="128"/>
      <c r="DH111" s="128"/>
      <c r="DR111" s="128"/>
      <c r="EB111" s="128"/>
      <c r="EL111" s="128"/>
      <c r="EV111" s="128"/>
      <c r="FF111" s="128"/>
      <c r="FP111" s="128"/>
      <c r="FZ111" s="128"/>
      <c r="GJ111" s="128"/>
      <c r="GT111" s="128"/>
      <c r="HD111" s="128"/>
      <c r="HN111" s="128"/>
      <c r="HX111" s="128"/>
    </row>
    <row r="112" s="3" customFormat="true">
      <c r="A112" s="391" t="str">
        <f ca="true">IF(ISBLANK('Data Summary'!A114),"",'Data Summary'!A114)</f>
        <v/>
      </c>
      <c r="B112" s="128"/>
      <c r="L112" s="128"/>
      <c r="V112" s="128"/>
      <c r="AF112" s="128"/>
      <c r="AP112" s="128"/>
      <c r="AZ112" s="128"/>
      <c r="BA112" s="128"/>
      <c r="BB112" s="128"/>
      <c r="BC112" s="128"/>
      <c r="BD112" s="128"/>
      <c r="BE112" s="128"/>
      <c r="BF112" s="128"/>
      <c r="BG112" s="128"/>
      <c r="BJ112" s="128"/>
      <c r="BT112" s="128"/>
      <c r="CD112" s="128"/>
      <c r="CN112" s="128"/>
      <c r="CX112" s="128"/>
      <c r="DH112" s="128"/>
      <c r="DR112" s="128"/>
      <c r="EB112" s="128"/>
      <c r="EL112" s="128"/>
      <c r="EV112" s="128"/>
      <c r="FF112" s="128"/>
      <c r="FP112" s="128"/>
      <c r="FZ112" s="128"/>
      <c r="GJ112" s="128"/>
      <c r="GT112" s="128"/>
      <c r="HD112" s="128"/>
      <c r="HN112" s="128"/>
      <c r="HX112" s="128"/>
    </row>
    <row r="113" s="3" customFormat="true">
      <c r="A113" s="391" t="str">
        <f ca="true">IF(ISBLANK('Data Summary'!A115),"",'Data Summary'!A115)</f>
        <v/>
      </c>
      <c r="B113" s="128"/>
      <c r="L113" s="128"/>
      <c r="V113" s="128"/>
      <c r="AF113" s="128"/>
      <c r="AP113" s="128"/>
      <c r="AZ113" s="128"/>
      <c r="BA113" s="128"/>
      <c r="BB113" s="128"/>
      <c r="BC113" s="128"/>
      <c r="BD113" s="128"/>
      <c r="BE113" s="128"/>
      <c r="BF113" s="128"/>
      <c r="BG113" s="128"/>
      <c r="BJ113" s="128"/>
      <c r="BT113" s="128"/>
      <c r="CD113" s="128"/>
      <c r="CN113" s="128"/>
      <c r="CX113" s="128"/>
      <c r="DH113" s="128"/>
      <c r="DR113" s="128"/>
      <c r="EB113" s="128"/>
      <c r="EL113" s="128"/>
      <c r="EV113" s="128"/>
      <c r="FF113" s="128"/>
      <c r="FP113" s="128"/>
      <c r="FZ113" s="128"/>
      <c r="GJ113" s="128"/>
      <c r="GT113" s="128"/>
      <c r="HD113" s="128"/>
      <c r="HN113" s="128"/>
      <c r="HX113" s="128"/>
    </row>
    <row r="114" s="3" customFormat="true">
      <c r="A114" s="391" t="str">
        <f ca="true">IF(ISBLANK('Data Summary'!A116),"",'Data Summary'!A116)</f>
        <v/>
      </c>
      <c r="B114" s="128"/>
      <c r="L114" s="128"/>
      <c r="V114" s="128"/>
      <c r="AF114" s="128"/>
      <c r="AP114" s="128"/>
      <c r="AZ114" s="128"/>
      <c r="BA114" s="128"/>
      <c r="BB114" s="128"/>
      <c r="BC114" s="128"/>
      <c r="BD114" s="128"/>
      <c r="BE114" s="128"/>
      <c r="BF114" s="128"/>
      <c r="BG114" s="128"/>
      <c r="BJ114" s="128"/>
      <c r="BT114" s="128"/>
      <c r="CD114" s="128"/>
      <c r="CN114" s="128"/>
      <c r="CX114" s="128"/>
      <c r="DH114" s="128"/>
      <c r="DR114" s="128"/>
      <c r="EB114" s="128"/>
      <c r="EL114" s="128"/>
      <c r="EV114" s="128"/>
      <c r="FF114" s="128"/>
      <c r="FP114" s="128"/>
      <c r="FZ114" s="128"/>
      <c r="GJ114" s="128"/>
      <c r="GT114" s="128"/>
      <c r="HD114" s="128"/>
      <c r="HN114" s="128"/>
      <c r="HX114" s="128"/>
    </row>
    <row r="115" s="3" customFormat="true">
      <c r="A115" s="391" t="str">
        <f ca="true">IF(ISBLANK('Data Summary'!A117),"",'Data Summary'!A117)</f>
        <v/>
      </c>
      <c r="B115" s="128"/>
      <c r="L115" s="128"/>
      <c r="V115" s="128"/>
      <c r="AF115" s="128"/>
      <c r="AP115" s="128"/>
      <c r="AZ115" s="128"/>
      <c r="BA115" s="128"/>
      <c r="BB115" s="128"/>
      <c r="BC115" s="128"/>
      <c r="BD115" s="128"/>
      <c r="BE115" s="128"/>
      <c r="BF115" s="128"/>
      <c r="BG115" s="128"/>
      <c r="BJ115" s="128"/>
      <c r="BT115" s="128"/>
      <c r="CD115" s="128"/>
      <c r="CN115" s="128"/>
      <c r="CX115" s="128"/>
      <c r="DH115" s="128"/>
      <c r="DR115" s="128"/>
      <c r="EB115" s="128"/>
      <c r="EL115" s="128"/>
      <c r="EV115" s="128"/>
      <c r="FF115" s="128"/>
      <c r="FP115" s="128"/>
      <c r="FZ115" s="128"/>
      <c r="GJ115" s="128"/>
      <c r="GT115" s="128"/>
      <c r="HD115" s="128"/>
      <c r="HN115" s="128"/>
      <c r="HX115" s="128"/>
    </row>
    <row r="116" s="3" customFormat="true">
      <c r="A116" s="391" t="str">
        <f ca="true">IF(ISBLANK('Data Summary'!A118),"",'Data Summary'!A118)</f>
        <v/>
      </c>
      <c r="B116" s="128"/>
      <c r="L116" s="128"/>
      <c r="V116" s="128"/>
      <c r="AF116" s="128"/>
      <c r="AP116" s="128"/>
      <c r="AZ116" s="128"/>
      <c r="BA116" s="128"/>
      <c r="BB116" s="128"/>
      <c r="BC116" s="128"/>
      <c r="BD116" s="128"/>
      <c r="BE116" s="128"/>
      <c r="BF116" s="128"/>
      <c r="BG116" s="128"/>
      <c r="BJ116" s="128"/>
      <c r="BT116" s="128"/>
      <c r="CD116" s="128"/>
      <c r="CN116" s="128"/>
      <c r="CX116" s="128"/>
      <c r="DH116" s="128"/>
      <c r="DR116" s="128"/>
      <c r="EB116" s="128"/>
      <c r="EL116" s="128"/>
      <c r="EV116" s="128"/>
      <c r="FF116" s="128"/>
      <c r="FP116" s="128"/>
      <c r="FZ116" s="128"/>
      <c r="GJ116" s="128"/>
      <c r="GT116" s="128"/>
      <c r="HD116" s="128"/>
      <c r="HN116" s="128"/>
      <c r="HX116" s="128"/>
    </row>
    <row r="117" s="3" customFormat="true">
      <c r="A117" s="391" t="str">
        <f ca="true">IF(ISBLANK('Data Summary'!A119),"",'Data Summary'!A119)</f>
        <v/>
      </c>
      <c r="B117" s="128"/>
      <c r="L117" s="128"/>
      <c r="V117" s="128"/>
      <c r="AF117" s="128"/>
      <c r="AP117" s="128"/>
      <c r="AZ117" s="128"/>
      <c r="BA117" s="128"/>
      <c r="BB117" s="128"/>
      <c r="BC117" s="128"/>
      <c r="BD117" s="128"/>
      <c r="BE117" s="128"/>
      <c r="BF117" s="128"/>
      <c r="BG117" s="128"/>
      <c r="BJ117" s="128"/>
      <c r="BT117" s="128"/>
      <c r="CD117" s="128"/>
      <c r="CN117" s="128"/>
      <c r="CX117" s="128"/>
      <c r="DH117" s="128"/>
      <c r="DR117" s="128"/>
      <c r="EB117" s="128"/>
      <c r="EL117" s="128"/>
      <c r="EV117" s="128"/>
      <c r="FF117" s="128"/>
      <c r="FP117" s="128"/>
      <c r="FZ117" s="128"/>
      <c r="GJ117" s="128"/>
      <c r="GT117" s="128"/>
      <c r="HD117" s="128"/>
      <c r="HN117" s="128"/>
      <c r="HX117" s="128"/>
    </row>
    <row r="118" s="3" customFormat="true">
      <c r="A118" s="391" t="str">
        <f ca="true">IF(ISBLANK('Data Summary'!A120),"",'Data Summary'!A120)</f>
        <v/>
      </c>
      <c r="B118" s="128"/>
      <c r="L118" s="128"/>
      <c r="V118" s="128"/>
      <c r="AF118" s="128"/>
      <c r="AP118" s="128"/>
      <c r="AZ118" s="128"/>
      <c r="BA118" s="128"/>
      <c r="BB118" s="128"/>
      <c r="BC118" s="128"/>
      <c r="BD118" s="128"/>
      <c r="BE118" s="128"/>
      <c r="BF118" s="128"/>
      <c r="BG118" s="128"/>
      <c r="BJ118" s="128"/>
      <c r="BT118" s="128"/>
      <c r="CD118" s="128"/>
      <c r="CN118" s="128"/>
      <c r="CX118" s="128"/>
      <c r="DH118" s="128"/>
      <c r="DR118" s="128"/>
      <c r="EB118" s="128"/>
      <c r="EL118" s="128"/>
      <c r="EV118" s="128"/>
      <c r="FF118" s="128"/>
      <c r="FP118" s="128"/>
      <c r="FZ118" s="128"/>
      <c r="GJ118" s="128"/>
      <c r="GT118" s="128"/>
      <c r="HD118" s="128"/>
      <c r="HN118" s="128"/>
      <c r="HX118" s="128"/>
    </row>
    <row r="119" s="3" customFormat="true">
      <c r="A119" s="391" t="str">
        <f ca="true">IF(ISBLANK('Data Summary'!A121),"",'Data Summary'!A121)</f>
        <v/>
      </c>
      <c r="B119" s="128"/>
      <c r="L119" s="128"/>
      <c r="V119" s="128"/>
      <c r="AF119" s="128"/>
      <c r="AP119" s="128"/>
      <c r="AZ119" s="128"/>
      <c r="BA119" s="128"/>
      <c r="BB119" s="128"/>
      <c r="BC119" s="128"/>
      <c r="BD119" s="128"/>
      <c r="BE119" s="128"/>
      <c r="BF119" s="128"/>
      <c r="BG119" s="128"/>
      <c r="BJ119" s="128"/>
      <c r="BT119" s="128"/>
      <c r="CD119" s="128"/>
      <c r="CN119" s="128"/>
      <c r="CX119" s="128"/>
      <c r="DH119" s="128"/>
      <c r="DR119" s="128"/>
      <c r="EB119" s="128"/>
      <c r="EL119" s="128"/>
      <c r="EV119" s="128"/>
      <c r="FF119" s="128"/>
      <c r="FP119" s="128"/>
      <c r="FZ119" s="128"/>
      <c r="GJ119" s="128"/>
      <c r="GT119" s="128"/>
      <c r="HD119" s="128"/>
      <c r="HN119" s="128"/>
      <c r="HX119" s="128"/>
    </row>
    <row r="120" s="3" customFormat="true">
      <c r="A120" s="391" t="str">
        <f ca="true">IF(ISBLANK('Data Summary'!A122),"",'Data Summary'!A122)</f>
        <v/>
      </c>
      <c r="B120" s="128"/>
      <c r="L120" s="128"/>
      <c r="V120" s="128"/>
      <c r="AF120" s="128"/>
      <c r="AP120" s="128"/>
      <c r="AZ120" s="128"/>
      <c r="BA120" s="128"/>
      <c r="BB120" s="128"/>
      <c r="BC120" s="128"/>
      <c r="BD120" s="128"/>
      <c r="BE120" s="128"/>
      <c r="BF120" s="128"/>
      <c r="BG120" s="128"/>
      <c r="BJ120" s="128"/>
      <c r="BT120" s="128"/>
      <c r="CD120" s="128"/>
      <c r="CN120" s="128"/>
      <c r="CX120" s="128"/>
      <c r="DH120" s="128"/>
      <c r="DR120" s="128"/>
      <c r="EB120" s="128"/>
      <c r="EL120" s="128"/>
      <c r="EV120" s="128"/>
      <c r="FF120" s="128"/>
      <c r="FP120" s="128"/>
      <c r="FZ120" s="128"/>
      <c r="GJ120" s="128"/>
      <c r="GT120" s="128"/>
      <c r="HD120" s="128"/>
      <c r="HN120" s="128"/>
      <c r="HX120" s="128"/>
    </row>
    <row r="121" s="3" customFormat="true">
      <c r="A121" s="391" t="str">
        <f ca="true">IF(ISBLANK('Data Summary'!A123),"",'Data Summary'!A123)</f>
        <v/>
      </c>
      <c r="B121" s="128"/>
      <c r="L121" s="128"/>
      <c r="V121" s="128"/>
      <c r="AF121" s="128"/>
      <c r="AP121" s="128"/>
      <c r="AZ121" s="128"/>
      <c r="BA121" s="128"/>
      <c r="BB121" s="128"/>
      <c r="BC121" s="128"/>
      <c r="BD121" s="128"/>
      <c r="BE121" s="128"/>
      <c r="BF121" s="128"/>
      <c r="BG121" s="128"/>
      <c r="BJ121" s="128"/>
      <c r="BT121" s="128"/>
      <c r="CD121" s="128"/>
      <c r="CN121" s="128"/>
      <c r="CX121" s="128"/>
      <c r="DH121" s="128"/>
      <c r="DR121" s="128"/>
      <c r="EB121" s="128"/>
      <c r="EL121" s="128"/>
      <c r="EV121" s="128"/>
      <c r="FF121" s="128"/>
      <c r="FP121" s="128"/>
      <c r="FZ121" s="128"/>
      <c r="GJ121" s="128"/>
      <c r="GT121" s="128"/>
      <c r="HD121" s="128"/>
      <c r="HN121" s="128"/>
      <c r="HX121" s="128"/>
    </row>
    <row r="122" s="3" customFormat="true">
      <c r="A122" s="391" t="str">
        <f ca="true">IF(ISBLANK('Data Summary'!A124),"",'Data Summary'!A124)</f>
        <v/>
      </c>
      <c r="B122" s="128"/>
      <c r="L122" s="128"/>
      <c r="V122" s="128"/>
      <c r="AF122" s="128"/>
      <c r="AP122" s="128"/>
      <c r="AZ122" s="128"/>
      <c r="BA122" s="128"/>
      <c r="BB122" s="128"/>
      <c r="BC122" s="128"/>
      <c r="BD122" s="128"/>
      <c r="BE122" s="128"/>
      <c r="BF122" s="128"/>
      <c r="BG122" s="128"/>
      <c r="BJ122" s="128"/>
      <c r="BT122" s="128"/>
      <c r="CD122" s="128"/>
      <c r="CN122" s="128"/>
      <c r="CX122" s="128"/>
      <c r="DH122" s="128"/>
      <c r="DR122" s="128"/>
      <c r="EB122" s="128"/>
      <c r="EL122" s="128"/>
      <c r="EV122" s="128"/>
      <c r="FF122" s="128"/>
      <c r="FP122" s="128"/>
      <c r="FZ122" s="128"/>
      <c r="GJ122" s="128"/>
      <c r="GT122" s="128"/>
      <c r="HD122" s="128"/>
      <c r="HN122" s="128"/>
      <c r="HX122" s="128"/>
    </row>
    <row r="123" s="3" customFormat="true">
      <c r="A123" s="391" t="str">
        <f ca="true">IF(ISBLANK('Data Summary'!A125),"",'Data Summary'!A125)</f>
        <v/>
      </c>
      <c r="B123" s="128"/>
      <c r="L123" s="128"/>
      <c r="V123" s="128"/>
      <c r="AF123" s="128"/>
      <c r="AP123" s="128"/>
      <c r="AZ123" s="128"/>
      <c r="BA123" s="128"/>
      <c r="BB123" s="128"/>
      <c r="BC123" s="128"/>
      <c r="BD123" s="128"/>
      <c r="BE123" s="128"/>
      <c r="BF123" s="128"/>
      <c r="BG123" s="128"/>
      <c r="BJ123" s="128"/>
      <c r="BT123" s="128"/>
      <c r="CD123" s="128"/>
      <c r="CN123" s="128"/>
      <c r="CX123" s="128"/>
      <c r="DH123" s="128"/>
      <c r="DR123" s="128"/>
      <c r="EB123" s="128"/>
      <c r="EL123" s="128"/>
      <c r="EV123" s="128"/>
      <c r="FF123" s="128"/>
      <c r="FP123" s="128"/>
      <c r="FZ123" s="128"/>
      <c r="GJ123" s="128"/>
      <c r="GT123" s="128"/>
      <c r="HD123" s="128"/>
      <c r="HN123" s="128"/>
      <c r="HX123" s="128"/>
    </row>
    <row r="124" s="3" customFormat="true">
      <c r="A124" s="391" t="str">
        <f ca="true">IF(ISBLANK('Data Summary'!A126),"",'Data Summary'!A126)</f>
        <v/>
      </c>
      <c r="B124" s="128"/>
      <c r="L124" s="128"/>
      <c r="V124" s="128"/>
      <c r="AF124" s="128"/>
      <c r="AP124" s="128"/>
      <c r="AZ124" s="128"/>
      <c r="BA124" s="128"/>
      <c r="BB124" s="128"/>
      <c r="BC124" s="128"/>
      <c r="BD124" s="128"/>
      <c r="BE124" s="128"/>
      <c r="BF124" s="128"/>
      <c r="BG124" s="128"/>
      <c r="BJ124" s="128"/>
      <c r="BT124" s="128"/>
      <c r="CD124" s="128"/>
      <c r="CN124" s="128"/>
      <c r="CX124" s="128"/>
      <c r="DH124" s="128"/>
      <c r="DR124" s="128"/>
      <c r="EB124" s="128"/>
      <c r="EL124" s="128"/>
      <c r="EV124" s="128"/>
      <c r="FF124" s="128"/>
      <c r="FP124" s="128"/>
      <c r="FZ124" s="128"/>
      <c r="GJ124" s="128"/>
      <c r="GT124" s="128"/>
      <c r="HD124" s="128"/>
      <c r="HN124" s="128"/>
      <c r="HX124" s="128"/>
    </row>
    <row r="125" s="3" customFormat="true">
      <c r="A125" s="391" t="str">
        <f ca="true">IF(ISBLANK('Data Summary'!A127),"",'Data Summary'!A127)</f>
        <v/>
      </c>
      <c r="B125" s="128"/>
      <c r="L125" s="128"/>
      <c r="V125" s="128"/>
      <c r="AF125" s="128"/>
      <c r="AP125" s="128"/>
      <c r="AZ125" s="128"/>
      <c r="BA125" s="128"/>
      <c r="BB125" s="128"/>
      <c r="BC125" s="128"/>
      <c r="BD125" s="128"/>
      <c r="BE125" s="128"/>
      <c r="BF125" s="128"/>
      <c r="BG125" s="128"/>
      <c r="BJ125" s="128"/>
      <c r="BT125" s="128"/>
      <c r="CD125" s="128"/>
      <c r="CN125" s="128"/>
      <c r="CX125" s="128"/>
      <c r="DH125" s="128"/>
      <c r="DR125" s="128"/>
      <c r="EB125" s="128"/>
      <c r="EL125" s="128"/>
      <c r="EV125" s="128"/>
      <c r="FF125" s="128"/>
      <c r="FP125" s="128"/>
      <c r="FZ125" s="128"/>
      <c r="GJ125" s="128"/>
      <c r="GT125" s="128"/>
      <c r="HD125" s="128"/>
      <c r="HN125" s="128"/>
      <c r="HX125" s="128"/>
    </row>
    <row r="126" s="3" customFormat="true">
      <c r="A126" s="391" t="str">
        <f ca="true">IF(ISBLANK('Data Summary'!A128),"",'Data Summary'!A128)</f>
        <v/>
      </c>
      <c r="B126" s="128"/>
      <c r="L126" s="128"/>
      <c r="V126" s="128"/>
      <c r="AF126" s="128"/>
      <c r="AP126" s="128"/>
      <c r="AZ126" s="128"/>
      <c r="BA126" s="128"/>
      <c r="BB126" s="128"/>
      <c r="BC126" s="128"/>
      <c r="BD126" s="128"/>
      <c r="BE126" s="128"/>
      <c r="BF126" s="128"/>
      <c r="BG126" s="128"/>
      <c r="BJ126" s="128"/>
      <c r="BT126" s="128"/>
      <c r="CD126" s="128"/>
      <c r="CN126" s="128"/>
      <c r="CX126" s="128"/>
      <c r="DH126" s="128"/>
      <c r="DR126" s="128"/>
      <c r="EB126" s="128"/>
      <c r="EL126" s="128"/>
      <c r="EV126" s="128"/>
      <c r="FF126" s="128"/>
      <c r="FP126" s="128"/>
      <c r="FZ126" s="128"/>
      <c r="GJ126" s="128"/>
      <c r="GT126" s="128"/>
      <c r="HD126" s="128"/>
      <c r="HN126" s="128"/>
      <c r="HX126" s="128"/>
    </row>
    <row r="127" s="3" customFormat="true">
      <c r="A127" s="391" t="str">
        <f ca="true">IF(ISBLANK('Data Summary'!A129),"",'Data Summary'!A129)</f>
        <v/>
      </c>
      <c r="B127" s="128"/>
      <c r="L127" s="128"/>
      <c r="V127" s="128"/>
      <c r="AF127" s="128"/>
      <c r="AP127" s="128"/>
      <c r="AZ127" s="128"/>
      <c r="BA127" s="128"/>
      <c r="BB127" s="128"/>
      <c r="BC127" s="128"/>
      <c r="BD127" s="128"/>
      <c r="BE127" s="128"/>
      <c r="BF127" s="128"/>
      <c r="BG127" s="128"/>
      <c r="BJ127" s="128"/>
      <c r="BT127" s="128"/>
      <c r="CD127" s="128"/>
      <c r="CN127" s="128"/>
      <c r="CX127" s="128"/>
      <c r="DH127" s="128"/>
      <c r="DR127" s="128"/>
      <c r="EB127" s="128"/>
      <c r="EL127" s="128"/>
      <c r="EV127" s="128"/>
      <c r="FF127" s="128"/>
      <c r="FP127" s="128"/>
      <c r="FZ127" s="128"/>
      <c r="GJ127" s="128"/>
      <c r="GT127" s="128"/>
      <c r="HD127" s="128"/>
      <c r="HN127" s="128"/>
      <c r="HX127" s="128"/>
    </row>
    <row r="128" s="3" customFormat="true">
      <c r="A128" s="391" t="str">
        <f ca="true">IF(ISBLANK('Data Summary'!A130),"",'Data Summary'!A130)</f>
        <v/>
      </c>
      <c r="B128" s="128"/>
      <c r="L128" s="128"/>
      <c r="V128" s="128"/>
      <c r="AF128" s="128"/>
      <c r="AP128" s="128"/>
      <c r="AZ128" s="128"/>
      <c r="BA128" s="128"/>
      <c r="BB128" s="128"/>
      <c r="BC128" s="128"/>
      <c r="BD128" s="128"/>
      <c r="BE128" s="128"/>
      <c r="BF128" s="128"/>
      <c r="BG128" s="128"/>
      <c r="BJ128" s="128"/>
      <c r="BT128" s="128"/>
      <c r="CD128" s="128"/>
      <c r="CN128" s="128"/>
      <c r="CX128" s="128"/>
      <c r="DH128" s="128"/>
      <c r="DR128" s="128"/>
      <c r="EB128" s="128"/>
      <c r="EL128" s="128"/>
      <c r="EV128" s="128"/>
      <c r="FF128" s="128"/>
      <c r="FP128" s="128"/>
      <c r="FZ128" s="128"/>
      <c r="GJ128" s="128"/>
      <c r="GT128" s="128"/>
      <c r="HD128" s="128"/>
      <c r="HN128" s="128"/>
      <c r="HX128" s="128"/>
    </row>
    <row r="129" s="3" customFormat="true">
      <c r="A129" s="391" t="str">
        <f ca="true">IF(ISBLANK('Data Summary'!A131),"",'Data Summary'!A131)</f>
        <v/>
      </c>
      <c r="B129" s="128"/>
      <c r="L129" s="128"/>
      <c r="V129" s="128"/>
      <c r="AF129" s="128"/>
      <c r="AP129" s="128"/>
      <c r="AZ129" s="128"/>
      <c r="BA129" s="128"/>
      <c r="BB129" s="128"/>
      <c r="BC129" s="128"/>
      <c r="BD129" s="128"/>
      <c r="BE129" s="128"/>
      <c r="BF129" s="128"/>
      <c r="BG129" s="128"/>
      <c r="BJ129" s="128"/>
      <c r="BT129" s="128"/>
      <c r="CD129" s="128"/>
      <c r="CN129" s="128"/>
      <c r="CX129" s="128"/>
      <c r="DH129" s="128"/>
      <c r="DR129" s="128"/>
      <c r="EB129" s="128"/>
      <c r="EL129" s="128"/>
      <c r="EV129" s="128"/>
      <c r="FF129" s="128"/>
      <c r="FP129" s="128"/>
      <c r="FZ129" s="128"/>
      <c r="GJ129" s="128"/>
      <c r="GT129" s="128"/>
      <c r="HD129" s="128"/>
      <c r="HN129" s="128"/>
      <c r="HX129" s="128"/>
    </row>
    <row r="130" s="3" customFormat="true">
      <c r="A130" s="391" t="str">
        <f ca="true">IF(ISBLANK('Data Summary'!A132),"",'Data Summary'!A132)</f>
        <v/>
      </c>
      <c r="B130" s="128"/>
      <c r="L130" s="128"/>
      <c r="V130" s="128"/>
      <c r="AF130" s="128"/>
      <c r="AP130" s="128"/>
      <c r="AZ130" s="128"/>
      <c r="BA130" s="128"/>
      <c r="BB130" s="128"/>
      <c r="BC130" s="128"/>
      <c r="BD130" s="128"/>
      <c r="BE130" s="128"/>
      <c r="BF130" s="128"/>
      <c r="BG130" s="128"/>
      <c r="BJ130" s="128"/>
      <c r="BT130" s="128"/>
      <c r="CD130" s="128"/>
      <c r="CN130" s="128"/>
      <c r="CX130" s="128"/>
      <c r="DH130" s="128"/>
      <c r="DR130" s="128"/>
      <c r="EB130" s="128"/>
      <c r="EL130" s="128"/>
      <c r="EV130" s="128"/>
      <c r="FF130" s="128"/>
      <c r="FP130" s="128"/>
      <c r="FZ130" s="128"/>
      <c r="GJ130" s="128"/>
      <c r="GT130" s="128"/>
      <c r="HD130" s="128"/>
      <c r="HN130" s="128"/>
      <c r="HX130" s="128"/>
    </row>
    <row r="131" s="3" customFormat="true">
      <c r="A131" s="391" t="str">
        <f ca="true">IF(ISBLANK('Data Summary'!A133),"",'Data Summary'!A133)</f>
        <v/>
      </c>
      <c r="B131" s="128"/>
      <c r="L131" s="128"/>
      <c r="V131" s="128"/>
      <c r="AF131" s="128"/>
      <c r="AP131" s="128"/>
      <c r="AZ131" s="128"/>
      <c r="BA131" s="128"/>
      <c r="BB131" s="128"/>
      <c r="BC131" s="128"/>
      <c r="BD131" s="128"/>
      <c r="BE131" s="128"/>
      <c r="BF131" s="128"/>
      <c r="BG131" s="128"/>
      <c r="BJ131" s="128"/>
      <c r="BT131" s="128"/>
      <c r="CD131" s="128"/>
      <c r="CN131" s="128"/>
      <c r="CX131" s="128"/>
      <c r="DH131" s="128"/>
      <c r="DR131" s="128"/>
      <c r="EB131" s="128"/>
      <c r="EL131" s="128"/>
      <c r="EV131" s="128"/>
      <c r="FF131" s="128"/>
      <c r="FP131" s="128"/>
      <c r="FZ131" s="128"/>
      <c r="GJ131" s="128"/>
      <c r="GT131" s="128"/>
      <c r="HD131" s="128"/>
      <c r="HN131" s="128"/>
      <c r="HX131" s="128"/>
    </row>
    <row r="132" s="3" customFormat="true">
      <c r="A132" s="391" t="str">
        <f ca="true">IF(ISBLANK('Data Summary'!A134),"",'Data Summary'!A134)</f>
        <v/>
      </c>
      <c r="B132" s="128"/>
      <c r="L132" s="128"/>
      <c r="V132" s="128"/>
      <c r="AF132" s="128"/>
      <c r="AP132" s="128"/>
      <c r="AZ132" s="128"/>
      <c r="BA132" s="128"/>
      <c r="BB132" s="128"/>
      <c r="BC132" s="128"/>
      <c r="BD132" s="128"/>
      <c r="BE132" s="128"/>
      <c r="BF132" s="128"/>
      <c r="BG132" s="128"/>
      <c r="BJ132" s="128"/>
      <c r="BT132" s="128"/>
      <c r="CD132" s="128"/>
      <c r="CN132" s="128"/>
      <c r="CX132" s="128"/>
      <c r="DH132" s="128"/>
      <c r="DR132" s="128"/>
      <c r="EB132" s="128"/>
      <c r="EL132" s="128"/>
      <c r="EV132" s="128"/>
      <c r="FF132" s="128"/>
      <c r="FP132" s="128"/>
      <c r="FZ132" s="128"/>
      <c r="GJ132" s="128"/>
      <c r="GT132" s="128"/>
      <c r="HD132" s="128"/>
      <c r="HN132" s="128"/>
      <c r="HX132" s="128"/>
    </row>
    <row r="133" s="3" customFormat="true">
      <c r="A133" s="391" t="str">
        <f ca="true">IF(ISBLANK('Data Summary'!A135),"",'Data Summary'!A135)</f>
        <v/>
      </c>
      <c r="B133" s="128"/>
      <c r="L133" s="128"/>
      <c r="V133" s="128"/>
      <c r="AF133" s="128"/>
      <c r="AP133" s="128"/>
      <c r="AZ133" s="128"/>
      <c r="BA133" s="128"/>
      <c r="BB133" s="128"/>
      <c r="BC133" s="128"/>
      <c r="BD133" s="128"/>
      <c r="BE133" s="128"/>
      <c r="BF133" s="128"/>
      <c r="BG133" s="128"/>
      <c r="BJ133" s="128"/>
      <c r="BT133" s="128"/>
      <c r="CD133" s="128"/>
      <c r="CN133" s="128"/>
      <c r="CX133" s="128"/>
      <c r="DH133" s="128"/>
      <c r="DR133" s="128"/>
      <c r="EB133" s="128"/>
      <c r="EL133" s="128"/>
      <c r="EV133" s="128"/>
      <c r="FF133" s="128"/>
      <c r="FP133" s="128"/>
      <c r="FZ133" s="128"/>
      <c r="GJ133" s="128"/>
      <c r="GT133" s="128"/>
      <c r="HD133" s="128"/>
      <c r="HN133" s="128"/>
      <c r="HX133" s="128"/>
    </row>
    <row r="134" s="3" customFormat="true">
      <c r="A134" s="391" t="str">
        <f ca="true">IF(ISBLANK('Data Summary'!A136),"",'Data Summary'!A136)</f>
        <v/>
      </c>
      <c r="B134" s="128"/>
      <c r="L134" s="128"/>
      <c r="V134" s="128"/>
      <c r="AF134" s="128"/>
      <c r="AP134" s="128"/>
      <c r="AZ134" s="128"/>
      <c r="BA134" s="128"/>
      <c r="BB134" s="128"/>
      <c r="BC134" s="128"/>
      <c r="BD134" s="128"/>
      <c r="BE134" s="128"/>
      <c r="BF134" s="128"/>
      <c r="BG134" s="128"/>
      <c r="BJ134" s="128"/>
      <c r="BT134" s="128"/>
      <c r="CD134" s="128"/>
      <c r="CN134" s="128"/>
      <c r="CX134" s="128"/>
      <c r="DH134" s="128"/>
      <c r="DR134" s="128"/>
      <c r="EB134" s="128"/>
      <c r="EL134" s="128"/>
      <c r="EV134" s="128"/>
      <c r="FF134" s="128"/>
      <c r="FP134" s="128"/>
      <c r="FZ134" s="128"/>
      <c r="GJ134" s="128"/>
      <c r="GT134" s="128"/>
      <c r="HD134" s="128"/>
      <c r="HN134" s="128"/>
      <c r="HX134" s="128"/>
    </row>
    <row r="135" s="3" customFormat="true">
      <c r="A135" s="391" t="str">
        <f ca="true">IF(ISBLANK('Data Summary'!A137),"",'Data Summary'!A137)</f>
        <v/>
      </c>
      <c r="B135" s="128"/>
      <c r="L135" s="128"/>
      <c r="V135" s="128"/>
      <c r="AF135" s="128"/>
      <c r="AP135" s="128"/>
      <c r="AZ135" s="128"/>
      <c r="BA135" s="128"/>
      <c r="BB135" s="128"/>
      <c r="BC135" s="128"/>
      <c r="BD135" s="128"/>
      <c r="BE135" s="128"/>
      <c r="BF135" s="128"/>
      <c r="BG135" s="128"/>
      <c r="BJ135" s="128"/>
      <c r="BT135" s="128"/>
      <c r="CD135" s="128"/>
      <c r="CN135" s="128"/>
      <c r="CX135" s="128"/>
      <c r="DH135" s="128"/>
      <c r="DR135" s="128"/>
      <c r="EB135" s="128"/>
      <c r="EL135" s="128"/>
      <c r="EV135" s="128"/>
      <c r="FF135" s="128"/>
      <c r="FP135" s="128"/>
      <c r="FZ135" s="128"/>
      <c r="GJ135" s="128"/>
      <c r="GT135" s="128"/>
      <c r="HD135" s="128"/>
      <c r="HN135" s="128"/>
      <c r="HX135" s="128"/>
    </row>
    <row r="136" s="3" customFormat="true">
      <c r="A136" s="391" t="str">
        <f ca="true">IF(ISBLANK('Data Summary'!A138),"",'Data Summary'!A138)</f>
        <v/>
      </c>
      <c r="B136" s="128"/>
      <c r="L136" s="128"/>
      <c r="V136" s="128"/>
      <c r="AF136" s="128"/>
      <c r="AP136" s="128"/>
      <c r="AZ136" s="128"/>
      <c r="BA136" s="128"/>
      <c r="BB136" s="128"/>
      <c r="BC136" s="128"/>
      <c r="BD136" s="128"/>
      <c r="BE136" s="128"/>
      <c r="BF136" s="128"/>
      <c r="BG136" s="128"/>
      <c r="BJ136" s="128"/>
      <c r="BT136" s="128"/>
      <c r="CD136" s="128"/>
      <c r="CN136" s="128"/>
      <c r="CX136" s="128"/>
      <c r="DH136" s="128"/>
      <c r="DR136" s="128"/>
      <c r="EB136" s="128"/>
      <c r="EL136" s="128"/>
      <c r="EV136" s="128"/>
      <c r="FF136" s="128"/>
      <c r="FP136" s="128"/>
      <c r="FZ136" s="128"/>
      <c r="GJ136" s="128"/>
      <c r="GT136" s="128"/>
      <c r="HD136" s="128"/>
      <c r="HN136" s="128"/>
      <c r="HX136" s="128"/>
    </row>
    <row r="137" s="3" customFormat="true">
      <c r="A137" s="391" t="str">
        <f ca="true">IF(ISBLANK('Data Summary'!A139),"",'Data Summary'!A139)</f>
        <v/>
      </c>
      <c r="B137" s="128"/>
      <c r="L137" s="128"/>
      <c r="V137" s="128"/>
      <c r="AF137" s="128"/>
      <c r="AP137" s="128"/>
      <c r="AZ137" s="128"/>
      <c r="BA137" s="128"/>
      <c r="BB137" s="128"/>
      <c r="BC137" s="128"/>
      <c r="BD137" s="128"/>
      <c r="BE137" s="128"/>
      <c r="BF137" s="128"/>
      <c r="BG137" s="128"/>
      <c r="BJ137" s="128"/>
      <c r="BT137" s="128"/>
      <c r="CD137" s="128"/>
      <c r="CN137" s="128"/>
      <c r="CX137" s="128"/>
      <c r="DH137" s="128"/>
      <c r="DR137" s="128"/>
      <c r="EB137" s="128"/>
      <c r="EL137" s="128"/>
      <c r="EV137" s="128"/>
      <c r="FF137" s="128"/>
      <c r="FP137" s="128"/>
      <c r="FZ137" s="128"/>
      <c r="GJ137" s="128"/>
      <c r="GT137" s="128"/>
      <c r="HD137" s="128"/>
      <c r="HN137" s="128"/>
      <c r="HX137" s="128"/>
    </row>
    <row r="138" s="3" customFormat="true">
      <c r="A138" s="391" t="str">
        <f ca="true">IF(ISBLANK('Data Summary'!A140),"",'Data Summary'!A140)</f>
        <v/>
      </c>
      <c r="B138" s="128"/>
      <c r="L138" s="128"/>
      <c r="V138" s="128"/>
      <c r="AF138" s="128"/>
      <c r="AP138" s="128"/>
      <c r="AZ138" s="128"/>
      <c r="BA138" s="128"/>
      <c r="BB138" s="128"/>
      <c r="BC138" s="128"/>
      <c r="BD138" s="128"/>
      <c r="BE138" s="128"/>
      <c r="BF138" s="128"/>
      <c r="BG138" s="128"/>
      <c r="BJ138" s="128"/>
      <c r="BT138" s="128"/>
      <c r="CD138" s="128"/>
      <c r="CN138" s="128"/>
      <c r="CX138" s="128"/>
      <c r="DH138" s="128"/>
      <c r="DR138" s="128"/>
      <c r="EB138" s="128"/>
      <c r="EL138" s="128"/>
      <c r="EV138" s="128"/>
      <c r="FF138" s="128"/>
      <c r="FP138" s="128"/>
      <c r="FZ138" s="128"/>
      <c r="GJ138" s="128"/>
      <c r="GT138" s="128"/>
      <c r="HD138" s="128"/>
      <c r="HN138" s="128"/>
      <c r="HX138" s="128"/>
    </row>
    <row r="139" s="3" customFormat="true">
      <c r="A139" s="391" t="str">
        <f ca="true">IF(ISBLANK('Data Summary'!A141),"",'Data Summary'!A141)</f>
        <v/>
      </c>
      <c r="B139" s="128"/>
      <c r="L139" s="128"/>
      <c r="V139" s="128"/>
      <c r="AF139" s="128"/>
      <c r="AP139" s="128"/>
      <c r="AZ139" s="128"/>
      <c r="BA139" s="128"/>
      <c r="BB139" s="128"/>
      <c r="BC139" s="128"/>
      <c r="BD139" s="128"/>
      <c r="BE139" s="128"/>
      <c r="BF139" s="128"/>
      <c r="BG139" s="128"/>
      <c r="BJ139" s="128"/>
      <c r="BT139" s="128"/>
      <c r="CD139" s="128"/>
      <c r="CN139" s="128"/>
      <c r="CX139" s="128"/>
      <c r="DH139" s="128"/>
      <c r="DR139" s="128"/>
      <c r="EB139" s="128"/>
      <c r="EL139" s="128"/>
      <c r="EV139" s="128"/>
      <c r="FF139" s="128"/>
      <c r="FP139" s="128"/>
      <c r="FZ139" s="128"/>
      <c r="GJ139" s="128"/>
      <c r="GT139" s="128"/>
      <c r="HD139" s="128"/>
      <c r="HN139" s="128"/>
      <c r="HX139" s="128"/>
    </row>
    <row r="140" s="3" customFormat="true">
      <c r="A140" s="391" t="str">
        <f ca="true">IF(ISBLANK('Data Summary'!A142),"",'Data Summary'!A142)</f>
        <v/>
      </c>
      <c r="B140" s="128"/>
      <c r="L140" s="128"/>
      <c r="V140" s="128"/>
      <c r="AF140" s="128"/>
      <c r="AP140" s="128"/>
      <c r="AZ140" s="128"/>
      <c r="BA140" s="128"/>
      <c r="BB140" s="128"/>
      <c r="BC140" s="128"/>
      <c r="BD140" s="128"/>
      <c r="BE140" s="128"/>
      <c r="BF140" s="128"/>
      <c r="BG140" s="128"/>
      <c r="BJ140" s="128"/>
      <c r="BT140" s="128"/>
      <c r="CD140" s="128"/>
      <c r="CN140" s="128"/>
      <c r="CX140" s="128"/>
      <c r="DH140" s="128"/>
      <c r="DR140" s="128"/>
      <c r="EB140" s="128"/>
      <c r="EL140" s="128"/>
      <c r="EV140" s="128"/>
      <c r="FF140" s="128"/>
      <c r="FP140" s="128"/>
      <c r="FZ140" s="128"/>
      <c r="GJ140" s="128"/>
      <c r="GT140" s="128"/>
      <c r="HD140" s="128"/>
      <c r="HN140" s="128"/>
      <c r="HX140" s="128"/>
    </row>
    <row r="141" s="3" customFormat="true">
      <c r="A141" s="391" t="str">
        <f ca="true">IF(ISBLANK('Data Summary'!A143),"",'Data Summary'!A143)</f>
        <v/>
      </c>
      <c r="B141" s="128"/>
      <c r="L141" s="128"/>
      <c r="V141" s="128"/>
      <c r="AF141" s="128"/>
      <c r="AP141" s="128"/>
      <c r="AZ141" s="128"/>
      <c r="BA141" s="128"/>
      <c r="BB141" s="128"/>
      <c r="BC141" s="128"/>
      <c r="BD141" s="128"/>
      <c r="BE141" s="128"/>
      <c r="BF141" s="128"/>
      <c r="BG141" s="128"/>
      <c r="BJ141" s="128"/>
      <c r="BT141" s="128"/>
      <c r="CD141" s="128"/>
      <c r="CN141" s="128"/>
      <c r="CX141" s="128"/>
      <c r="DH141" s="128"/>
      <c r="DR141" s="128"/>
      <c r="EB141" s="128"/>
      <c r="EL141" s="128"/>
      <c r="EV141" s="128"/>
      <c r="FF141" s="128"/>
      <c r="FP141" s="128"/>
      <c r="FZ141" s="128"/>
      <c r="GJ141" s="128"/>
      <c r="GT141" s="128"/>
      <c r="HD141" s="128"/>
      <c r="HN141" s="128"/>
      <c r="HX141" s="128"/>
    </row>
    <row r="142" s="3" customFormat="true">
      <c r="A142" s="391" t="str">
        <f ca="true">IF(ISBLANK('Data Summary'!A144),"",'Data Summary'!A144)</f>
        <v/>
      </c>
      <c r="B142" s="128"/>
      <c r="L142" s="128"/>
      <c r="V142" s="128"/>
      <c r="AF142" s="128"/>
      <c r="AP142" s="128"/>
      <c r="AZ142" s="128"/>
      <c r="BA142" s="128"/>
      <c r="BB142" s="128"/>
      <c r="BC142" s="128"/>
      <c r="BD142" s="128"/>
      <c r="BE142" s="128"/>
      <c r="BF142" s="128"/>
      <c r="BG142" s="128"/>
      <c r="BJ142" s="128"/>
      <c r="BT142" s="128"/>
      <c r="CD142" s="128"/>
      <c r="CN142" s="128"/>
      <c r="CX142" s="128"/>
      <c r="DH142" s="128"/>
      <c r="DR142" s="128"/>
      <c r="EB142" s="128"/>
      <c r="EL142" s="128"/>
      <c r="EV142" s="128"/>
      <c r="FF142" s="128"/>
      <c r="FP142" s="128"/>
      <c r="FZ142" s="128"/>
      <c r="GJ142" s="128"/>
      <c r="GT142" s="128"/>
      <c r="HD142" s="128"/>
      <c r="HN142" s="128"/>
      <c r="HX142" s="128"/>
    </row>
    <row r="143" s="3" customFormat="true">
      <c r="A143" s="391" t="str">
        <f ca="true">IF(ISBLANK('Data Summary'!A145),"",'Data Summary'!A145)</f>
        <v/>
      </c>
      <c r="B143" s="128"/>
      <c r="L143" s="128"/>
      <c r="V143" s="128"/>
      <c r="AF143" s="128"/>
      <c r="AP143" s="128"/>
      <c r="AZ143" s="128"/>
      <c r="BA143" s="128"/>
      <c r="BB143" s="128"/>
      <c r="BC143" s="128"/>
      <c r="BD143" s="128"/>
      <c r="BE143" s="128"/>
      <c r="BF143" s="128"/>
      <c r="BG143" s="128"/>
      <c r="BJ143" s="128"/>
      <c r="BT143" s="128"/>
      <c r="CD143" s="128"/>
      <c r="CN143" s="128"/>
      <c r="CX143" s="128"/>
      <c r="DH143" s="128"/>
      <c r="DR143" s="128"/>
      <c r="EB143" s="128"/>
      <c r="EL143" s="128"/>
      <c r="EV143" s="128"/>
      <c r="FF143" s="128"/>
      <c r="FP143" s="128"/>
      <c r="FZ143" s="128"/>
      <c r="GJ143" s="128"/>
      <c r="GT143" s="128"/>
      <c r="HD143" s="128"/>
      <c r="HN143" s="128"/>
      <c r="HX143" s="128"/>
    </row>
    <row r="144" s="3" customFormat="true">
      <c r="A144" s="391" t="str">
        <f ca="true">IF(ISBLANK('Data Summary'!A146),"",'Data Summary'!A146)</f>
        <v/>
      </c>
      <c r="B144" s="128"/>
      <c r="L144" s="128"/>
      <c r="V144" s="128"/>
      <c r="AF144" s="128"/>
      <c r="AP144" s="128"/>
      <c r="AZ144" s="128"/>
      <c r="BA144" s="128"/>
      <c r="BB144" s="128"/>
      <c r="BC144" s="128"/>
      <c r="BD144" s="128"/>
      <c r="BE144" s="128"/>
      <c r="BF144" s="128"/>
      <c r="BG144" s="128"/>
      <c r="BJ144" s="128"/>
      <c r="BT144" s="128"/>
      <c r="CD144" s="128"/>
      <c r="CN144" s="128"/>
      <c r="CX144" s="128"/>
      <c r="DH144" s="128"/>
      <c r="DR144" s="128"/>
      <c r="EB144" s="128"/>
      <c r="EL144" s="128"/>
      <c r="EV144" s="128"/>
      <c r="FF144" s="128"/>
      <c r="FP144" s="128"/>
      <c r="FZ144" s="128"/>
      <c r="GJ144" s="128"/>
      <c r="GT144" s="128"/>
      <c r="HD144" s="128"/>
      <c r="HN144" s="128"/>
      <c r="HX144" s="128"/>
    </row>
    <row r="145" s="3" customFormat="true">
      <c r="A145" s="391" t="str">
        <f ca="true">IF(ISBLANK('Data Summary'!A147),"",'Data Summary'!A147)</f>
        <v/>
      </c>
      <c r="B145" s="128"/>
      <c r="L145" s="128"/>
      <c r="V145" s="128"/>
      <c r="AF145" s="128"/>
      <c r="AP145" s="128"/>
      <c r="AZ145" s="128"/>
      <c r="BA145" s="128"/>
      <c r="BB145" s="128"/>
      <c r="BC145" s="128"/>
      <c r="BD145" s="128"/>
      <c r="BE145" s="128"/>
      <c r="BF145" s="128"/>
      <c r="BG145" s="128"/>
      <c r="BJ145" s="128"/>
      <c r="BT145" s="128"/>
      <c r="CD145" s="128"/>
      <c r="CN145" s="128"/>
      <c r="CX145" s="128"/>
      <c r="DH145" s="128"/>
      <c r="DR145" s="128"/>
      <c r="EB145" s="128"/>
      <c r="EL145" s="128"/>
      <c r="EV145" s="128"/>
      <c r="FF145" s="128"/>
      <c r="FP145" s="128"/>
      <c r="FZ145" s="128"/>
      <c r="GJ145" s="128"/>
      <c r="GT145" s="128"/>
      <c r="HD145" s="128"/>
      <c r="HN145" s="128"/>
      <c r="HX145" s="128"/>
    </row>
    <row r="146" s="3" customFormat="true">
      <c r="A146" s="391" t="str">
        <f ca="true">IF(ISBLANK('Data Summary'!A148),"",'Data Summary'!A148)</f>
        <v/>
      </c>
      <c r="B146" s="128"/>
      <c r="L146" s="128"/>
      <c r="V146" s="128"/>
      <c r="AF146" s="128"/>
      <c r="AP146" s="128"/>
      <c r="AZ146" s="128"/>
      <c r="BA146" s="128"/>
      <c r="BB146" s="128"/>
      <c r="BC146" s="128"/>
      <c r="BD146" s="128"/>
      <c r="BE146" s="128"/>
      <c r="BF146" s="128"/>
      <c r="BG146" s="128"/>
      <c r="BJ146" s="128"/>
      <c r="BT146" s="128"/>
      <c r="CD146" s="128"/>
      <c r="CN146" s="128"/>
      <c r="CX146" s="128"/>
      <c r="DH146" s="128"/>
      <c r="DR146" s="128"/>
      <c r="EB146" s="128"/>
      <c r="EL146" s="128"/>
      <c r="EV146" s="128"/>
      <c r="FF146" s="128"/>
      <c r="FP146" s="128"/>
      <c r="FZ146" s="128"/>
      <c r="GJ146" s="128"/>
      <c r="GT146" s="128"/>
      <c r="HD146" s="128"/>
      <c r="HN146" s="128"/>
      <c r="HX146" s="128"/>
    </row>
    <row r="147" s="3" customFormat="true">
      <c r="A147" s="391" t="str">
        <f ca="true">IF(ISBLANK('Data Summary'!A149),"",'Data Summary'!A149)</f>
        <v/>
      </c>
      <c r="B147" s="128"/>
      <c r="L147" s="128"/>
      <c r="V147" s="128"/>
      <c r="AF147" s="128"/>
      <c r="AP147" s="128"/>
      <c r="AZ147" s="128"/>
      <c r="BA147" s="128"/>
      <c r="BB147" s="128"/>
      <c r="BC147" s="128"/>
      <c r="BD147" s="128"/>
      <c r="BE147" s="128"/>
      <c r="BF147" s="128"/>
      <c r="BG147" s="128"/>
      <c r="BJ147" s="128"/>
      <c r="BT147" s="128"/>
      <c r="CD147" s="128"/>
      <c r="CN147" s="128"/>
      <c r="CX147" s="128"/>
      <c r="DH147" s="128"/>
      <c r="DR147" s="128"/>
      <c r="EB147" s="128"/>
      <c r="EL147" s="128"/>
      <c r="EV147" s="128"/>
      <c r="FF147" s="128"/>
      <c r="FP147" s="128"/>
      <c r="FZ147" s="128"/>
      <c r="GJ147" s="128"/>
      <c r="GT147" s="128"/>
      <c r="HD147" s="128"/>
      <c r="HN147" s="128"/>
      <c r="HX147" s="128"/>
    </row>
    <row r="148" s="3" customFormat="true">
      <c r="A148" s="391" t="str">
        <f ca="true">IF(ISBLANK('Data Summary'!A150),"",'Data Summary'!A150)</f>
        <v/>
      </c>
      <c r="B148" s="128"/>
      <c r="L148" s="128"/>
      <c r="V148" s="128"/>
      <c r="AF148" s="128"/>
      <c r="AP148" s="128"/>
      <c r="AZ148" s="128"/>
      <c r="BA148" s="128"/>
      <c r="BB148" s="128"/>
      <c r="BC148" s="128"/>
      <c r="BD148" s="128"/>
      <c r="BE148" s="128"/>
      <c r="BF148" s="128"/>
      <c r="BG148" s="128"/>
      <c r="BJ148" s="128"/>
      <c r="BT148" s="128"/>
      <c r="CD148" s="128"/>
      <c r="CN148" s="128"/>
      <c r="CX148" s="128"/>
      <c r="DH148" s="128"/>
      <c r="DR148" s="128"/>
      <c r="EB148" s="128"/>
      <c r="EL148" s="128"/>
      <c r="EV148" s="128"/>
      <c r="FF148" s="128"/>
      <c r="FP148" s="128"/>
      <c r="FZ148" s="128"/>
      <c r="GJ148" s="128"/>
      <c r="GT148" s="128"/>
      <c r="HD148" s="128"/>
      <c r="HN148" s="128"/>
      <c r="HX148" s="128"/>
    </row>
    <row r="149" s="3" customFormat="true">
      <c r="A149" s="391" t="str">
        <f ca="true">IF(ISBLANK('Data Summary'!A151),"",'Data Summary'!A151)</f>
        <v/>
      </c>
      <c r="B149" s="128"/>
      <c r="L149" s="128"/>
      <c r="V149" s="128"/>
      <c r="AF149" s="128"/>
      <c r="AP149" s="128"/>
      <c r="AZ149" s="128"/>
      <c r="BA149" s="128"/>
      <c r="BB149" s="128"/>
      <c r="BC149" s="128"/>
      <c r="BD149" s="128"/>
      <c r="BE149" s="128"/>
      <c r="BF149" s="128"/>
      <c r="BG149" s="128"/>
      <c r="BJ149" s="128"/>
      <c r="BT149" s="128"/>
      <c r="CD149" s="128"/>
      <c r="CN149" s="128"/>
      <c r="CX149" s="128"/>
      <c r="DH149" s="128"/>
      <c r="DR149" s="128"/>
      <c r="EB149" s="128"/>
      <c r="EL149" s="128"/>
      <c r="EV149" s="128"/>
      <c r="FF149" s="128"/>
      <c r="FP149" s="128"/>
      <c r="FZ149" s="128"/>
      <c r="GJ149" s="128"/>
      <c r="GT149" s="128"/>
      <c r="HD149" s="128"/>
      <c r="HN149" s="128"/>
      <c r="HX149" s="128"/>
    </row>
    <row r="150" s="3" customFormat="true">
      <c r="A150" s="391" t="str">
        <f ca="true">IF(ISBLANK('Data Summary'!A152),"",'Data Summary'!A152)</f>
        <v/>
      </c>
      <c r="B150" s="128"/>
      <c r="L150" s="128"/>
      <c r="V150" s="128"/>
      <c r="AF150" s="128"/>
      <c r="AP150" s="128"/>
      <c r="AZ150" s="128"/>
      <c r="BA150" s="128"/>
      <c r="BB150" s="128"/>
      <c r="BC150" s="128"/>
      <c r="BD150" s="128"/>
      <c r="BE150" s="128"/>
      <c r="BF150" s="128"/>
      <c r="BG150" s="128"/>
      <c r="BJ150" s="128"/>
      <c r="BT150" s="128"/>
      <c r="CD150" s="128"/>
      <c r="CN150" s="128"/>
      <c r="CX150" s="128"/>
      <c r="DH150" s="128"/>
      <c r="DR150" s="128"/>
      <c r="EB150" s="128"/>
      <c r="EL150" s="128"/>
      <c r="EV150" s="128"/>
      <c r="FF150" s="128"/>
      <c r="FP150" s="128"/>
      <c r="FZ150" s="128"/>
      <c r="GJ150" s="128"/>
      <c r="GT150" s="128"/>
      <c r="HD150" s="128"/>
      <c r="HN150" s="128"/>
      <c r="HX150" s="128"/>
    </row>
    <row r="151" s="3" customFormat="true">
      <c r="A151" s="391" t="str">
        <f ca="true">IF(ISBLANK('Data Summary'!A153),"",'Data Summary'!A153)</f>
        <v/>
      </c>
      <c r="B151" s="128"/>
      <c r="L151" s="128"/>
      <c r="V151" s="128"/>
      <c r="AF151" s="128"/>
      <c r="AP151" s="128"/>
      <c r="AZ151" s="128"/>
      <c r="BA151" s="128"/>
      <c r="BB151" s="128"/>
      <c r="BC151" s="128"/>
      <c r="BD151" s="128"/>
      <c r="BE151" s="128"/>
      <c r="BF151" s="128"/>
      <c r="BG151" s="128"/>
      <c r="BJ151" s="128"/>
      <c r="BT151" s="128"/>
      <c r="CD151" s="128"/>
      <c r="CN151" s="128"/>
      <c r="CX151" s="128"/>
      <c r="DH151" s="128"/>
      <c r="DR151" s="128"/>
      <c r="EB151" s="128"/>
      <c r="EL151" s="128"/>
      <c r="EV151" s="128"/>
      <c r="FF151" s="128"/>
      <c r="FP151" s="128"/>
      <c r="FZ151" s="128"/>
      <c r="GJ151" s="128"/>
      <c r="GT151" s="128"/>
      <c r="HD151" s="128"/>
      <c r="HN151" s="128"/>
      <c r="HX151" s="128"/>
    </row>
    <row r="152" s="3" customFormat="true">
      <c r="A152" s="385"/>
      <c r="B152" s="128"/>
      <c r="L152" s="128"/>
      <c r="V152" s="128"/>
      <c r="AF152" s="128"/>
      <c r="AP152" s="128"/>
      <c r="AZ152" s="128"/>
      <c r="BA152" s="128"/>
      <c r="BB152" s="128"/>
      <c r="BC152" s="128"/>
      <c r="BD152" s="128"/>
      <c r="BE152" s="128"/>
      <c r="BF152" s="128"/>
      <c r="BG152" s="128"/>
      <c r="BJ152" s="128"/>
      <c r="BT152" s="128"/>
      <c r="CD152" s="128"/>
      <c r="CN152" s="128"/>
      <c r="CX152" s="128"/>
      <c r="DH152" s="128"/>
      <c r="DR152" s="128"/>
      <c r="EB152" s="128"/>
      <c r="EL152" s="128"/>
      <c r="EV152" s="128"/>
      <c r="FF152" s="128"/>
      <c r="FP152" s="128"/>
      <c r="FZ152" s="128"/>
      <c r="GJ152" s="128"/>
      <c r="GT152" s="128"/>
      <c r="HD152" s="128"/>
      <c r="HN152" s="128"/>
      <c r="HX152" s="128"/>
    </row>
    <row r="153" s="3" customFormat="true">
      <c r="A153" s="385"/>
      <c r="B153" s="128"/>
      <c r="L153" s="128"/>
      <c r="V153" s="128"/>
      <c r="AF153" s="128"/>
      <c r="AP153" s="128"/>
      <c r="AZ153" s="128"/>
      <c r="BA153" s="128"/>
      <c r="BB153" s="128"/>
      <c r="BC153" s="128"/>
      <c r="BD153" s="128"/>
      <c r="BE153" s="128"/>
      <c r="BF153" s="128"/>
      <c r="BG153" s="128"/>
      <c r="BJ153" s="128"/>
      <c r="BT153" s="128"/>
      <c r="CD153" s="128"/>
      <c r="CN153" s="128"/>
      <c r="CX153" s="128"/>
      <c r="DH153" s="128"/>
      <c r="DR153" s="128"/>
      <c r="EB153" s="128"/>
      <c r="EL153" s="128"/>
      <c r="EV153" s="128"/>
      <c r="FF153" s="128"/>
      <c r="FP153" s="128"/>
      <c r="FZ153" s="128"/>
      <c r="GJ153" s="128"/>
      <c r="GT153" s="128"/>
      <c r="HD153" s="128"/>
      <c r="HN153" s="128"/>
      <c r="HX153" s="128"/>
    </row>
    <row r="154" s="3" customFormat="true">
      <c r="A154" s="385"/>
      <c r="B154" s="128"/>
      <c r="L154" s="128"/>
      <c r="V154" s="128"/>
      <c r="AF154" s="128"/>
      <c r="AP154" s="128"/>
      <c r="AZ154" s="128"/>
      <c r="BA154" s="128"/>
      <c r="BB154" s="128"/>
      <c r="BC154" s="128"/>
      <c r="BD154" s="128"/>
      <c r="BE154" s="128"/>
      <c r="BF154" s="128"/>
      <c r="BG154" s="128"/>
      <c r="BJ154" s="128"/>
      <c r="BT154" s="128"/>
      <c r="CD154" s="128"/>
      <c r="CN154" s="128"/>
      <c r="CX154" s="128"/>
      <c r="DH154" s="128"/>
      <c r="DR154" s="128"/>
      <c r="EB154" s="128"/>
      <c r="EL154" s="128"/>
      <c r="EV154" s="128"/>
      <c r="FF154" s="128"/>
      <c r="FP154" s="128"/>
      <c r="FZ154" s="128"/>
      <c r="GJ154" s="128"/>
      <c r="GT154" s="128"/>
      <c r="HD154" s="128"/>
      <c r="HN154" s="128"/>
      <c r="HX154" s="128"/>
    </row>
    <row r="155" s="3" customFormat="true">
      <c r="A155" s="385"/>
      <c r="B155" s="128"/>
      <c r="L155" s="128"/>
      <c r="V155" s="128"/>
      <c r="AF155" s="128"/>
      <c r="AP155" s="128"/>
      <c r="AZ155" s="128"/>
      <c r="BA155" s="128"/>
      <c r="BB155" s="128"/>
      <c r="BC155" s="128"/>
      <c r="BD155" s="128"/>
      <c r="BE155" s="128"/>
      <c r="BF155" s="128"/>
      <c r="BG155" s="128"/>
      <c r="BJ155" s="128"/>
      <c r="BT155" s="128"/>
      <c r="CD155" s="128"/>
      <c r="CN155" s="128"/>
      <c r="CX155" s="128"/>
      <c r="DH155" s="128"/>
      <c r="DR155" s="128"/>
      <c r="EB155" s="128"/>
      <c r="EL155" s="128"/>
      <c r="EV155" s="128"/>
      <c r="FF155" s="128"/>
      <c r="FP155" s="128"/>
      <c r="FZ155" s="128"/>
      <c r="GJ155" s="128"/>
      <c r="GT155" s="128"/>
      <c r="HD155" s="128"/>
      <c r="HN155" s="128"/>
      <c r="HX155" s="128"/>
    </row>
    <row r="156" s="3" customFormat="true">
      <c r="A156" s="385"/>
      <c r="B156" s="128"/>
      <c r="L156" s="128"/>
      <c r="V156" s="128"/>
      <c r="AF156" s="128"/>
      <c r="AP156" s="128"/>
      <c r="AZ156" s="128"/>
      <c r="BA156" s="128"/>
      <c r="BB156" s="128"/>
      <c r="BC156" s="128"/>
      <c r="BD156" s="128"/>
      <c r="BE156" s="128"/>
      <c r="BF156" s="128"/>
      <c r="BG156" s="128"/>
      <c r="BJ156" s="128"/>
      <c r="BT156" s="128"/>
      <c r="CD156" s="128"/>
      <c r="CN156" s="128"/>
      <c r="CX156" s="128"/>
      <c r="DH156" s="128"/>
      <c r="DR156" s="128"/>
      <c r="EB156" s="128"/>
      <c r="EL156" s="128"/>
      <c r="EV156" s="128"/>
      <c r="FF156" s="128"/>
      <c r="FP156" s="128"/>
      <c r="FZ156" s="128"/>
      <c r="GJ156" s="128"/>
      <c r="GT156" s="128"/>
      <c r="HD156" s="128"/>
      <c r="HN156" s="128"/>
      <c r="HX156" s="128"/>
    </row>
    <row r="157" s="3" customFormat="true">
      <c r="A157" s="385"/>
      <c r="B157" s="128"/>
      <c r="L157" s="128"/>
      <c r="V157" s="128"/>
      <c r="AF157" s="128"/>
      <c r="AP157" s="128"/>
      <c r="AZ157" s="128"/>
      <c r="BA157" s="128"/>
      <c r="BB157" s="128"/>
      <c r="BC157" s="128"/>
      <c r="BD157" s="128"/>
      <c r="BE157" s="128"/>
      <c r="BF157" s="128"/>
      <c r="BG157" s="128"/>
      <c r="BJ157" s="128"/>
      <c r="BT157" s="128"/>
      <c r="CD157" s="128"/>
      <c r="CN157" s="128"/>
      <c r="CX157" s="128"/>
      <c r="DH157" s="128"/>
      <c r="DR157" s="128"/>
      <c r="EB157" s="128"/>
      <c r="EL157" s="128"/>
      <c r="EV157" s="128"/>
      <c r="FF157" s="128"/>
      <c r="FP157" s="128"/>
      <c r="FZ157" s="128"/>
      <c r="GJ157" s="128"/>
      <c r="GT157" s="128"/>
      <c r="HD157" s="128"/>
      <c r="HN157" s="128"/>
      <c r="HX157" s="128"/>
    </row>
    <row r="158" s="3" customFormat="true">
      <c r="A158" s="385"/>
      <c r="B158" s="128"/>
      <c r="L158" s="128"/>
      <c r="V158" s="128"/>
      <c r="AF158" s="128"/>
      <c r="AP158" s="128"/>
      <c r="AZ158" s="128"/>
      <c r="BA158" s="128"/>
      <c r="BB158" s="128"/>
      <c r="BC158" s="128"/>
      <c r="BD158" s="128"/>
      <c r="BE158" s="128"/>
      <c r="BF158" s="128"/>
      <c r="BG158" s="128"/>
      <c r="BJ158" s="128"/>
      <c r="BT158" s="128"/>
      <c r="CD158" s="128"/>
      <c r="CN158" s="128"/>
      <c r="CX158" s="128"/>
      <c r="DH158" s="128"/>
      <c r="DR158" s="128"/>
      <c r="EB158" s="128"/>
      <c r="EL158" s="128"/>
      <c r="EV158" s="128"/>
      <c r="FF158" s="128"/>
      <c r="FP158" s="128"/>
      <c r="FZ158" s="128"/>
      <c r="GJ158" s="128"/>
      <c r="GT158" s="128"/>
      <c r="HD158" s="128"/>
      <c r="HN158" s="128"/>
      <c r="HX158" s="128"/>
    </row>
    <row r="159" s="3" customFormat="true">
      <c r="A159" s="385"/>
      <c r="B159" s="128"/>
      <c r="L159" s="128"/>
      <c r="V159" s="128"/>
      <c r="AF159" s="128"/>
      <c r="AP159" s="128"/>
      <c r="AZ159" s="128"/>
      <c r="BA159" s="128"/>
      <c r="BB159" s="128"/>
      <c r="BC159" s="128"/>
      <c r="BD159" s="128"/>
      <c r="BE159" s="128"/>
      <c r="BF159" s="128"/>
      <c r="BG159" s="128"/>
      <c r="BJ159" s="128"/>
      <c r="BT159" s="128"/>
      <c r="CD159" s="128"/>
      <c r="CN159" s="128"/>
      <c r="CX159" s="128"/>
      <c r="DH159" s="128"/>
      <c r="DR159" s="128"/>
      <c r="EB159" s="128"/>
      <c r="EL159" s="128"/>
      <c r="EV159" s="128"/>
      <c r="FF159" s="128"/>
      <c r="FP159" s="128"/>
      <c r="FZ159" s="128"/>
      <c r="GJ159" s="128"/>
      <c r="GT159" s="128"/>
      <c r="HD159" s="128"/>
      <c r="HN159" s="128"/>
      <c r="HX159" s="128"/>
    </row>
    <row r="160" s="3" customFormat="true">
      <c r="A160" s="385"/>
      <c r="B160" s="128"/>
      <c r="L160" s="128"/>
      <c r="V160" s="128"/>
      <c r="AF160" s="128"/>
      <c r="AP160" s="128"/>
      <c r="AZ160" s="128"/>
      <c r="BA160" s="128"/>
      <c r="BB160" s="128"/>
      <c r="BC160" s="128"/>
      <c r="BD160" s="128"/>
      <c r="BE160" s="128"/>
      <c r="BF160" s="128"/>
      <c r="BG160" s="128"/>
      <c r="BJ160" s="128"/>
      <c r="BT160" s="128"/>
      <c r="CD160" s="128"/>
      <c r="CN160" s="128"/>
      <c r="CX160" s="128"/>
      <c r="DH160" s="128"/>
      <c r="DR160" s="128"/>
      <c r="EB160" s="128"/>
      <c r="EL160" s="128"/>
      <c r="EV160" s="128"/>
      <c r="FF160" s="128"/>
      <c r="FP160" s="128"/>
      <c r="FZ160" s="128"/>
      <c r="GJ160" s="128"/>
      <c r="GT160" s="128"/>
      <c r="HD160" s="128"/>
      <c r="HN160" s="128"/>
      <c r="HX160" s="128"/>
    </row>
    <row r="161" s="3" customFormat="true">
      <c r="A161" s="385"/>
      <c r="B161" s="128"/>
      <c r="L161" s="128"/>
      <c r="V161" s="128"/>
      <c r="AF161" s="128"/>
      <c r="AP161" s="128"/>
      <c r="AZ161" s="128"/>
      <c r="BA161" s="128"/>
      <c r="BB161" s="128"/>
      <c r="BC161" s="128"/>
      <c r="BD161" s="128"/>
      <c r="BE161" s="128"/>
      <c r="BF161" s="128"/>
      <c r="BG161" s="128"/>
      <c r="BJ161" s="128"/>
      <c r="BT161" s="128"/>
      <c r="CD161" s="128"/>
      <c r="CN161" s="128"/>
      <c r="CX161" s="128"/>
      <c r="DH161" s="128"/>
      <c r="DR161" s="128"/>
      <c r="EB161" s="128"/>
      <c r="EL161" s="128"/>
      <c r="EV161" s="128"/>
      <c r="FF161" s="128"/>
      <c r="FP161" s="128"/>
      <c r="FZ161" s="128"/>
      <c r="GJ161" s="128"/>
      <c r="GT161" s="128"/>
      <c r="HD161" s="128"/>
      <c r="HN161" s="128"/>
      <c r="HX161" s="128"/>
    </row>
    <row r="162" s="3" customFormat="true">
      <c r="A162" s="385"/>
      <c r="B162" s="128"/>
      <c r="L162" s="128"/>
      <c r="V162" s="128"/>
      <c r="AF162" s="128"/>
      <c r="AP162" s="128"/>
      <c r="AZ162" s="128"/>
      <c r="BA162" s="128"/>
      <c r="BB162" s="128"/>
      <c r="BC162" s="128"/>
      <c r="BD162" s="128"/>
      <c r="BE162" s="128"/>
      <c r="BF162" s="128"/>
      <c r="BG162" s="128"/>
      <c r="BJ162" s="128"/>
      <c r="BT162" s="128"/>
      <c r="CD162" s="128"/>
      <c r="CN162" s="128"/>
      <c r="CX162" s="128"/>
      <c r="DH162" s="128"/>
      <c r="DR162" s="128"/>
      <c r="EB162" s="128"/>
      <c r="EL162" s="128"/>
      <c r="EV162" s="128"/>
      <c r="FF162" s="128"/>
      <c r="FP162" s="128"/>
      <c r="FZ162" s="128"/>
      <c r="GJ162" s="128"/>
      <c r="GT162" s="128"/>
      <c r="HD162" s="128"/>
      <c r="HN162" s="128"/>
      <c r="HX162" s="128"/>
    </row>
    <row r="163" s="3" customFormat="true">
      <c r="A163" s="385"/>
      <c r="B163" s="128"/>
      <c r="L163" s="128"/>
      <c r="V163" s="128"/>
      <c r="AF163" s="128"/>
      <c r="AP163" s="128"/>
      <c r="AZ163" s="128"/>
      <c r="BA163" s="128"/>
      <c r="BB163" s="128"/>
      <c r="BC163" s="128"/>
      <c r="BD163" s="128"/>
      <c r="BE163" s="128"/>
      <c r="BF163" s="128"/>
      <c r="BG163" s="128"/>
      <c r="BJ163" s="128"/>
      <c r="BT163" s="128"/>
      <c r="CD163" s="128"/>
      <c r="CN163" s="128"/>
      <c r="CX163" s="128"/>
      <c r="DH163" s="128"/>
      <c r="DR163" s="128"/>
      <c r="EB163" s="128"/>
      <c r="EL163" s="128"/>
      <c r="EV163" s="128"/>
      <c r="FF163" s="128"/>
      <c r="FP163" s="128"/>
      <c r="FZ163" s="128"/>
      <c r="GJ163" s="128"/>
      <c r="GT163" s="128"/>
      <c r="HD163" s="128"/>
      <c r="HN163" s="128"/>
      <c r="HX163" s="128"/>
    </row>
    <row r="164" s="3" customFormat="true">
      <c r="A164" s="385"/>
      <c r="B164" s="128"/>
      <c r="L164" s="128"/>
      <c r="V164" s="128"/>
      <c r="AF164" s="128"/>
      <c r="AP164" s="128"/>
      <c r="AZ164" s="128"/>
      <c r="BA164" s="128"/>
      <c r="BB164" s="128"/>
      <c r="BC164" s="128"/>
      <c r="BD164" s="128"/>
      <c r="BE164" s="128"/>
      <c r="BF164" s="128"/>
      <c r="BG164" s="128"/>
      <c r="BJ164" s="128"/>
      <c r="BT164" s="128"/>
      <c r="CD164" s="128"/>
      <c r="CN164" s="128"/>
      <c r="CX164" s="128"/>
      <c r="DH164" s="128"/>
      <c r="DR164" s="128"/>
      <c r="EB164" s="128"/>
      <c r="EL164" s="128"/>
      <c r="EV164" s="128"/>
      <c r="FF164" s="128"/>
      <c r="FP164" s="128"/>
      <c r="FZ164" s="128"/>
      <c r="GJ164" s="128"/>
      <c r="GT164" s="128"/>
      <c r="HD164" s="128"/>
      <c r="HN164" s="128"/>
      <c r="HX164" s="128"/>
    </row>
    <row r="165" s="3" customFormat="true">
      <c r="A165" s="385"/>
      <c r="B165" s="128"/>
      <c r="L165" s="128"/>
      <c r="V165" s="128"/>
      <c r="AF165" s="128"/>
      <c r="AP165" s="128"/>
      <c r="AZ165" s="128"/>
      <c r="BA165" s="128"/>
      <c r="BB165" s="128"/>
      <c r="BC165" s="128"/>
      <c r="BD165" s="128"/>
      <c r="BE165" s="128"/>
      <c r="BF165" s="128"/>
      <c r="BG165" s="128"/>
      <c r="BJ165" s="128"/>
      <c r="BT165" s="128"/>
      <c r="CD165" s="128"/>
      <c r="CN165" s="128"/>
      <c r="CX165" s="128"/>
      <c r="DH165" s="128"/>
      <c r="DR165" s="128"/>
      <c r="EB165" s="128"/>
      <c r="EL165" s="128"/>
      <c r="EV165" s="128"/>
      <c r="FF165" s="128"/>
      <c r="FP165" s="128"/>
      <c r="FZ165" s="128"/>
      <c r="GJ165" s="128"/>
      <c r="GT165" s="128"/>
      <c r="HD165" s="128"/>
      <c r="HN165" s="128"/>
      <c r="HX165" s="128"/>
    </row>
    <row r="166" s="3" customFormat="true">
      <c r="A166" s="385"/>
      <c r="B166" s="128"/>
      <c r="L166" s="128"/>
      <c r="V166" s="128"/>
      <c r="AF166" s="128"/>
      <c r="AP166" s="128"/>
      <c r="AZ166" s="128"/>
      <c r="BA166" s="128"/>
      <c r="BB166" s="128"/>
      <c r="BC166" s="128"/>
      <c r="BD166" s="128"/>
      <c r="BE166" s="128"/>
      <c r="BF166" s="128"/>
      <c r="BG166" s="128"/>
      <c r="BJ166" s="128"/>
      <c r="BT166" s="128"/>
      <c r="CD166" s="128"/>
      <c r="CN166" s="128"/>
      <c r="CX166" s="128"/>
      <c r="DH166" s="128"/>
      <c r="DR166" s="128"/>
      <c r="EB166" s="128"/>
      <c r="EL166" s="128"/>
      <c r="EV166" s="128"/>
      <c r="FF166" s="128"/>
      <c r="FP166" s="128"/>
      <c r="FZ166" s="128"/>
      <c r="GJ166" s="128"/>
      <c r="GT166" s="128"/>
      <c r="HD166" s="128"/>
      <c r="HN166" s="128"/>
      <c r="HX166" s="128"/>
    </row>
    <row r="167" s="3" customFormat="true">
      <c r="A167" s="385"/>
      <c r="B167" s="128"/>
      <c r="L167" s="128"/>
      <c r="V167" s="128"/>
      <c r="AF167" s="128"/>
      <c r="AP167" s="128"/>
      <c r="AZ167" s="128"/>
      <c r="BA167" s="128"/>
      <c r="BB167" s="128"/>
      <c r="BC167" s="128"/>
      <c r="BD167" s="128"/>
      <c r="BE167" s="128"/>
      <c r="BF167" s="128"/>
      <c r="BG167" s="128"/>
      <c r="BJ167" s="128"/>
      <c r="BT167" s="128"/>
      <c r="CD167" s="128"/>
      <c r="CN167" s="128"/>
      <c r="CX167" s="128"/>
      <c r="DH167" s="128"/>
      <c r="DR167" s="128"/>
      <c r="EB167" s="128"/>
      <c r="EL167" s="128"/>
      <c r="EV167" s="128"/>
      <c r="FF167" s="128"/>
      <c r="FP167" s="128"/>
      <c r="FZ167" s="128"/>
      <c r="GJ167" s="128"/>
      <c r="GT167" s="128"/>
      <c r="HD167" s="128"/>
      <c r="HN167" s="128"/>
      <c r="HX167" s="128"/>
    </row>
    <row r="168" s="3" customFormat="true">
      <c r="A168" s="385"/>
      <c r="B168" s="128"/>
      <c r="L168" s="128"/>
      <c r="V168" s="128"/>
      <c r="AF168" s="128"/>
      <c r="AP168" s="128"/>
      <c r="AZ168" s="128"/>
      <c r="BA168" s="128"/>
      <c r="BB168" s="128"/>
      <c r="BC168" s="128"/>
      <c r="BD168" s="128"/>
      <c r="BE168" s="128"/>
      <c r="BF168" s="128"/>
      <c r="BG168" s="128"/>
      <c r="BJ168" s="128"/>
      <c r="BT168" s="128"/>
      <c r="CD168" s="128"/>
      <c r="CN168" s="128"/>
      <c r="CX168" s="128"/>
      <c r="DH168" s="128"/>
      <c r="DR168" s="128"/>
      <c r="EB168" s="128"/>
      <c r="EL168" s="128"/>
      <c r="EV168" s="128"/>
      <c r="FF168" s="128"/>
      <c r="FP168" s="128"/>
      <c r="FZ168" s="128"/>
      <c r="GJ168" s="128"/>
      <c r="GT168" s="128"/>
      <c r="HD168" s="128"/>
      <c r="HN168" s="128"/>
      <c r="HX168" s="128"/>
    </row>
    <row r="169" s="3" customFormat="true">
      <c r="A169" s="385"/>
      <c r="B169" s="128"/>
      <c r="L169" s="128"/>
      <c r="V169" s="128"/>
      <c r="AF169" s="128"/>
      <c r="AP169" s="128"/>
      <c r="AZ169" s="128"/>
      <c r="BA169" s="128"/>
      <c r="BB169" s="128"/>
      <c r="BC169" s="128"/>
      <c r="BD169" s="128"/>
      <c r="BE169" s="128"/>
      <c r="BF169" s="128"/>
      <c r="BG169" s="128"/>
      <c r="BJ169" s="128"/>
      <c r="BT169" s="128"/>
      <c r="CD169" s="128"/>
      <c r="CN169" s="128"/>
      <c r="CX169" s="128"/>
      <c r="DH169" s="128"/>
      <c r="DR169" s="128"/>
      <c r="EB169" s="128"/>
      <c r="EL169" s="128"/>
      <c r="EV169" s="128"/>
      <c r="FF169" s="128"/>
      <c r="FP169" s="128"/>
      <c r="FZ169" s="128"/>
      <c r="GJ169" s="128"/>
      <c r="GT169" s="128"/>
      <c r="HD169" s="128"/>
      <c r="HN169" s="128"/>
      <c r="HX169" s="128"/>
    </row>
    <row r="170" s="3" customFormat="true">
      <c r="A170" s="385"/>
      <c r="B170" s="128"/>
      <c r="L170" s="128"/>
      <c r="V170" s="128"/>
      <c r="AF170" s="128"/>
      <c r="AP170" s="128"/>
      <c r="AZ170" s="128"/>
      <c r="BA170" s="128"/>
      <c r="BB170" s="128"/>
      <c r="BC170" s="128"/>
      <c r="BD170" s="128"/>
      <c r="BE170" s="128"/>
      <c r="BF170" s="128"/>
      <c r="BG170" s="128"/>
      <c r="BJ170" s="128"/>
      <c r="BT170" s="128"/>
      <c r="CD170" s="128"/>
      <c r="CN170" s="128"/>
      <c r="CX170" s="128"/>
      <c r="DH170" s="128"/>
      <c r="DR170" s="128"/>
      <c r="EB170" s="128"/>
      <c r="EL170" s="128"/>
      <c r="EV170" s="128"/>
      <c r="FF170" s="128"/>
      <c r="FP170" s="128"/>
      <c r="FZ170" s="128"/>
      <c r="GJ170" s="128"/>
      <c r="GT170" s="128"/>
      <c r="HD170" s="128"/>
      <c r="HN170" s="128"/>
      <c r="HX170" s="128"/>
    </row>
    <row r="171" s="3" customFormat="true">
      <c r="A171" s="385"/>
      <c r="B171" s="128"/>
      <c r="L171" s="128"/>
      <c r="V171" s="128"/>
      <c r="AF171" s="128"/>
      <c r="AP171" s="128"/>
      <c r="AZ171" s="128"/>
      <c r="BA171" s="128"/>
      <c r="BB171" s="128"/>
      <c r="BC171" s="128"/>
      <c r="BD171" s="128"/>
      <c r="BE171" s="128"/>
      <c r="BF171" s="128"/>
      <c r="BG171" s="128"/>
      <c r="BJ171" s="128"/>
      <c r="BT171" s="128"/>
      <c r="CD171" s="128"/>
      <c r="CN171" s="128"/>
      <c r="CX171" s="128"/>
      <c r="DH171" s="128"/>
      <c r="DR171" s="128"/>
      <c r="EB171" s="128"/>
      <c r="EL171" s="128"/>
      <c r="EV171" s="128"/>
      <c r="FF171" s="128"/>
      <c r="FP171" s="128"/>
      <c r="FZ171" s="128"/>
      <c r="GJ171" s="128"/>
      <c r="GT171" s="128"/>
      <c r="HD171" s="128"/>
      <c r="HN171" s="128"/>
      <c r="HX171" s="128"/>
    </row>
    <row r="172" s="3" customFormat="true">
      <c r="A172" s="385"/>
      <c r="B172" s="128"/>
      <c r="L172" s="128"/>
      <c r="V172" s="128"/>
      <c r="AF172" s="128"/>
      <c r="AP172" s="128"/>
      <c r="AZ172" s="128"/>
      <c r="BA172" s="128"/>
      <c r="BB172" s="128"/>
      <c r="BC172" s="128"/>
      <c r="BD172" s="128"/>
      <c r="BE172" s="128"/>
      <c r="BF172" s="128"/>
      <c r="BG172" s="128"/>
      <c r="BJ172" s="128"/>
      <c r="BT172" s="128"/>
      <c r="CD172" s="128"/>
      <c r="CN172" s="128"/>
      <c r="CX172" s="128"/>
      <c r="DH172" s="128"/>
      <c r="DR172" s="128"/>
      <c r="EB172" s="128"/>
      <c r="EL172" s="128"/>
      <c r="EV172" s="128"/>
      <c r="FF172" s="128"/>
      <c r="FP172" s="128"/>
      <c r="FZ172" s="128"/>
      <c r="GJ172" s="128"/>
      <c r="GT172" s="128"/>
      <c r="HD172" s="128"/>
      <c r="HN172" s="128"/>
      <c r="HX172" s="128"/>
    </row>
    <row r="173" s="3" customFormat="true">
      <c r="A173" s="385"/>
      <c r="B173" s="128"/>
      <c r="L173" s="128"/>
      <c r="V173" s="128"/>
      <c r="AF173" s="128"/>
      <c r="AP173" s="128"/>
      <c r="AZ173" s="128"/>
      <c r="BA173" s="128"/>
      <c r="BB173" s="128"/>
      <c r="BC173" s="128"/>
      <c r="BD173" s="128"/>
      <c r="BE173" s="128"/>
      <c r="BF173" s="128"/>
      <c r="BG173" s="128"/>
      <c r="BJ173" s="128"/>
      <c r="BT173" s="128"/>
      <c r="CD173" s="128"/>
      <c r="CN173" s="128"/>
      <c r="CX173" s="128"/>
      <c r="DH173" s="128"/>
      <c r="DR173" s="128"/>
      <c r="EB173" s="128"/>
      <c r="EL173" s="128"/>
      <c r="EV173" s="128"/>
      <c r="FF173" s="128"/>
      <c r="FP173" s="128"/>
      <c r="FZ173" s="128"/>
      <c r="GJ173" s="128"/>
      <c r="GT173" s="128"/>
      <c r="HD173" s="128"/>
      <c r="HN173" s="128"/>
      <c r="HX173" s="128"/>
    </row>
    <row r="174" s="3" customFormat="true">
      <c r="A174" s="385"/>
      <c r="B174" s="128"/>
      <c r="L174" s="128"/>
      <c r="V174" s="128"/>
      <c r="AF174" s="128"/>
      <c r="AP174" s="128"/>
      <c r="AZ174" s="128"/>
      <c r="BA174" s="128"/>
      <c r="BB174" s="128"/>
      <c r="BC174" s="128"/>
      <c r="BD174" s="128"/>
      <c r="BE174" s="128"/>
      <c r="BF174" s="128"/>
      <c r="BG174" s="128"/>
      <c r="BJ174" s="128"/>
      <c r="BT174" s="128"/>
      <c r="CD174" s="128"/>
      <c r="CN174" s="128"/>
      <c r="CX174" s="128"/>
      <c r="DH174" s="128"/>
      <c r="DR174" s="128"/>
      <c r="EB174" s="128"/>
      <c r="EL174" s="128"/>
      <c r="EV174" s="128"/>
      <c r="FF174" s="128"/>
      <c r="FP174" s="128"/>
      <c r="FZ174" s="128"/>
      <c r="GJ174" s="128"/>
      <c r="GT174" s="128"/>
      <c r="HD174" s="128"/>
      <c r="HN174" s="128"/>
      <c r="HX174" s="128"/>
    </row>
    <row r="175" s="3" customFormat="true">
      <c r="A175" s="385"/>
      <c r="B175" s="128"/>
      <c r="L175" s="128"/>
      <c r="V175" s="128"/>
      <c r="AF175" s="128"/>
      <c r="AP175" s="128"/>
      <c r="AZ175" s="128"/>
      <c r="BA175" s="128"/>
      <c r="BB175" s="128"/>
      <c r="BC175" s="128"/>
      <c r="BD175" s="128"/>
      <c r="BE175" s="128"/>
      <c r="BF175" s="128"/>
      <c r="BG175" s="128"/>
      <c r="BJ175" s="128"/>
      <c r="BT175" s="128"/>
      <c r="CD175" s="128"/>
      <c r="CN175" s="128"/>
      <c r="CX175" s="128"/>
      <c r="DH175" s="128"/>
      <c r="DR175" s="128"/>
      <c r="EB175" s="128"/>
      <c r="EL175" s="128"/>
      <c r="EV175" s="128"/>
      <c r="FF175" s="128"/>
      <c r="FP175" s="128"/>
      <c r="FZ175" s="128"/>
      <c r="GJ175" s="128"/>
      <c r="GT175" s="128"/>
      <c r="HD175" s="128"/>
      <c r="HN175" s="128"/>
      <c r="HX175" s="128"/>
    </row>
    <row r="176" s="3" customFormat="true">
      <c r="A176" s="385"/>
      <c r="B176" s="128"/>
      <c r="L176" s="128"/>
      <c r="V176" s="128"/>
      <c r="AF176" s="128"/>
      <c r="AP176" s="128"/>
      <c r="AZ176" s="128"/>
      <c r="BA176" s="128"/>
      <c r="BB176" s="128"/>
      <c r="BC176" s="128"/>
      <c r="BD176" s="128"/>
      <c r="BE176" s="128"/>
      <c r="BF176" s="128"/>
      <c r="BG176" s="128"/>
      <c r="BJ176" s="128"/>
      <c r="BT176" s="128"/>
      <c r="CD176" s="128"/>
      <c r="CN176" s="128"/>
      <c r="CX176" s="128"/>
      <c r="DH176" s="128"/>
      <c r="DR176" s="128"/>
      <c r="EB176" s="128"/>
      <c r="EL176" s="128"/>
      <c r="EV176" s="128"/>
      <c r="FF176" s="128"/>
      <c r="FP176" s="128"/>
      <c r="FZ176" s="128"/>
      <c r="GJ176" s="128"/>
      <c r="GT176" s="128"/>
      <c r="HD176" s="128"/>
      <c r="HN176" s="128"/>
      <c r="HX176" s="128"/>
    </row>
    <row r="177" s="3" customFormat="true">
      <c r="A177" s="385"/>
      <c r="B177" s="128"/>
      <c r="L177" s="128"/>
      <c r="V177" s="128"/>
      <c r="AF177" s="128"/>
      <c r="AP177" s="128"/>
      <c r="AZ177" s="128"/>
      <c r="BA177" s="128"/>
      <c r="BB177" s="128"/>
      <c r="BC177" s="128"/>
      <c r="BD177" s="128"/>
      <c r="BE177" s="128"/>
      <c r="BF177" s="128"/>
      <c r="BG177" s="128"/>
      <c r="BJ177" s="128"/>
      <c r="BT177" s="128"/>
      <c r="CD177" s="128"/>
      <c r="CN177" s="128"/>
      <c r="CX177" s="128"/>
      <c r="DH177" s="128"/>
      <c r="DR177" s="128"/>
      <c r="EB177" s="128"/>
      <c r="EL177" s="128"/>
      <c r="EV177" s="128"/>
      <c r="FF177" s="128"/>
      <c r="FP177" s="128"/>
      <c r="FZ177" s="128"/>
      <c r="GJ177" s="128"/>
      <c r="GT177" s="128"/>
      <c r="HD177" s="128"/>
      <c r="HN177" s="128"/>
      <c r="HX177" s="128"/>
    </row>
    <row r="178" s="3" customFormat="true">
      <c r="A178" s="385"/>
      <c r="B178" s="128"/>
      <c r="L178" s="128"/>
      <c r="V178" s="128"/>
      <c r="AF178" s="128"/>
      <c r="AP178" s="128"/>
      <c r="AZ178" s="128"/>
      <c r="BA178" s="128"/>
      <c r="BB178" s="128"/>
      <c r="BC178" s="128"/>
      <c r="BD178" s="128"/>
      <c r="BE178" s="128"/>
      <c r="BF178" s="128"/>
      <c r="BG178" s="128"/>
      <c r="BJ178" s="128"/>
      <c r="BT178" s="128"/>
      <c r="CD178" s="128"/>
      <c r="CN178" s="128"/>
      <c r="CX178" s="128"/>
      <c r="DH178" s="128"/>
      <c r="DR178" s="128"/>
      <c r="EB178" s="128"/>
      <c r="EL178" s="128"/>
      <c r="EV178" s="128"/>
      <c r="FF178" s="128"/>
      <c r="FP178" s="128"/>
      <c r="FZ178" s="128"/>
      <c r="GJ178" s="128"/>
      <c r="GT178" s="128"/>
      <c r="HD178" s="128"/>
      <c r="HN178" s="128"/>
      <c r="HX178" s="128"/>
    </row>
    <row r="179" s="3" customFormat="true">
      <c r="A179" s="385"/>
      <c r="B179" s="128"/>
      <c r="L179" s="128"/>
      <c r="V179" s="128"/>
      <c r="AF179" s="128"/>
      <c r="AP179" s="128"/>
      <c r="AZ179" s="128"/>
      <c r="BA179" s="128"/>
      <c r="BB179" s="128"/>
      <c r="BC179" s="128"/>
      <c r="BD179" s="128"/>
      <c r="BE179" s="128"/>
      <c r="BF179" s="128"/>
      <c r="BG179" s="128"/>
      <c r="BJ179" s="128"/>
      <c r="BT179" s="128"/>
      <c r="CD179" s="128"/>
      <c r="CN179" s="128"/>
      <c r="CX179" s="128"/>
      <c r="DH179" s="128"/>
      <c r="DR179" s="128"/>
      <c r="EB179" s="128"/>
      <c r="EL179" s="128"/>
      <c r="EV179" s="128"/>
      <c r="FF179" s="128"/>
      <c r="FP179" s="128"/>
      <c r="FZ179" s="128"/>
      <c r="GJ179" s="128"/>
      <c r="GT179" s="128"/>
      <c r="HD179" s="128"/>
      <c r="HN179" s="128"/>
      <c r="HX179" s="128"/>
    </row>
    <row r="180" s="3" customFormat="true">
      <c r="A180" s="385"/>
      <c r="B180" s="128"/>
      <c r="L180" s="128"/>
      <c r="V180" s="128"/>
      <c r="AF180" s="128"/>
      <c r="AP180" s="128"/>
      <c r="AZ180" s="128"/>
      <c r="BA180" s="128"/>
      <c r="BB180" s="128"/>
      <c r="BC180" s="128"/>
      <c r="BD180" s="128"/>
      <c r="BE180" s="128"/>
      <c r="BF180" s="128"/>
      <c r="BG180" s="128"/>
      <c r="BJ180" s="128"/>
      <c r="BT180" s="128"/>
      <c r="CD180" s="128"/>
      <c r="CN180" s="128"/>
      <c r="CX180" s="128"/>
      <c r="DH180" s="128"/>
      <c r="DR180" s="128"/>
      <c r="EB180" s="128"/>
      <c r="EL180" s="128"/>
      <c r="EV180" s="128"/>
      <c r="FF180" s="128"/>
      <c r="FP180" s="128"/>
      <c r="FZ180" s="128"/>
      <c r="GJ180" s="128"/>
      <c r="GT180" s="128"/>
      <c r="HD180" s="128"/>
      <c r="HN180" s="128"/>
      <c r="HX180" s="128"/>
    </row>
    <row r="181" s="3" customFormat="true">
      <c r="A181" s="385"/>
      <c r="B181" s="128"/>
      <c r="L181" s="128"/>
      <c r="V181" s="128"/>
      <c r="AF181" s="128"/>
      <c r="AP181" s="128"/>
      <c r="AZ181" s="128"/>
      <c r="BA181" s="128"/>
      <c r="BB181" s="128"/>
      <c r="BC181" s="128"/>
      <c r="BD181" s="128"/>
      <c r="BE181" s="128"/>
      <c r="BF181" s="128"/>
      <c r="BG181" s="128"/>
      <c r="BJ181" s="128"/>
      <c r="BT181" s="128"/>
      <c r="CD181" s="128"/>
      <c r="CN181" s="128"/>
      <c r="CX181" s="128"/>
      <c r="DH181" s="128"/>
      <c r="DR181" s="128"/>
      <c r="EB181" s="128"/>
      <c r="EL181" s="128"/>
      <c r="EV181" s="128"/>
      <c r="FF181" s="128"/>
      <c r="FP181" s="128"/>
      <c r="FZ181" s="128"/>
      <c r="GJ181" s="128"/>
      <c r="GT181" s="128"/>
      <c r="HD181" s="128"/>
      <c r="HN181" s="128"/>
      <c r="HX181" s="128"/>
    </row>
    <row r="182" s="3" customFormat="true">
      <c r="A182" s="385"/>
      <c r="B182" s="128"/>
      <c r="L182" s="128"/>
      <c r="V182" s="128"/>
      <c r="AF182" s="128"/>
      <c r="AP182" s="128"/>
      <c r="AZ182" s="128"/>
      <c r="BA182" s="128"/>
      <c r="BB182" s="128"/>
      <c r="BC182" s="128"/>
      <c r="BD182" s="128"/>
      <c r="BE182" s="128"/>
      <c r="BF182" s="128"/>
      <c r="BG182" s="128"/>
      <c r="BJ182" s="128"/>
      <c r="BT182" s="128"/>
      <c r="CD182" s="128"/>
      <c r="CN182" s="128"/>
      <c r="CX182" s="128"/>
      <c r="DH182" s="128"/>
      <c r="DR182" s="128"/>
      <c r="EB182" s="128"/>
      <c r="EL182" s="128"/>
      <c r="EV182" s="128"/>
      <c r="FF182" s="128"/>
      <c r="FP182" s="128"/>
      <c r="FZ182" s="128"/>
      <c r="GJ182" s="128"/>
      <c r="GT182" s="128"/>
      <c r="HD182" s="128"/>
      <c r="HN182" s="128"/>
      <c r="HX182" s="128"/>
    </row>
    <row r="183" s="3" customFormat="true">
      <c r="A183" s="385"/>
      <c r="B183" s="128"/>
      <c r="L183" s="128"/>
      <c r="V183" s="128"/>
      <c r="AF183" s="128"/>
      <c r="AP183" s="128"/>
      <c r="AZ183" s="128"/>
      <c r="BA183" s="128"/>
      <c r="BB183" s="128"/>
      <c r="BC183" s="128"/>
      <c r="BD183" s="128"/>
      <c r="BE183" s="128"/>
      <c r="BF183" s="128"/>
      <c r="BG183" s="128"/>
      <c r="BJ183" s="128"/>
      <c r="BT183" s="128"/>
      <c r="CD183" s="128"/>
      <c r="CN183" s="128"/>
      <c r="CX183" s="128"/>
      <c r="DH183" s="128"/>
      <c r="DR183" s="128"/>
      <c r="EB183" s="128"/>
      <c r="EL183" s="128"/>
      <c r="EV183" s="128"/>
      <c r="FF183" s="128"/>
      <c r="FP183" s="128"/>
      <c r="FZ183" s="128"/>
      <c r="GJ183" s="128"/>
      <c r="GT183" s="128"/>
      <c r="HD183" s="128"/>
      <c r="HN183" s="128"/>
      <c r="HX183" s="128"/>
    </row>
    <row r="184" s="3" customFormat="true">
      <c r="A184" s="385"/>
      <c r="B184" s="128"/>
      <c r="L184" s="128"/>
      <c r="V184" s="128"/>
      <c r="AF184" s="128"/>
      <c r="AP184" s="128"/>
      <c r="AZ184" s="128"/>
      <c r="BA184" s="128"/>
      <c r="BB184" s="128"/>
      <c r="BC184" s="128"/>
      <c r="BD184" s="128"/>
      <c r="BE184" s="128"/>
      <c r="BF184" s="128"/>
      <c r="BG184" s="128"/>
      <c r="BJ184" s="128"/>
      <c r="BT184" s="128"/>
      <c r="CD184" s="128"/>
      <c r="CN184" s="128"/>
      <c r="CX184" s="128"/>
      <c r="DH184" s="128"/>
      <c r="DR184" s="128"/>
      <c r="EB184" s="128"/>
      <c r="EL184" s="128"/>
      <c r="EV184" s="128"/>
      <c r="FF184" s="128"/>
      <c r="FP184" s="128"/>
      <c r="FZ184" s="128"/>
      <c r="GJ184" s="128"/>
      <c r="GT184" s="128"/>
      <c r="HD184" s="128"/>
      <c r="HN184" s="128"/>
      <c r="HX184" s="128"/>
    </row>
    <row r="185" s="3" customFormat="true">
      <c r="A185" s="385"/>
      <c r="B185" s="128"/>
      <c r="L185" s="128"/>
      <c r="V185" s="128"/>
      <c r="AF185" s="128"/>
      <c r="AP185" s="128"/>
      <c r="AZ185" s="128"/>
      <c r="BA185" s="128"/>
      <c r="BB185" s="128"/>
      <c r="BC185" s="128"/>
      <c r="BD185" s="128"/>
      <c r="BE185" s="128"/>
      <c r="BF185" s="128"/>
      <c r="BG185" s="128"/>
      <c r="BJ185" s="128"/>
      <c r="BT185" s="128"/>
      <c r="CD185" s="128"/>
      <c r="CN185" s="128"/>
      <c r="CX185" s="128"/>
      <c r="DH185" s="128"/>
      <c r="DR185" s="128"/>
      <c r="EB185" s="128"/>
      <c r="EL185" s="128"/>
      <c r="EV185" s="128"/>
      <c r="FF185" s="128"/>
      <c r="FP185" s="128"/>
      <c r="FZ185" s="128"/>
      <c r="GJ185" s="128"/>
      <c r="GT185" s="128"/>
      <c r="HD185" s="128"/>
      <c r="HN185" s="128"/>
      <c r="HX185" s="128"/>
    </row>
    <row r="186" s="3" customFormat="true">
      <c r="A186" s="385"/>
      <c r="B186" s="128"/>
      <c r="L186" s="128"/>
      <c r="V186" s="128"/>
      <c r="AF186" s="128"/>
      <c r="AP186" s="128"/>
      <c r="AZ186" s="128"/>
      <c r="BA186" s="128"/>
      <c r="BB186" s="128"/>
      <c r="BC186" s="128"/>
      <c r="BD186" s="128"/>
      <c r="BE186" s="128"/>
      <c r="BF186" s="128"/>
      <c r="BG186" s="128"/>
      <c r="BJ186" s="128"/>
      <c r="BT186" s="128"/>
      <c r="CD186" s="128"/>
      <c r="CN186" s="128"/>
      <c r="CX186" s="128"/>
      <c r="DH186" s="128"/>
      <c r="DR186" s="128"/>
      <c r="EB186" s="128"/>
      <c r="EL186" s="128"/>
      <c r="EV186" s="128"/>
      <c r="FF186" s="128"/>
      <c r="FP186" s="128"/>
      <c r="FZ186" s="128"/>
      <c r="GJ186" s="128"/>
      <c r="GT186" s="128"/>
      <c r="HD186" s="128"/>
      <c r="HN186" s="128"/>
      <c r="HX186" s="128"/>
    </row>
    <row r="187" s="3" customFormat="true">
      <c r="A187" s="385"/>
      <c r="B187" s="128"/>
      <c r="L187" s="128"/>
      <c r="V187" s="128"/>
      <c r="AF187" s="128"/>
      <c r="AP187" s="128"/>
      <c r="AZ187" s="128"/>
      <c r="BA187" s="128"/>
      <c r="BB187" s="128"/>
      <c r="BC187" s="128"/>
      <c r="BD187" s="128"/>
      <c r="BE187" s="128"/>
      <c r="BF187" s="128"/>
      <c r="BG187" s="128"/>
      <c r="BJ187" s="128"/>
      <c r="BT187" s="128"/>
      <c r="CD187" s="128"/>
      <c r="CN187" s="128"/>
      <c r="CX187" s="128"/>
      <c r="DH187" s="128"/>
      <c r="DR187" s="128"/>
      <c r="EB187" s="128"/>
      <c r="EL187" s="128"/>
      <c r="EV187" s="128"/>
      <c r="FF187" s="128"/>
      <c r="FP187" s="128"/>
      <c r="FZ187" s="128"/>
      <c r="GJ187" s="128"/>
      <c r="GT187" s="128"/>
      <c r="HD187" s="128"/>
      <c r="HN187" s="128"/>
      <c r="HX187" s="128"/>
    </row>
    <row r="188" s="3" customFormat="true">
      <c r="A188" s="385"/>
      <c r="B188" s="128"/>
      <c r="L188" s="128"/>
      <c r="V188" s="128"/>
      <c r="AF188" s="128"/>
      <c r="AP188" s="128"/>
      <c r="AZ188" s="128"/>
      <c r="BA188" s="128"/>
      <c r="BB188" s="128"/>
      <c r="BC188" s="128"/>
      <c r="BD188" s="128"/>
      <c r="BE188" s="128"/>
      <c r="BF188" s="128"/>
      <c r="BG188" s="128"/>
      <c r="BJ188" s="128"/>
      <c r="BT188" s="128"/>
      <c r="CD188" s="128"/>
      <c r="CN188" s="128"/>
      <c r="CX188" s="128"/>
      <c r="DH188" s="128"/>
      <c r="DR188" s="128"/>
      <c r="EB188" s="128"/>
      <c r="EL188" s="128"/>
      <c r="EV188" s="128"/>
      <c r="FF188" s="128"/>
      <c r="FP188" s="128"/>
      <c r="FZ188" s="128"/>
      <c r="GJ188" s="128"/>
      <c r="GT188" s="128"/>
      <c r="HD188" s="128"/>
      <c r="HN188" s="128"/>
      <c r="HX188" s="128"/>
    </row>
    <row r="189" s="3" customFormat="true">
      <c r="A189" s="385"/>
      <c r="B189" s="128"/>
      <c r="L189" s="128"/>
      <c r="V189" s="128"/>
      <c r="AF189" s="128"/>
      <c r="AP189" s="128"/>
      <c r="AZ189" s="128"/>
      <c r="BA189" s="128"/>
      <c r="BB189" s="128"/>
      <c r="BC189" s="128"/>
      <c r="BD189" s="128"/>
      <c r="BE189" s="128"/>
      <c r="BF189" s="128"/>
      <c r="BG189" s="128"/>
      <c r="BJ189" s="128"/>
      <c r="BT189" s="128"/>
      <c r="CD189" s="128"/>
      <c r="CN189" s="128"/>
      <c r="CX189" s="128"/>
      <c r="DH189" s="128"/>
      <c r="DR189" s="128"/>
      <c r="EB189" s="128"/>
      <c r="EL189" s="128"/>
      <c r="EV189" s="128"/>
      <c r="FF189" s="128"/>
      <c r="FP189" s="128"/>
      <c r="FZ189" s="128"/>
      <c r="GJ189" s="128"/>
      <c r="GT189" s="128"/>
      <c r="HD189" s="128"/>
      <c r="HN189" s="128"/>
      <c r="HX189" s="128"/>
    </row>
    <row r="190" s="3" customFormat="true">
      <c r="A190" s="385"/>
      <c r="B190" s="128"/>
      <c r="L190" s="128"/>
      <c r="V190" s="128"/>
      <c r="AF190" s="128"/>
      <c r="AP190" s="128"/>
      <c r="AZ190" s="128"/>
      <c r="BA190" s="128"/>
      <c r="BB190" s="128"/>
      <c r="BC190" s="128"/>
      <c r="BD190" s="128"/>
      <c r="BE190" s="128"/>
      <c r="BF190" s="128"/>
      <c r="BG190" s="128"/>
      <c r="BJ190" s="128"/>
      <c r="BT190" s="128"/>
      <c r="CD190" s="128"/>
      <c r="CN190" s="128"/>
      <c r="CX190" s="128"/>
      <c r="DH190" s="128"/>
      <c r="DR190" s="128"/>
      <c r="EB190" s="128"/>
      <c r="EL190" s="128"/>
      <c r="EV190" s="128"/>
      <c r="FF190" s="128"/>
      <c r="FP190" s="128"/>
      <c r="FZ190" s="128"/>
      <c r="GJ190" s="128"/>
      <c r="GT190" s="128"/>
      <c r="HD190" s="128"/>
      <c r="HN190" s="128"/>
      <c r="HX190" s="128"/>
    </row>
    <row r="191" s="3" customFormat="true">
      <c r="A191" s="385"/>
      <c r="B191" s="128"/>
      <c r="L191" s="128"/>
      <c r="V191" s="128"/>
      <c r="AF191" s="128"/>
      <c r="AP191" s="128"/>
      <c r="AZ191" s="128"/>
      <c r="BA191" s="128"/>
      <c r="BB191" s="128"/>
      <c r="BC191" s="128"/>
      <c r="BD191" s="128"/>
      <c r="BE191" s="128"/>
      <c r="BF191" s="128"/>
      <c r="BG191" s="128"/>
      <c r="BJ191" s="128"/>
      <c r="BT191" s="128"/>
      <c r="CD191" s="128"/>
      <c r="CN191" s="128"/>
      <c r="CX191" s="128"/>
      <c r="DH191" s="128"/>
      <c r="DR191" s="128"/>
      <c r="EB191" s="128"/>
      <c r="EL191" s="128"/>
      <c r="EV191" s="128"/>
      <c r="FF191" s="128"/>
      <c r="FP191" s="128"/>
      <c r="FZ191" s="128"/>
      <c r="GJ191" s="128"/>
      <c r="GT191" s="128"/>
      <c r="HD191" s="128"/>
      <c r="HN191" s="128"/>
      <c r="HX191" s="128"/>
    </row>
    <row r="192" s="3" customFormat="true">
      <c r="A192" s="385"/>
      <c r="B192" s="128"/>
      <c r="L192" s="128"/>
      <c r="V192" s="128"/>
      <c r="AF192" s="128"/>
      <c r="AP192" s="128"/>
      <c r="AZ192" s="128"/>
      <c r="BA192" s="128"/>
      <c r="BB192" s="128"/>
      <c r="BC192" s="128"/>
      <c r="BD192" s="128"/>
      <c r="BE192" s="128"/>
      <c r="BF192" s="128"/>
      <c r="BG192" s="128"/>
      <c r="BJ192" s="128"/>
      <c r="BT192" s="128"/>
      <c r="CD192" s="128"/>
      <c r="CN192" s="128"/>
      <c r="CX192" s="128"/>
      <c r="DH192" s="128"/>
      <c r="DR192" s="128"/>
      <c r="EB192" s="128"/>
      <c r="EL192" s="128"/>
      <c r="EV192" s="128"/>
      <c r="FF192" s="128"/>
      <c r="FP192" s="128"/>
      <c r="FZ192" s="128"/>
      <c r="GJ192" s="128"/>
      <c r="GT192" s="128"/>
      <c r="HD192" s="128"/>
      <c r="HN192" s="128"/>
      <c r="HX192" s="128"/>
    </row>
    <row r="193" s="3" customFormat="true">
      <c r="A193" s="385"/>
      <c r="B193" s="128"/>
      <c r="L193" s="128"/>
      <c r="V193" s="128"/>
      <c r="AF193" s="128"/>
      <c r="AP193" s="128"/>
      <c r="AZ193" s="128"/>
      <c r="BA193" s="128"/>
      <c r="BB193" s="128"/>
      <c r="BC193" s="128"/>
      <c r="BD193" s="128"/>
      <c r="BE193" s="128"/>
      <c r="BF193" s="128"/>
      <c r="BG193" s="128"/>
      <c r="BJ193" s="128"/>
      <c r="BT193" s="128"/>
      <c r="CD193" s="128"/>
      <c r="CN193" s="128"/>
      <c r="CX193" s="128"/>
      <c r="DH193" s="128"/>
      <c r="DR193" s="128"/>
      <c r="EB193" s="128"/>
      <c r="EL193" s="128"/>
      <c r="EV193" s="128"/>
      <c r="FF193" s="128"/>
      <c r="FP193" s="128"/>
      <c r="FZ193" s="128"/>
      <c r="GJ193" s="128"/>
      <c r="GT193" s="128"/>
      <c r="HD193" s="128"/>
      <c r="HN193" s="128"/>
      <c r="HX193" s="128"/>
    </row>
    <row r="194" s="3" customFormat="true">
      <c r="A194" s="385"/>
      <c r="B194" s="128"/>
      <c r="L194" s="128"/>
      <c r="V194" s="128"/>
      <c r="AF194" s="128"/>
      <c r="AP194" s="128"/>
      <c r="AZ194" s="128"/>
      <c r="BA194" s="128"/>
      <c r="BB194" s="128"/>
      <c r="BC194" s="128"/>
      <c r="BD194" s="128"/>
      <c r="BE194" s="128"/>
      <c r="BF194" s="128"/>
      <c r="BG194" s="128"/>
      <c r="BJ194" s="128"/>
      <c r="BT194" s="128"/>
      <c r="CD194" s="128"/>
      <c r="CN194" s="128"/>
      <c r="CX194" s="128"/>
      <c r="DH194" s="128"/>
      <c r="DR194" s="128"/>
      <c r="EB194" s="128"/>
      <c r="EL194" s="128"/>
      <c r="EV194" s="128"/>
      <c r="FF194" s="128"/>
      <c r="FP194" s="128"/>
      <c r="FZ194" s="128"/>
      <c r="GJ194" s="128"/>
      <c r="GT194" s="128"/>
      <c r="HD194" s="128"/>
      <c r="HN194" s="128"/>
      <c r="HX194" s="128"/>
    </row>
    <row r="195" s="3" customFormat="true">
      <c r="A195" s="385"/>
      <c r="B195" s="128"/>
      <c r="L195" s="128"/>
      <c r="V195" s="128"/>
      <c r="AF195" s="128"/>
      <c r="AP195" s="128"/>
      <c r="AZ195" s="128"/>
      <c r="BA195" s="128"/>
      <c r="BB195" s="128"/>
      <c r="BC195" s="128"/>
      <c r="BD195" s="128"/>
      <c r="BE195" s="128"/>
      <c r="BF195" s="128"/>
      <c r="BG195" s="128"/>
      <c r="BJ195" s="128"/>
      <c r="BT195" s="128"/>
      <c r="CD195" s="128"/>
      <c r="CN195" s="128"/>
      <c r="CX195" s="128"/>
      <c r="DH195" s="128"/>
      <c r="DR195" s="128"/>
      <c r="EB195" s="128"/>
      <c r="EL195" s="128"/>
      <c r="EV195" s="128"/>
      <c r="FF195" s="128"/>
      <c r="FP195" s="128"/>
      <c r="FZ195" s="128"/>
      <c r="GJ195" s="128"/>
      <c r="GT195" s="128"/>
      <c r="HD195" s="128"/>
      <c r="HN195" s="128"/>
      <c r="HX195" s="128"/>
    </row>
    <row r="196" s="3" customFormat="true">
      <c r="A196" s="385"/>
      <c r="B196" s="128"/>
      <c r="L196" s="128"/>
      <c r="V196" s="128"/>
      <c r="AF196" s="128"/>
      <c r="AP196" s="128"/>
      <c r="AZ196" s="128"/>
      <c r="BA196" s="128"/>
      <c r="BB196" s="128"/>
      <c r="BC196" s="128"/>
      <c r="BD196" s="128"/>
      <c r="BE196" s="128"/>
      <c r="BF196" s="128"/>
      <c r="BG196" s="128"/>
      <c r="BJ196" s="128"/>
      <c r="BT196" s="128"/>
      <c r="CD196" s="128"/>
      <c r="CN196" s="128"/>
      <c r="CX196" s="128"/>
      <c r="DH196" s="128"/>
      <c r="DR196" s="128"/>
      <c r="EB196" s="128"/>
      <c r="EL196" s="128"/>
      <c r="EV196" s="128"/>
      <c r="FF196" s="128"/>
      <c r="FP196" s="128"/>
      <c r="FZ196" s="128"/>
      <c r="GJ196" s="128"/>
      <c r="GT196" s="128"/>
      <c r="HD196" s="128"/>
      <c r="HN196" s="128"/>
      <c r="HX196" s="128"/>
    </row>
    <row r="197" s="3" customFormat="true">
      <c r="A197" s="385"/>
      <c r="B197" s="128"/>
      <c r="L197" s="128"/>
      <c r="V197" s="128"/>
      <c r="AF197" s="128"/>
      <c r="AP197" s="128"/>
      <c r="AZ197" s="128"/>
      <c r="BA197" s="128"/>
      <c r="BB197" s="128"/>
      <c r="BC197" s="128"/>
      <c r="BD197" s="128"/>
      <c r="BE197" s="128"/>
      <c r="BF197" s="128"/>
      <c r="BG197" s="128"/>
      <c r="BJ197" s="128"/>
      <c r="BT197" s="128"/>
      <c r="CD197" s="128"/>
      <c r="CN197" s="128"/>
      <c r="CX197" s="128"/>
      <c r="DH197" s="128"/>
      <c r="DR197" s="128"/>
      <c r="EB197" s="128"/>
      <c r="EL197" s="128"/>
      <c r="EV197" s="128"/>
      <c r="FF197" s="128"/>
      <c r="FP197" s="128"/>
      <c r="FZ197" s="128"/>
      <c r="GJ197" s="128"/>
      <c r="GT197" s="128"/>
      <c r="HD197" s="128"/>
      <c r="HN197" s="128"/>
      <c r="HX197" s="128"/>
    </row>
    <row r="198" s="3" customFormat="true">
      <c r="A198" s="385"/>
      <c r="B198" s="128"/>
      <c r="L198" s="128"/>
      <c r="V198" s="128"/>
      <c r="AF198" s="128"/>
      <c r="AP198" s="128"/>
      <c r="AZ198" s="128"/>
      <c r="BA198" s="128"/>
      <c r="BB198" s="128"/>
      <c r="BC198" s="128"/>
      <c r="BD198" s="128"/>
      <c r="BE198" s="128"/>
      <c r="BF198" s="128"/>
      <c r="BG198" s="128"/>
      <c r="BJ198" s="128"/>
      <c r="BT198" s="128"/>
      <c r="CD198" s="128"/>
      <c r="CN198" s="128"/>
      <c r="CX198" s="128"/>
      <c r="DH198" s="128"/>
      <c r="DR198" s="128"/>
      <c r="EB198" s="128"/>
      <c r="EL198" s="128"/>
      <c r="EV198" s="128"/>
      <c r="FF198" s="128"/>
      <c r="FP198" s="128"/>
      <c r="FZ198" s="128"/>
      <c r="GJ198" s="128"/>
      <c r="GT198" s="128"/>
      <c r="HD198" s="128"/>
      <c r="HN198" s="128"/>
      <c r="HX198" s="128"/>
    </row>
    <row r="199" s="3" customFormat="true">
      <c r="A199" s="385"/>
      <c r="B199" s="128"/>
      <c r="L199" s="128"/>
      <c r="V199" s="128"/>
      <c r="AF199" s="128"/>
      <c r="AP199" s="128"/>
      <c r="AZ199" s="128"/>
      <c r="BA199" s="128"/>
      <c r="BB199" s="128"/>
      <c r="BC199" s="128"/>
      <c r="BD199" s="128"/>
      <c r="BE199" s="128"/>
      <c r="BF199" s="128"/>
      <c r="BG199" s="128"/>
      <c r="BJ199" s="128"/>
      <c r="BT199" s="128"/>
      <c r="CD199" s="128"/>
      <c r="CN199" s="128"/>
      <c r="CX199" s="128"/>
      <c r="DH199" s="128"/>
      <c r="DR199" s="128"/>
      <c r="EB199" s="128"/>
      <c r="EL199" s="128"/>
      <c r="EV199" s="128"/>
      <c r="FF199" s="128"/>
      <c r="FP199" s="128"/>
      <c r="FZ199" s="128"/>
      <c r="GJ199" s="128"/>
      <c r="GT199" s="128"/>
      <c r="HD199" s="128"/>
      <c r="HN199" s="128"/>
      <c r="HX199" s="128"/>
    </row>
    <row r="200" s="3" customFormat="true">
      <c r="A200" s="385"/>
      <c r="B200" s="128"/>
      <c r="L200" s="128"/>
      <c r="V200" s="128"/>
      <c r="AF200" s="128"/>
      <c r="AP200" s="128"/>
      <c r="AZ200" s="128"/>
      <c r="BA200" s="128"/>
      <c r="BB200" s="128"/>
      <c r="BC200" s="128"/>
      <c r="BD200" s="128"/>
      <c r="BE200" s="128"/>
      <c r="BF200" s="128"/>
      <c r="BG200" s="128"/>
      <c r="BJ200" s="128"/>
      <c r="BT200" s="128"/>
      <c r="CD200" s="128"/>
      <c r="CN200" s="128"/>
      <c r="CX200" s="128"/>
      <c r="DH200" s="128"/>
      <c r="DR200" s="128"/>
      <c r="EB200" s="128"/>
      <c r="EL200" s="128"/>
      <c r="EV200" s="128"/>
      <c r="FF200" s="128"/>
      <c r="FP200" s="128"/>
      <c r="FZ200" s="128"/>
      <c r="GJ200" s="128"/>
      <c r="GT200" s="128"/>
      <c r="HD200" s="128"/>
      <c r="HN200" s="128"/>
      <c r="HX200" s="128"/>
    </row>
    <row r="201" s="3" customFormat="true">
      <c r="A201" s="385"/>
      <c r="B201" s="128"/>
      <c r="L201" s="128"/>
      <c r="V201" s="128"/>
      <c r="AF201" s="128"/>
      <c r="AP201" s="128"/>
      <c r="AZ201" s="128"/>
      <c r="BA201" s="128"/>
      <c r="BB201" s="128"/>
      <c r="BC201" s="128"/>
      <c r="BD201" s="128"/>
      <c r="BE201" s="128"/>
      <c r="BF201" s="128"/>
      <c r="BG201" s="128"/>
      <c r="BJ201" s="128"/>
      <c r="BT201" s="128"/>
      <c r="CD201" s="128"/>
      <c r="CN201" s="128"/>
      <c r="CX201" s="128"/>
      <c r="DH201" s="128"/>
      <c r="DR201" s="128"/>
      <c r="EB201" s="128"/>
      <c r="EL201" s="128"/>
      <c r="EV201" s="128"/>
      <c r="FF201" s="128"/>
      <c r="FP201" s="128"/>
      <c r="FZ201" s="128"/>
      <c r="GJ201" s="128"/>
      <c r="GT201" s="128"/>
      <c r="HD201" s="128"/>
      <c r="HN201" s="128"/>
      <c r="HX201" s="128"/>
    </row>
    <row r="202" s="3" customFormat="true">
      <c r="A202" s="385"/>
      <c r="B202" s="128"/>
      <c r="L202" s="128"/>
      <c r="V202" s="128"/>
      <c r="AF202" s="128"/>
      <c r="AP202" s="128"/>
      <c r="AZ202" s="128"/>
      <c r="BA202" s="128"/>
      <c r="BB202" s="128"/>
      <c r="BC202" s="128"/>
      <c r="BD202" s="128"/>
      <c r="BE202" s="128"/>
      <c r="BF202" s="128"/>
      <c r="BG202" s="128"/>
      <c r="BJ202" s="128"/>
      <c r="BT202" s="128"/>
      <c r="CD202" s="128"/>
      <c r="CN202" s="128"/>
      <c r="CX202" s="128"/>
      <c r="DH202" s="128"/>
      <c r="DR202" s="128"/>
      <c r="EB202" s="128"/>
      <c r="EL202" s="128"/>
      <c r="EV202" s="128"/>
      <c r="FF202" s="128"/>
      <c r="FP202" s="128"/>
      <c r="FZ202" s="128"/>
      <c r="GJ202" s="128"/>
      <c r="GT202" s="128"/>
      <c r="HD202" s="128"/>
      <c r="HN202" s="128"/>
      <c r="HX202" s="128"/>
    </row>
    <row r="203" s="3" customFormat="true">
      <c r="A203" s="385"/>
      <c r="B203" s="128"/>
      <c r="L203" s="128"/>
      <c r="V203" s="128"/>
      <c r="AF203" s="128"/>
      <c r="AP203" s="128"/>
      <c r="AZ203" s="128"/>
      <c r="BA203" s="128"/>
      <c r="BB203" s="128"/>
      <c r="BC203" s="128"/>
      <c r="BD203" s="128"/>
      <c r="BE203" s="128"/>
      <c r="BF203" s="128"/>
      <c r="BG203" s="128"/>
      <c r="BJ203" s="128"/>
      <c r="BT203" s="128"/>
      <c r="CD203" s="128"/>
      <c r="CN203" s="128"/>
      <c r="CX203" s="128"/>
      <c r="DH203" s="128"/>
      <c r="DR203" s="128"/>
      <c r="EB203" s="128"/>
      <c r="EL203" s="128"/>
      <c r="EV203" s="128"/>
      <c r="FF203" s="128"/>
      <c r="FP203" s="128"/>
      <c r="FZ203" s="128"/>
      <c r="GJ203" s="128"/>
      <c r="GT203" s="128"/>
      <c r="HD203" s="128"/>
      <c r="HN203" s="128"/>
      <c r="HX203" s="128"/>
    </row>
    <row r="204" s="3" customFormat="true">
      <c r="A204" s="385"/>
      <c r="B204" s="128"/>
      <c r="L204" s="128"/>
      <c r="V204" s="128"/>
      <c r="AF204" s="128"/>
      <c r="AP204" s="128"/>
      <c r="AZ204" s="128"/>
      <c r="BA204" s="128"/>
      <c r="BB204" s="128"/>
      <c r="BC204" s="128"/>
      <c r="BD204" s="128"/>
      <c r="BE204" s="128"/>
      <c r="BF204" s="128"/>
      <c r="BG204" s="128"/>
      <c r="BJ204" s="128"/>
      <c r="BT204" s="128"/>
      <c r="CD204" s="128"/>
      <c r="CN204" s="128"/>
      <c r="CX204" s="128"/>
      <c r="DH204" s="128"/>
      <c r="DR204" s="128"/>
      <c r="EB204" s="128"/>
      <c r="EL204" s="128"/>
      <c r="EV204" s="128"/>
      <c r="FF204" s="128"/>
      <c r="FP204" s="128"/>
      <c r="FZ204" s="128"/>
      <c r="GJ204" s="128"/>
      <c r="GT204" s="128"/>
      <c r="HD204" s="128"/>
      <c r="HN204" s="128"/>
      <c r="HX204" s="128"/>
    </row>
    <row r="205" s="3" customFormat="true">
      <c r="A205" s="385"/>
      <c r="B205" s="128"/>
      <c r="L205" s="128"/>
      <c r="V205" s="128"/>
      <c r="AF205" s="128"/>
      <c r="AP205" s="128"/>
      <c r="AZ205" s="128"/>
      <c r="BA205" s="128"/>
      <c r="BB205" s="128"/>
      <c r="BC205" s="128"/>
      <c r="BD205" s="128"/>
      <c r="BE205" s="128"/>
      <c r="BF205" s="128"/>
      <c r="BG205" s="128"/>
      <c r="BJ205" s="128"/>
      <c r="BT205" s="128"/>
      <c r="CD205" s="128"/>
      <c r="CN205" s="128"/>
      <c r="CX205" s="128"/>
      <c r="DH205" s="128"/>
      <c r="DR205" s="128"/>
      <c r="EB205" s="128"/>
      <c r="EL205" s="128"/>
      <c r="EV205" s="128"/>
      <c r="FF205" s="128"/>
      <c r="FP205" s="128"/>
      <c r="FZ205" s="128"/>
      <c r="GJ205" s="128"/>
      <c r="GT205" s="128"/>
      <c r="HD205" s="128"/>
      <c r="HN205" s="128"/>
      <c r="HX205" s="128"/>
    </row>
    <row r="206" s="3" customFormat="true">
      <c r="A206" s="385"/>
      <c r="B206" s="128"/>
      <c r="L206" s="128"/>
      <c r="V206" s="128"/>
      <c r="AF206" s="128"/>
      <c r="AP206" s="128"/>
      <c r="AZ206" s="128"/>
      <c r="BA206" s="128"/>
      <c r="BB206" s="128"/>
      <c r="BC206" s="128"/>
      <c r="BD206" s="128"/>
      <c r="BE206" s="128"/>
      <c r="BF206" s="128"/>
      <c r="BG206" s="128"/>
      <c r="BJ206" s="128"/>
      <c r="BT206" s="128"/>
      <c r="CD206" s="128"/>
      <c r="CN206" s="128"/>
      <c r="CX206" s="128"/>
      <c r="DH206" s="128"/>
      <c r="DR206" s="128"/>
      <c r="EB206" s="128"/>
      <c r="EL206" s="128"/>
      <c r="EV206" s="128"/>
      <c r="FF206" s="128"/>
      <c r="FP206" s="128"/>
      <c r="FZ206" s="128"/>
      <c r="GJ206" s="128"/>
      <c r="GT206" s="128"/>
      <c r="HD206" s="128"/>
      <c r="HN206" s="128"/>
      <c r="HX206" s="128"/>
    </row>
    <row r="207" s="3" customFormat="true">
      <c r="A207" s="385"/>
      <c r="B207" s="128"/>
      <c r="L207" s="128"/>
      <c r="V207" s="128"/>
      <c r="AF207" s="128"/>
      <c r="AP207" s="128"/>
      <c r="AZ207" s="128"/>
      <c r="BA207" s="128"/>
      <c r="BB207" s="128"/>
      <c r="BC207" s="128"/>
      <c r="BD207" s="128"/>
      <c r="BE207" s="128"/>
      <c r="BF207" s="128"/>
      <c r="BG207" s="128"/>
      <c r="BJ207" s="128"/>
      <c r="BT207" s="128"/>
      <c r="CD207" s="128"/>
      <c r="CN207" s="128"/>
      <c r="CX207" s="128"/>
      <c r="DH207" s="128"/>
      <c r="DR207" s="128"/>
      <c r="EB207" s="128"/>
      <c r="EL207" s="128"/>
      <c r="EV207" s="128"/>
      <c r="FF207" s="128"/>
      <c r="FP207" s="128"/>
      <c r="FZ207" s="128"/>
      <c r="GJ207" s="128"/>
      <c r="GT207" s="128"/>
      <c r="HD207" s="128"/>
      <c r="HN207" s="128"/>
      <c r="HX207" s="128"/>
    </row>
    <row r="208" s="3" customFormat="true">
      <c r="A208" s="385"/>
      <c r="B208" s="128"/>
      <c r="L208" s="128"/>
      <c r="V208" s="128"/>
      <c r="AF208" s="128"/>
      <c r="AP208" s="128"/>
      <c r="AZ208" s="128"/>
      <c r="BA208" s="128"/>
      <c r="BB208" s="128"/>
      <c r="BC208" s="128"/>
      <c r="BD208" s="128"/>
      <c r="BE208" s="128"/>
      <c r="BF208" s="128"/>
      <c r="BG208" s="128"/>
      <c r="BJ208" s="128"/>
      <c r="BT208" s="128"/>
      <c r="CD208" s="128"/>
      <c r="CN208" s="128"/>
      <c r="CX208" s="128"/>
      <c r="DH208" s="128"/>
      <c r="DR208" s="128"/>
      <c r="EB208" s="128"/>
      <c r="EL208" s="128"/>
      <c r="EV208" s="128"/>
      <c r="FF208" s="128"/>
      <c r="FP208" s="128"/>
      <c r="FZ208" s="128"/>
      <c r="GJ208" s="128"/>
      <c r="GT208" s="128"/>
      <c r="HD208" s="128"/>
      <c r="HN208" s="128"/>
      <c r="HX208" s="128"/>
    </row>
    <row r="209" s="3" customFormat="true">
      <c r="A209" s="385"/>
      <c r="B209" s="128"/>
      <c r="L209" s="128"/>
      <c r="V209" s="128"/>
      <c r="AF209" s="128"/>
      <c r="AP209" s="128"/>
      <c r="AZ209" s="128"/>
      <c r="BA209" s="128"/>
      <c r="BB209" s="128"/>
      <c r="BC209" s="128"/>
      <c r="BD209" s="128"/>
      <c r="BE209" s="128"/>
      <c r="BF209" s="128"/>
      <c r="BG209" s="128"/>
      <c r="BJ209" s="128"/>
      <c r="BT209" s="128"/>
      <c r="CD209" s="128"/>
      <c r="CN209" s="128"/>
      <c r="CX209" s="128"/>
      <c r="DH209" s="128"/>
      <c r="DR209" s="128"/>
      <c r="EB209" s="128"/>
      <c r="EL209" s="128"/>
      <c r="EV209" s="128"/>
      <c r="FF209" s="128"/>
      <c r="FP209" s="128"/>
      <c r="FZ209" s="128"/>
      <c r="GJ209" s="128"/>
      <c r="GT209" s="128"/>
      <c r="HD209" s="128"/>
      <c r="HN209" s="128"/>
      <c r="HX209" s="128"/>
    </row>
    <row r="210" s="3" customFormat="true">
      <c r="A210" s="385"/>
      <c r="B210" s="128"/>
      <c r="L210" s="128"/>
      <c r="V210" s="128"/>
      <c r="AF210" s="128"/>
      <c r="AP210" s="128"/>
      <c r="AZ210" s="128"/>
      <c r="BA210" s="128"/>
      <c r="BB210" s="128"/>
      <c r="BC210" s="128"/>
      <c r="BD210" s="128"/>
      <c r="BE210" s="128"/>
      <c r="BF210" s="128"/>
      <c r="BG210" s="128"/>
      <c r="BJ210" s="128"/>
      <c r="BT210" s="128"/>
      <c r="CD210" s="128"/>
      <c r="CN210" s="128"/>
      <c r="CX210" s="128"/>
      <c r="DH210" s="128"/>
      <c r="DR210" s="128"/>
      <c r="EB210" s="128"/>
      <c r="EL210" s="128"/>
      <c r="EV210" s="128"/>
      <c r="FF210" s="128"/>
      <c r="FP210" s="128"/>
      <c r="FZ210" s="128"/>
      <c r="GJ210" s="128"/>
      <c r="GT210" s="128"/>
      <c r="HD210" s="128"/>
      <c r="HN210" s="128"/>
      <c r="HX210" s="128"/>
    </row>
    <row r="211" s="3" customFormat="true">
      <c r="A211" s="385"/>
      <c r="B211" s="128"/>
      <c r="L211" s="128"/>
      <c r="V211" s="128"/>
      <c r="AF211" s="128"/>
      <c r="AP211" s="128"/>
      <c r="AZ211" s="128"/>
      <c r="BA211" s="128"/>
      <c r="BB211" s="128"/>
      <c r="BC211" s="128"/>
      <c r="BD211" s="128"/>
      <c r="BE211" s="128"/>
      <c r="BF211" s="128"/>
      <c r="BG211" s="128"/>
      <c r="BJ211" s="128"/>
      <c r="BT211" s="128"/>
      <c r="CD211" s="128"/>
      <c r="CN211" s="128"/>
      <c r="CX211" s="128"/>
      <c r="DH211" s="128"/>
      <c r="DR211" s="128"/>
      <c r="EB211" s="128"/>
      <c r="EL211" s="128"/>
      <c r="EV211" s="128"/>
      <c r="FF211" s="128"/>
      <c r="FP211" s="128"/>
      <c r="FZ211" s="128"/>
      <c r="GJ211" s="128"/>
      <c r="GT211" s="128"/>
      <c r="HD211" s="128"/>
      <c r="HN211" s="128"/>
      <c r="HX211" s="128"/>
    </row>
    <row r="212" s="3" customFormat="true">
      <c r="A212" s="385"/>
      <c r="B212" s="128"/>
      <c r="L212" s="128"/>
      <c r="V212" s="128"/>
      <c r="AF212" s="128"/>
      <c r="AP212" s="128"/>
      <c r="AZ212" s="128"/>
      <c r="BA212" s="128"/>
      <c r="BB212" s="128"/>
      <c r="BC212" s="128"/>
      <c r="BD212" s="128"/>
      <c r="BE212" s="128"/>
      <c r="BF212" s="128"/>
      <c r="BG212" s="128"/>
      <c r="BJ212" s="128"/>
      <c r="BT212" s="128"/>
      <c r="CD212" s="128"/>
      <c r="CN212" s="128"/>
      <c r="CX212" s="128"/>
      <c r="DH212" s="128"/>
      <c r="DR212" s="128"/>
      <c r="EB212" s="128"/>
      <c r="EL212" s="128"/>
      <c r="EV212" s="128"/>
      <c r="FF212" s="128"/>
      <c r="FP212" s="128"/>
      <c r="FZ212" s="128"/>
      <c r="GJ212" s="128"/>
      <c r="GT212" s="128"/>
      <c r="HD212" s="128"/>
      <c r="HN212" s="128"/>
      <c r="HX212" s="128"/>
    </row>
    <row r="213" s="3" customFormat="true">
      <c r="A213" s="385"/>
      <c r="B213" s="128"/>
      <c r="L213" s="128"/>
      <c r="V213" s="128"/>
      <c r="AF213" s="128"/>
      <c r="AP213" s="128"/>
      <c r="AZ213" s="128"/>
      <c r="BA213" s="128"/>
      <c r="BB213" s="128"/>
      <c r="BC213" s="128"/>
      <c r="BD213" s="128"/>
      <c r="BE213" s="128"/>
      <c r="BF213" s="128"/>
      <c r="BG213" s="128"/>
      <c r="BJ213" s="128"/>
      <c r="BT213" s="128"/>
      <c r="CD213" s="128"/>
      <c r="CN213" s="128"/>
      <c r="CX213" s="128"/>
      <c r="DH213" s="128"/>
      <c r="DR213" s="128"/>
      <c r="EB213" s="128"/>
      <c r="EL213" s="128"/>
      <c r="EV213" s="128"/>
      <c r="FF213" s="128"/>
      <c r="FP213" s="128"/>
      <c r="FZ213" s="128"/>
      <c r="GJ213" s="128"/>
      <c r="GT213" s="128"/>
      <c r="HD213" s="128"/>
      <c r="HN213" s="128"/>
      <c r="HX213" s="128"/>
    </row>
    <row r="214" s="3" customFormat="true">
      <c r="A214" s="385"/>
      <c r="B214" s="128"/>
      <c r="L214" s="128"/>
      <c r="V214" s="128"/>
      <c r="AF214" s="128"/>
      <c r="AP214" s="128"/>
      <c r="AZ214" s="128"/>
      <c r="BA214" s="128"/>
      <c r="BB214" s="128"/>
      <c r="BC214" s="128"/>
      <c r="BD214" s="128"/>
      <c r="BE214" s="128"/>
      <c r="BF214" s="128"/>
      <c r="BG214" s="128"/>
      <c r="BJ214" s="128"/>
      <c r="BT214" s="128"/>
      <c r="CD214" s="128"/>
      <c r="CN214" s="128"/>
      <c r="CX214" s="128"/>
      <c r="DH214" s="128"/>
      <c r="DR214" s="128"/>
      <c r="EB214" s="128"/>
      <c r="EL214" s="128"/>
      <c r="EV214" s="128"/>
      <c r="FF214" s="128"/>
      <c r="FP214" s="128"/>
      <c r="FZ214" s="128"/>
      <c r="GJ214" s="128"/>
      <c r="GT214" s="128"/>
      <c r="HD214" s="128"/>
      <c r="HN214" s="128"/>
      <c r="HX214" s="128"/>
    </row>
    <row r="215" s="3" customFormat="true">
      <c r="A215" s="385"/>
      <c r="B215" s="128"/>
      <c r="L215" s="128"/>
      <c r="V215" s="128"/>
      <c r="AF215" s="128"/>
      <c r="AP215" s="128"/>
      <c r="AZ215" s="128"/>
      <c r="BA215" s="128"/>
      <c r="BB215" s="128"/>
      <c r="BC215" s="128"/>
      <c r="BD215" s="128"/>
      <c r="BE215" s="128"/>
      <c r="BF215" s="128"/>
      <c r="BG215" s="128"/>
      <c r="BJ215" s="128"/>
      <c r="BT215" s="128"/>
      <c r="CD215" s="128"/>
      <c r="CN215" s="128"/>
      <c r="CX215" s="128"/>
      <c r="DH215" s="128"/>
      <c r="DR215" s="128"/>
      <c r="EB215" s="128"/>
      <c r="EL215" s="128"/>
      <c r="EV215" s="128"/>
      <c r="FF215" s="128"/>
      <c r="FP215" s="128"/>
      <c r="FZ215" s="128"/>
      <c r="GJ215" s="128"/>
      <c r="GT215" s="128"/>
      <c r="HD215" s="128"/>
      <c r="HN215" s="128"/>
      <c r="HX215" s="128"/>
    </row>
    <row r="216" s="3" customFormat="true">
      <c r="A216" s="385"/>
      <c r="B216" s="128"/>
      <c r="L216" s="128"/>
      <c r="V216" s="128"/>
      <c r="AF216" s="128"/>
      <c r="AP216" s="128"/>
      <c r="AZ216" s="128"/>
      <c r="BA216" s="128"/>
      <c r="BB216" s="128"/>
      <c r="BC216" s="128"/>
      <c r="BD216" s="128"/>
      <c r="BE216" s="128"/>
      <c r="BF216" s="128"/>
      <c r="BG216" s="128"/>
      <c r="BJ216" s="128"/>
      <c r="BT216" s="128"/>
      <c r="CD216" s="128"/>
      <c r="CN216" s="128"/>
      <c r="CX216" s="128"/>
      <c r="DH216" s="128"/>
      <c r="DR216" s="128"/>
      <c r="EB216" s="128"/>
      <c r="EL216" s="128"/>
      <c r="EV216" s="128"/>
      <c r="FF216" s="128"/>
      <c r="FP216" s="128"/>
      <c r="FZ216" s="128"/>
      <c r="GJ216" s="128"/>
      <c r="GT216" s="128"/>
      <c r="HD216" s="128"/>
      <c r="HN216" s="128"/>
      <c r="HX216" s="128"/>
    </row>
    <row r="217" s="3" customFormat="true">
      <c r="A217" s="385"/>
      <c r="B217" s="128"/>
      <c r="L217" s="128"/>
      <c r="V217" s="128"/>
      <c r="AF217" s="128"/>
      <c r="AP217" s="128"/>
      <c r="AZ217" s="128"/>
      <c r="BA217" s="128"/>
      <c r="BB217" s="128"/>
      <c r="BC217" s="128"/>
      <c r="BD217" s="128"/>
      <c r="BE217" s="128"/>
      <c r="BF217" s="128"/>
      <c r="BG217" s="128"/>
      <c r="BJ217" s="128"/>
      <c r="BT217" s="128"/>
      <c r="CD217" s="128"/>
      <c r="CN217" s="128"/>
      <c r="CX217" s="128"/>
      <c r="DH217" s="128"/>
      <c r="DR217" s="128"/>
      <c r="EB217" s="128"/>
      <c r="EL217" s="128"/>
      <c r="EV217" s="128"/>
      <c r="FF217" s="128"/>
      <c r="FP217" s="128"/>
      <c r="FZ217" s="128"/>
      <c r="GJ217" s="128"/>
      <c r="GT217" s="128"/>
      <c r="HD217" s="128"/>
      <c r="HN217" s="128"/>
      <c r="HX217" s="128"/>
    </row>
    <row r="218" s="3" customFormat="true">
      <c r="A218" s="385"/>
      <c r="B218" s="128"/>
      <c r="L218" s="128"/>
      <c r="V218" s="128"/>
      <c r="AF218" s="128"/>
      <c r="AP218" s="128"/>
      <c r="AZ218" s="128"/>
      <c r="BA218" s="128"/>
      <c r="BB218" s="128"/>
      <c r="BC218" s="128"/>
      <c r="BD218" s="128"/>
      <c r="BE218" s="128"/>
      <c r="BF218" s="128"/>
      <c r="BG218" s="128"/>
      <c r="BJ218" s="128"/>
      <c r="BT218" s="128"/>
      <c r="CD218" s="128"/>
      <c r="CN218" s="128"/>
      <c r="CX218" s="128"/>
      <c r="DH218" s="128"/>
      <c r="DR218" s="128"/>
      <c r="EB218" s="128"/>
      <c r="EL218" s="128"/>
      <c r="EV218" s="128"/>
      <c r="FF218" s="128"/>
      <c r="FP218" s="128"/>
      <c r="FZ218" s="128"/>
      <c r="GJ218" s="128"/>
      <c r="GT218" s="128"/>
      <c r="HD218" s="128"/>
      <c r="HN218" s="128"/>
      <c r="HX218" s="128"/>
    </row>
    <row r="219" s="3" customFormat="true">
      <c r="A219" s="385"/>
      <c r="B219" s="128"/>
      <c r="L219" s="128"/>
      <c r="V219" s="128"/>
      <c r="AF219" s="128"/>
      <c r="AP219" s="128"/>
      <c r="AZ219" s="128"/>
      <c r="BA219" s="128"/>
      <c r="BB219" s="128"/>
      <c r="BC219" s="128"/>
      <c r="BD219" s="128"/>
      <c r="BE219" s="128"/>
      <c r="BF219" s="128"/>
      <c r="BG219" s="128"/>
      <c r="BJ219" s="128"/>
      <c r="BT219" s="128"/>
      <c r="CD219" s="128"/>
      <c r="CN219" s="128"/>
      <c r="CX219" s="128"/>
      <c r="DH219" s="128"/>
      <c r="DR219" s="128"/>
      <c r="EB219" s="128"/>
      <c r="EL219" s="128"/>
      <c r="EV219" s="128"/>
      <c r="FF219" s="128"/>
      <c r="FP219" s="128"/>
      <c r="FZ219" s="128"/>
      <c r="GJ219" s="128"/>
      <c r="GT219" s="128"/>
      <c r="HD219" s="128"/>
      <c r="HN219" s="128"/>
      <c r="HX219" s="128"/>
    </row>
    <row r="220" s="3" customFormat="true">
      <c r="A220" s="385"/>
      <c r="B220" s="128"/>
      <c r="L220" s="128"/>
      <c r="V220" s="128"/>
      <c r="AF220" s="128"/>
      <c r="AP220" s="128"/>
      <c r="AZ220" s="128"/>
      <c r="BA220" s="128"/>
      <c r="BB220" s="128"/>
      <c r="BC220" s="128"/>
      <c r="BD220" s="128"/>
      <c r="BE220" s="128"/>
      <c r="BF220" s="128"/>
      <c r="BG220" s="128"/>
      <c r="BJ220" s="128"/>
      <c r="BT220" s="128"/>
      <c r="CD220" s="128"/>
      <c r="CN220" s="128"/>
      <c r="CX220" s="128"/>
      <c r="DH220" s="128"/>
      <c r="DR220" s="128"/>
      <c r="EB220" s="128"/>
      <c r="EL220" s="128"/>
      <c r="EV220" s="128"/>
      <c r="FF220" s="128"/>
      <c r="FP220" s="128"/>
      <c r="FZ220" s="128"/>
      <c r="GJ220" s="128"/>
      <c r="GT220" s="128"/>
      <c r="HD220" s="128"/>
      <c r="HN220" s="128"/>
      <c r="HX220" s="128"/>
    </row>
    <row r="221" s="3" customFormat="true">
      <c r="A221" s="385"/>
      <c r="B221" s="128"/>
      <c r="L221" s="128"/>
      <c r="V221" s="128"/>
      <c r="AF221" s="128"/>
      <c r="AP221" s="128"/>
      <c r="AZ221" s="128"/>
      <c r="BA221" s="128"/>
      <c r="BB221" s="128"/>
      <c r="BC221" s="128"/>
      <c r="BD221" s="128"/>
      <c r="BE221" s="128"/>
      <c r="BF221" s="128"/>
      <c r="BG221" s="128"/>
      <c r="BJ221" s="128"/>
      <c r="BT221" s="128"/>
      <c r="CD221" s="128"/>
      <c r="CN221" s="128"/>
      <c r="CX221" s="128"/>
      <c r="DH221" s="128"/>
      <c r="DR221" s="128"/>
      <c r="EB221" s="128"/>
      <c r="EL221" s="128"/>
      <c r="EV221" s="128"/>
      <c r="FF221" s="128"/>
      <c r="FP221" s="128"/>
      <c r="FZ221" s="128"/>
      <c r="GJ221" s="128"/>
      <c r="GT221" s="128"/>
      <c r="HD221" s="128"/>
      <c r="HN221" s="128"/>
      <c r="HX221" s="128"/>
    </row>
    <row r="222" s="3" customFormat="true">
      <c r="A222" s="385"/>
      <c r="B222" s="128"/>
      <c r="L222" s="128"/>
      <c r="V222" s="128"/>
      <c r="AF222" s="128"/>
      <c r="AP222" s="128"/>
      <c r="AZ222" s="128"/>
      <c r="BA222" s="128"/>
      <c r="BB222" s="128"/>
      <c r="BC222" s="128"/>
      <c r="BD222" s="128"/>
      <c r="BE222" s="128"/>
      <c r="BF222" s="128"/>
      <c r="BG222" s="128"/>
      <c r="BJ222" s="128"/>
      <c r="BT222" s="128"/>
      <c r="CD222" s="128"/>
      <c r="CN222" s="128"/>
      <c r="CX222" s="128"/>
      <c r="DH222" s="128"/>
      <c r="DR222" s="128"/>
      <c r="EB222" s="128"/>
      <c r="EL222" s="128"/>
      <c r="EV222" s="128"/>
      <c r="FF222" s="128"/>
      <c r="FP222" s="128"/>
      <c r="FZ222" s="128"/>
      <c r="GJ222" s="128"/>
      <c r="GT222" s="128"/>
      <c r="HD222" s="128"/>
      <c r="HN222" s="128"/>
      <c r="HX222" s="128"/>
    </row>
    <row r="223" s="3" customFormat="true">
      <c r="A223" s="385"/>
      <c r="B223" s="128"/>
      <c r="L223" s="128"/>
      <c r="V223" s="128"/>
      <c r="AF223" s="128"/>
      <c r="AP223" s="128"/>
      <c r="AZ223" s="128"/>
      <c r="BA223" s="128"/>
      <c r="BB223" s="128"/>
      <c r="BC223" s="128"/>
      <c r="BD223" s="128"/>
      <c r="BE223" s="128"/>
      <c r="BF223" s="128"/>
      <c r="BG223" s="128"/>
      <c r="BJ223" s="128"/>
      <c r="BT223" s="128"/>
      <c r="CD223" s="128"/>
      <c r="CN223" s="128"/>
      <c r="CX223" s="128"/>
      <c r="DH223" s="128"/>
      <c r="DR223" s="128"/>
      <c r="EB223" s="128"/>
      <c r="EL223" s="128"/>
      <c r="EV223" s="128"/>
      <c r="FF223" s="128"/>
      <c r="FP223" s="128"/>
      <c r="FZ223" s="128"/>
      <c r="GJ223" s="128"/>
      <c r="GT223" s="128"/>
      <c r="HD223" s="128"/>
      <c r="HN223" s="128"/>
      <c r="HX223" s="128"/>
    </row>
    <row r="224" s="3" customFormat="true">
      <c r="A224" s="385"/>
      <c r="B224" s="128"/>
      <c r="L224" s="128"/>
      <c r="V224" s="128"/>
      <c r="AF224" s="128"/>
      <c r="AP224" s="128"/>
      <c r="AZ224" s="128"/>
      <c r="BA224" s="128"/>
      <c r="BB224" s="128"/>
      <c r="BC224" s="128"/>
      <c r="BD224" s="128"/>
      <c r="BE224" s="128"/>
      <c r="BF224" s="128"/>
      <c r="BG224" s="128"/>
      <c r="BJ224" s="128"/>
      <c r="BT224" s="128"/>
      <c r="CD224" s="128"/>
      <c r="CN224" s="128"/>
      <c r="CX224" s="128"/>
      <c r="DH224" s="128"/>
      <c r="DR224" s="128"/>
      <c r="EB224" s="128"/>
      <c r="EL224" s="128"/>
      <c r="EV224" s="128"/>
      <c r="FF224" s="128"/>
      <c r="FP224" s="128"/>
      <c r="FZ224" s="128"/>
      <c r="GJ224" s="128"/>
      <c r="GT224" s="128"/>
      <c r="HD224" s="128"/>
      <c r="HN224" s="128"/>
      <c r="HX224" s="128"/>
    </row>
    <row r="225" s="3" customFormat="true">
      <c r="A225" s="385"/>
      <c r="B225" s="128"/>
      <c r="L225" s="128"/>
      <c r="V225" s="128"/>
      <c r="AF225" s="128"/>
      <c r="AP225" s="128"/>
      <c r="AZ225" s="128"/>
      <c r="BA225" s="128"/>
      <c r="BB225" s="128"/>
      <c r="BC225" s="128"/>
      <c r="BD225" s="128"/>
      <c r="BE225" s="128"/>
      <c r="BF225" s="128"/>
      <c r="BG225" s="128"/>
      <c r="BJ225" s="128"/>
      <c r="BT225" s="128"/>
      <c r="CD225" s="128"/>
      <c r="CN225" s="128"/>
      <c r="CX225" s="128"/>
      <c r="DH225" s="128"/>
      <c r="DR225" s="128"/>
      <c r="EB225" s="128"/>
      <c r="EL225" s="128"/>
      <c r="EV225" s="128"/>
      <c r="FF225" s="128"/>
      <c r="FP225" s="128"/>
      <c r="FZ225" s="128"/>
      <c r="GJ225" s="128"/>
      <c r="GT225" s="128"/>
      <c r="HD225" s="128"/>
      <c r="HN225" s="128"/>
      <c r="HX225" s="128"/>
    </row>
    <row r="226" s="3" customFormat="true">
      <c r="A226" s="385"/>
      <c r="B226" s="128"/>
      <c r="L226" s="128"/>
      <c r="V226" s="128"/>
      <c r="AF226" s="128"/>
      <c r="AP226" s="128"/>
      <c r="AZ226" s="128"/>
      <c r="BA226" s="128"/>
      <c r="BB226" s="128"/>
      <c r="BC226" s="128"/>
      <c r="BD226" s="128"/>
      <c r="BE226" s="128"/>
      <c r="BF226" s="128"/>
      <c r="BG226" s="128"/>
      <c r="BJ226" s="128"/>
      <c r="BT226" s="128"/>
      <c r="CD226" s="128"/>
      <c r="CN226" s="128"/>
      <c r="CX226" s="128"/>
      <c r="DH226" s="128"/>
      <c r="DR226" s="128"/>
      <c r="EB226" s="128"/>
      <c r="EL226" s="128"/>
      <c r="EV226" s="128"/>
      <c r="FF226" s="128"/>
      <c r="FP226" s="128"/>
      <c r="FZ226" s="128"/>
      <c r="GJ226" s="128"/>
      <c r="GT226" s="128"/>
      <c r="HD226" s="128"/>
      <c r="HN226" s="128"/>
      <c r="HX226" s="128"/>
    </row>
    <row r="227" s="3" customFormat="true">
      <c r="A227" s="385"/>
      <c r="B227" s="128"/>
      <c r="L227" s="128"/>
      <c r="V227" s="128"/>
      <c r="AF227" s="128"/>
      <c r="AP227" s="128"/>
      <c r="AZ227" s="128"/>
      <c r="BA227" s="128"/>
      <c r="BB227" s="128"/>
      <c r="BC227" s="128"/>
      <c r="BD227" s="128"/>
      <c r="BE227" s="128"/>
      <c r="BF227" s="128"/>
      <c r="BG227" s="128"/>
      <c r="BJ227" s="128"/>
      <c r="BT227" s="128"/>
      <c r="CD227" s="128"/>
      <c r="CN227" s="128"/>
      <c r="CX227" s="128"/>
      <c r="DH227" s="128"/>
      <c r="DR227" s="128"/>
      <c r="EB227" s="128"/>
      <c r="EL227" s="128"/>
      <c r="EV227" s="128"/>
      <c r="FF227" s="128"/>
      <c r="FP227" s="128"/>
      <c r="FZ227" s="128"/>
      <c r="GJ227" s="128"/>
      <c r="GT227" s="128"/>
      <c r="HD227" s="128"/>
      <c r="HN227" s="128"/>
      <c r="HX227" s="128"/>
    </row>
    <row r="228" s="3" customFormat="true">
      <c r="A228" s="385"/>
      <c r="B228" s="128"/>
      <c r="L228" s="128"/>
      <c r="V228" s="128"/>
      <c r="AF228" s="128"/>
      <c r="AP228" s="128"/>
      <c r="AZ228" s="128"/>
      <c r="BA228" s="128"/>
      <c r="BB228" s="128"/>
      <c r="BC228" s="128"/>
      <c r="BD228" s="128"/>
      <c r="BE228" s="128"/>
      <c r="BF228" s="128"/>
      <c r="BG228" s="128"/>
      <c r="BJ228" s="128"/>
      <c r="BT228" s="128"/>
      <c r="CD228" s="128"/>
      <c r="CN228" s="128"/>
      <c r="CX228" s="128"/>
      <c r="DH228" s="128"/>
      <c r="DR228" s="128"/>
      <c r="EB228" s="128"/>
      <c r="EL228" s="128"/>
      <c r="EV228" s="128"/>
      <c r="FF228" s="128"/>
      <c r="FP228" s="128"/>
      <c r="FZ228" s="128"/>
      <c r="GJ228" s="128"/>
      <c r="GT228" s="128"/>
      <c r="HD228" s="128"/>
      <c r="HN228" s="128"/>
      <c r="HX228" s="128"/>
    </row>
    <row r="229" s="3" customFormat="true">
      <c r="A229" s="385"/>
      <c r="B229" s="128"/>
      <c r="L229" s="128"/>
      <c r="V229" s="128"/>
      <c r="AF229" s="128"/>
      <c r="AP229" s="128"/>
      <c r="AZ229" s="128"/>
      <c r="BA229" s="128"/>
      <c r="BB229" s="128"/>
      <c r="BC229" s="128"/>
      <c r="BD229" s="128"/>
      <c r="BE229" s="128"/>
      <c r="BF229" s="128"/>
      <c r="BG229" s="128"/>
      <c r="BJ229" s="128"/>
      <c r="BT229" s="128"/>
      <c r="CD229" s="128"/>
      <c r="CN229" s="128"/>
      <c r="CX229" s="128"/>
      <c r="DH229" s="128"/>
      <c r="DR229" s="128"/>
      <c r="EB229" s="128"/>
      <c r="EL229" s="128"/>
      <c r="EV229" s="128"/>
      <c r="FF229" s="128"/>
      <c r="FP229" s="128"/>
      <c r="FZ229" s="128"/>
      <c r="GJ229" s="128"/>
      <c r="GT229" s="128"/>
      <c r="HD229" s="128"/>
      <c r="HN229" s="128"/>
      <c r="HX229" s="128"/>
    </row>
    <row r="230" s="3" customFormat="true">
      <c r="A230" s="385"/>
      <c r="B230" s="128"/>
      <c r="L230" s="128"/>
      <c r="V230" s="128"/>
      <c r="AF230" s="128"/>
      <c r="AP230" s="128"/>
      <c r="AZ230" s="128"/>
      <c r="BA230" s="128"/>
      <c r="BB230" s="128"/>
      <c r="BC230" s="128"/>
      <c r="BD230" s="128"/>
      <c r="BE230" s="128"/>
      <c r="BF230" s="128"/>
      <c r="BG230" s="128"/>
      <c r="BJ230" s="128"/>
      <c r="BT230" s="128"/>
      <c r="CD230" s="128"/>
      <c r="CN230" s="128"/>
      <c r="CX230" s="128"/>
      <c r="DH230" s="128"/>
      <c r="DR230" s="128"/>
      <c r="EB230" s="128"/>
      <c r="EL230" s="128"/>
      <c r="EV230" s="128"/>
      <c r="FF230" s="128"/>
      <c r="FP230" s="128"/>
      <c r="FZ230" s="128"/>
      <c r="GJ230" s="128"/>
      <c r="GT230" s="128"/>
      <c r="HD230" s="128"/>
      <c r="HN230" s="128"/>
      <c r="HX230" s="128"/>
    </row>
    <row r="231" s="3" customFormat="true">
      <c r="A231" s="385"/>
      <c r="B231" s="128"/>
      <c r="L231" s="128"/>
      <c r="V231" s="128"/>
      <c r="AF231" s="128"/>
      <c r="AP231" s="128"/>
      <c r="AZ231" s="128"/>
      <c r="BA231" s="128"/>
      <c r="BB231" s="128"/>
      <c r="BC231" s="128"/>
      <c r="BD231" s="128"/>
      <c r="BE231" s="128"/>
      <c r="BF231" s="128"/>
      <c r="BG231" s="128"/>
      <c r="BJ231" s="128"/>
      <c r="BT231" s="128"/>
      <c r="CD231" s="128"/>
      <c r="CN231" s="128"/>
      <c r="CX231" s="128"/>
      <c r="DH231" s="128"/>
      <c r="DR231" s="128"/>
      <c r="EB231" s="128"/>
      <c r="EL231" s="128"/>
      <c r="EV231" s="128"/>
      <c r="FF231" s="128"/>
      <c r="FP231" s="128"/>
      <c r="FZ231" s="128"/>
      <c r="GJ231" s="128"/>
      <c r="GT231" s="128"/>
      <c r="HD231" s="128"/>
      <c r="HN231" s="128"/>
      <c r="HX231" s="128"/>
    </row>
    <row r="232" s="3" customFormat="true">
      <c r="A232" s="385"/>
      <c r="B232" s="128"/>
      <c r="L232" s="128"/>
      <c r="V232" s="128"/>
      <c r="AF232" s="128"/>
      <c r="AP232" s="128"/>
      <c r="AZ232" s="128"/>
      <c r="BA232" s="128"/>
      <c r="BB232" s="128"/>
      <c r="BC232" s="128"/>
      <c r="BD232" s="128"/>
      <c r="BE232" s="128"/>
      <c r="BF232" s="128"/>
      <c r="BG232" s="128"/>
      <c r="BJ232" s="128"/>
      <c r="BT232" s="128"/>
      <c r="CD232" s="128"/>
      <c r="CN232" s="128"/>
      <c r="CX232" s="128"/>
      <c r="DH232" s="128"/>
      <c r="DR232" s="128"/>
      <c r="EB232" s="128"/>
      <c r="EL232" s="128"/>
      <c r="EV232" s="128"/>
      <c r="FF232" s="128"/>
      <c r="FP232" s="128"/>
      <c r="FZ232" s="128"/>
      <c r="GJ232" s="128"/>
      <c r="GT232" s="128"/>
      <c r="HD232" s="128"/>
      <c r="HN232" s="128"/>
      <c r="HX232" s="128"/>
    </row>
    <row r="233" s="3" customFormat="true">
      <c r="A233" s="385"/>
      <c r="B233" s="128"/>
      <c r="L233" s="128"/>
      <c r="V233" s="128"/>
      <c r="AF233" s="128"/>
      <c r="AP233" s="128"/>
      <c r="AZ233" s="128"/>
      <c r="BA233" s="128"/>
      <c r="BB233" s="128"/>
      <c r="BC233" s="128"/>
      <c r="BD233" s="128"/>
      <c r="BE233" s="128"/>
      <c r="BF233" s="128"/>
      <c r="BG233" s="128"/>
      <c r="BJ233" s="128"/>
      <c r="BT233" s="128"/>
      <c r="CD233" s="128"/>
      <c r="CN233" s="128"/>
      <c r="CX233" s="128"/>
      <c r="DH233" s="128"/>
      <c r="DR233" s="128"/>
      <c r="EB233" s="128"/>
      <c r="EL233" s="128"/>
      <c r="EV233" s="128"/>
      <c r="FF233" s="128"/>
      <c r="FP233" s="128"/>
      <c r="FZ233" s="128"/>
      <c r="GJ233" s="128"/>
      <c r="GT233" s="128"/>
      <c r="HD233" s="128"/>
      <c r="HN233" s="128"/>
      <c r="HX233" s="128"/>
    </row>
    <row r="234" s="3" customFormat="true">
      <c r="A234" s="385"/>
      <c r="B234" s="128"/>
      <c r="L234" s="128"/>
      <c r="V234" s="128"/>
      <c r="AF234" s="128"/>
      <c r="AP234" s="128"/>
      <c r="AZ234" s="128"/>
      <c r="BA234" s="128"/>
      <c r="BB234" s="128"/>
      <c r="BC234" s="128"/>
      <c r="BD234" s="128"/>
      <c r="BE234" s="128"/>
      <c r="BF234" s="128"/>
      <c r="BG234" s="128"/>
      <c r="BJ234" s="128"/>
      <c r="BT234" s="128"/>
      <c r="CD234" s="128"/>
      <c r="CN234" s="128"/>
      <c r="CX234" s="128"/>
      <c r="DH234" s="128"/>
      <c r="DR234" s="128"/>
      <c r="EB234" s="128"/>
      <c r="EL234" s="128"/>
      <c r="EV234" s="128"/>
      <c r="FF234" s="128"/>
      <c r="FP234" s="128"/>
      <c r="FZ234" s="128"/>
      <c r="GJ234" s="128"/>
      <c r="GT234" s="128"/>
      <c r="HD234" s="128"/>
      <c r="HN234" s="128"/>
      <c r="HX234" s="128"/>
    </row>
    <row r="235" s="3" customFormat="true">
      <c r="A235" s="385"/>
      <c r="B235" s="128"/>
      <c r="L235" s="128"/>
      <c r="V235" s="128"/>
      <c r="AF235" s="128"/>
      <c r="AP235" s="128"/>
      <c r="AZ235" s="128"/>
      <c r="BA235" s="128"/>
      <c r="BB235" s="128"/>
      <c r="BC235" s="128"/>
      <c r="BD235" s="128"/>
      <c r="BE235" s="128"/>
      <c r="BF235" s="128"/>
      <c r="BG235" s="128"/>
      <c r="BJ235" s="128"/>
      <c r="BT235" s="128"/>
      <c r="CD235" s="128"/>
      <c r="CN235" s="128"/>
      <c r="CX235" s="128"/>
      <c r="DH235" s="128"/>
      <c r="DR235" s="128"/>
      <c r="EB235" s="128"/>
      <c r="EL235" s="128"/>
      <c r="EV235" s="128"/>
      <c r="FF235" s="128"/>
      <c r="FP235" s="128"/>
      <c r="FZ235" s="128"/>
      <c r="GJ235" s="128"/>
      <c r="GT235" s="128"/>
      <c r="HD235" s="128"/>
      <c r="HN235" s="128"/>
      <c r="HX235" s="128"/>
    </row>
    <row r="236" s="3" customFormat="true">
      <c r="A236" s="385"/>
      <c r="B236" s="128"/>
      <c r="L236" s="128"/>
      <c r="V236" s="128"/>
      <c r="AF236" s="128"/>
      <c r="AP236" s="128"/>
      <c r="AZ236" s="128"/>
      <c r="BA236" s="128"/>
      <c r="BB236" s="128"/>
      <c r="BC236" s="128"/>
      <c r="BD236" s="128"/>
      <c r="BE236" s="128"/>
      <c r="BF236" s="128"/>
      <c r="BG236" s="128"/>
      <c r="BJ236" s="128"/>
      <c r="BT236" s="128"/>
      <c r="CD236" s="128"/>
      <c r="CN236" s="128"/>
      <c r="CX236" s="128"/>
      <c r="DH236" s="128"/>
      <c r="DR236" s="128"/>
      <c r="EB236" s="128"/>
      <c r="EL236" s="128"/>
      <c r="EV236" s="128"/>
      <c r="FF236" s="128"/>
      <c r="FP236" s="128"/>
      <c r="FZ236" s="128"/>
      <c r="GJ236" s="128"/>
      <c r="GT236" s="128"/>
      <c r="HD236" s="128"/>
      <c r="HN236" s="128"/>
      <c r="HX236" s="128"/>
    </row>
    <row r="237" s="3" customFormat="true">
      <c r="A237" s="385"/>
      <c r="B237" s="128"/>
      <c r="L237" s="128"/>
      <c r="V237" s="128"/>
      <c r="AF237" s="128"/>
      <c r="AP237" s="128"/>
      <c r="AZ237" s="128"/>
      <c r="BA237" s="128"/>
      <c r="BB237" s="128"/>
      <c r="BC237" s="128"/>
      <c r="BD237" s="128"/>
      <c r="BE237" s="128"/>
      <c r="BF237" s="128"/>
      <c r="BG237" s="128"/>
      <c r="BJ237" s="128"/>
      <c r="BT237" s="128"/>
      <c r="CD237" s="128"/>
      <c r="CN237" s="128"/>
      <c r="CX237" s="128"/>
      <c r="DH237" s="128"/>
      <c r="DR237" s="128"/>
      <c r="EB237" s="128"/>
      <c r="EL237" s="128"/>
      <c r="EV237" s="128"/>
      <c r="FF237" s="128"/>
      <c r="FP237" s="128"/>
      <c r="FZ237" s="128"/>
      <c r="GJ237" s="128"/>
      <c r="GT237" s="128"/>
      <c r="HD237" s="128"/>
      <c r="HN237" s="128"/>
      <c r="HX237" s="128"/>
    </row>
    <row r="238" s="3" customFormat="true">
      <c r="A238" s="385"/>
      <c r="B238" s="128"/>
      <c r="L238" s="128"/>
      <c r="V238" s="128"/>
      <c r="AF238" s="128"/>
      <c r="AP238" s="128"/>
      <c r="AZ238" s="128"/>
      <c r="BA238" s="128"/>
      <c r="BB238" s="128"/>
      <c r="BC238" s="128"/>
      <c r="BD238" s="128"/>
      <c r="BE238" s="128"/>
      <c r="BF238" s="128"/>
      <c r="BG238" s="128"/>
      <c r="BJ238" s="128"/>
      <c r="BT238" s="128"/>
      <c r="CD238" s="128"/>
      <c r="CN238" s="128"/>
      <c r="CX238" s="128"/>
      <c r="DH238" s="128"/>
      <c r="DR238" s="128"/>
      <c r="EB238" s="128"/>
      <c r="EL238" s="128"/>
      <c r="EV238" s="128"/>
      <c r="FF238" s="128"/>
      <c r="FP238" s="128"/>
      <c r="FZ238" s="128"/>
      <c r="GJ238" s="128"/>
      <c r="GT238" s="128"/>
      <c r="HD238" s="128"/>
      <c r="HN238" s="128"/>
      <c r="HX238" s="128"/>
    </row>
    <row r="239" s="3" customFormat="true">
      <c r="A239" s="385"/>
      <c r="B239" s="128"/>
      <c r="L239" s="128"/>
      <c r="V239" s="128"/>
      <c r="AF239" s="128"/>
      <c r="AP239" s="128"/>
      <c r="AZ239" s="128"/>
      <c r="BA239" s="128"/>
      <c r="BB239" s="128"/>
      <c r="BC239" s="128"/>
      <c r="BD239" s="128"/>
      <c r="BE239" s="128"/>
      <c r="BF239" s="128"/>
      <c r="BG239" s="128"/>
      <c r="BJ239" s="128"/>
      <c r="BT239" s="128"/>
      <c r="CD239" s="128"/>
      <c r="CN239" s="128"/>
      <c r="CX239" s="128"/>
      <c r="DH239" s="128"/>
      <c r="DR239" s="128"/>
      <c r="EB239" s="128"/>
      <c r="EL239" s="128"/>
      <c r="EV239" s="128"/>
      <c r="FF239" s="128"/>
      <c r="FP239" s="128"/>
      <c r="FZ239" s="128"/>
      <c r="GJ239" s="128"/>
      <c r="GT239" s="128"/>
      <c r="HD239" s="128"/>
      <c r="HN239" s="128"/>
      <c r="HX239" s="128"/>
    </row>
    <row r="240" s="3" customFormat="true">
      <c r="A240" s="385"/>
      <c r="B240" s="128"/>
      <c r="L240" s="128"/>
      <c r="V240" s="128"/>
      <c r="AF240" s="128"/>
      <c r="AP240" s="128"/>
      <c r="AZ240" s="128"/>
      <c r="BA240" s="128"/>
      <c r="BB240" s="128"/>
      <c r="BC240" s="128"/>
      <c r="BD240" s="128"/>
      <c r="BE240" s="128"/>
      <c r="BF240" s="128"/>
      <c r="BG240" s="128"/>
      <c r="BJ240" s="128"/>
      <c r="BT240" s="128"/>
      <c r="CD240" s="128"/>
      <c r="CN240" s="128"/>
      <c r="CX240" s="128"/>
      <c r="DH240" s="128"/>
      <c r="DR240" s="128"/>
      <c r="EB240" s="128"/>
      <c r="EL240" s="128"/>
      <c r="EV240" s="128"/>
      <c r="FF240" s="128"/>
      <c r="FP240" s="128"/>
      <c r="FZ240" s="128"/>
      <c r="GJ240" s="128"/>
      <c r="GT240" s="128"/>
      <c r="HD240" s="128"/>
      <c r="HN240" s="128"/>
      <c r="HX240" s="128"/>
    </row>
    <row r="241" s="3" customFormat="true">
      <c r="A241" s="385"/>
      <c r="B241" s="128"/>
      <c r="L241" s="128"/>
      <c r="V241" s="128"/>
      <c r="AF241" s="128"/>
      <c r="AP241" s="128"/>
      <c r="AZ241" s="128"/>
      <c r="BA241" s="128"/>
      <c r="BB241" s="128"/>
      <c r="BC241" s="128"/>
      <c r="BD241" s="128"/>
      <c r="BE241" s="128"/>
      <c r="BF241" s="128"/>
      <c r="BG241" s="128"/>
      <c r="BJ241" s="128"/>
      <c r="BT241" s="128"/>
      <c r="CD241" s="128"/>
      <c r="CN241" s="128"/>
      <c r="CX241" s="128"/>
      <c r="DH241" s="128"/>
      <c r="DR241" s="128"/>
      <c r="EB241" s="128"/>
      <c r="EL241" s="128"/>
      <c r="EV241" s="128"/>
      <c r="FF241" s="128"/>
      <c r="FP241" s="128"/>
      <c r="FZ241" s="128"/>
      <c r="GJ241" s="128"/>
      <c r="GT241" s="128"/>
      <c r="HD241" s="128"/>
      <c r="HN241" s="128"/>
      <c r="HX241" s="128"/>
    </row>
    <row r="242" s="3" customFormat="true">
      <c r="A242" s="385"/>
      <c r="B242" s="128"/>
      <c r="L242" s="128"/>
      <c r="V242" s="128"/>
      <c r="AF242" s="128"/>
      <c r="AP242" s="128"/>
      <c r="AZ242" s="128"/>
      <c r="BA242" s="128"/>
      <c r="BB242" s="128"/>
      <c r="BC242" s="128"/>
      <c r="BD242" s="128"/>
      <c r="BE242" s="128"/>
      <c r="BF242" s="128"/>
      <c r="BG242" s="128"/>
      <c r="BJ242" s="128"/>
      <c r="BT242" s="128"/>
      <c r="CD242" s="128"/>
      <c r="CN242" s="128"/>
      <c r="CX242" s="128"/>
      <c r="DH242" s="128"/>
      <c r="DR242" s="128"/>
      <c r="EB242" s="128"/>
      <c r="EL242" s="128"/>
      <c r="EV242" s="128"/>
      <c r="FF242" s="128"/>
      <c r="FP242" s="128"/>
      <c r="FZ242" s="128"/>
      <c r="GJ242" s="128"/>
      <c r="GT242" s="128"/>
      <c r="HD242" s="128"/>
      <c r="HN242" s="128"/>
      <c r="HX242" s="128"/>
    </row>
    <row r="243" s="3" customFormat="true">
      <c r="A243" s="385"/>
      <c r="B243" s="128"/>
      <c r="L243" s="128"/>
      <c r="V243" s="128"/>
      <c r="AF243" s="128"/>
      <c r="AP243" s="128"/>
      <c r="AZ243" s="128"/>
      <c r="BA243" s="128"/>
      <c r="BB243" s="128"/>
      <c r="BC243" s="128"/>
      <c r="BD243" s="128"/>
      <c r="BE243" s="128"/>
      <c r="BF243" s="128"/>
      <c r="BG243" s="128"/>
      <c r="BJ243" s="128"/>
      <c r="BT243" s="128"/>
      <c r="CD243" s="128"/>
      <c r="CN243" s="128"/>
      <c r="CX243" s="128"/>
      <c r="DH243" s="128"/>
      <c r="DR243" s="128"/>
      <c r="EB243" s="128"/>
      <c r="EL243" s="128"/>
      <c r="EV243" s="128"/>
      <c r="FF243" s="128"/>
      <c r="FP243" s="128"/>
      <c r="FZ243" s="128"/>
      <c r="GJ243" s="128"/>
      <c r="GT243" s="128"/>
      <c r="HD243" s="128"/>
      <c r="HN243" s="128"/>
      <c r="HX243" s="128"/>
    </row>
    <row r="244" s="3" customFormat="true">
      <c r="A244" s="385"/>
      <c r="B244" s="128"/>
      <c r="L244" s="128"/>
      <c r="V244" s="128"/>
      <c r="AF244" s="128"/>
      <c r="AP244" s="128"/>
      <c r="AZ244" s="128"/>
      <c r="BA244" s="128"/>
      <c r="BB244" s="128"/>
      <c r="BC244" s="128"/>
      <c r="BD244" s="128"/>
      <c r="BE244" s="128"/>
      <c r="BF244" s="128"/>
      <c r="BG244" s="128"/>
      <c r="BJ244" s="128"/>
      <c r="BT244" s="128"/>
      <c r="CD244" s="128"/>
      <c r="CN244" s="128"/>
      <c r="CX244" s="128"/>
      <c r="DH244" s="128"/>
      <c r="DR244" s="128"/>
      <c r="EB244" s="128"/>
      <c r="EL244" s="128"/>
      <c r="EV244" s="128"/>
      <c r="FF244" s="128"/>
      <c r="FP244" s="128"/>
      <c r="FZ244" s="128"/>
      <c r="GJ244" s="128"/>
      <c r="GT244" s="128"/>
      <c r="HD244" s="128"/>
      <c r="HN244" s="128"/>
      <c r="HX244" s="128"/>
    </row>
    <row r="245" s="3" customFormat="true">
      <c r="A245" s="385"/>
      <c r="B245" s="128"/>
      <c r="L245" s="128"/>
      <c r="V245" s="128"/>
      <c r="AF245" s="128"/>
      <c r="AP245" s="128"/>
      <c r="AZ245" s="128"/>
      <c r="BA245" s="128"/>
      <c r="BB245" s="128"/>
      <c r="BC245" s="128"/>
      <c r="BD245" s="128"/>
      <c r="BE245" s="128"/>
      <c r="BF245" s="128"/>
      <c r="BG245" s="128"/>
      <c r="BJ245" s="128"/>
      <c r="BT245" s="128"/>
      <c r="CD245" s="128"/>
      <c r="CN245" s="128"/>
      <c r="CX245" s="128"/>
      <c r="DH245" s="128"/>
      <c r="DR245" s="128"/>
      <c r="EB245" s="128"/>
      <c r="EL245" s="128"/>
      <c r="EV245" s="128"/>
      <c r="FF245" s="128"/>
      <c r="FP245" s="128"/>
      <c r="FZ245" s="128"/>
      <c r="GJ245" s="128"/>
      <c r="GT245" s="128"/>
      <c r="HD245" s="128"/>
      <c r="HN245" s="128"/>
      <c r="HX245" s="128"/>
    </row>
    <row r="246" s="3" customFormat="true">
      <c r="A246" s="385"/>
      <c r="B246" s="128"/>
      <c r="L246" s="128"/>
      <c r="V246" s="128"/>
      <c r="AF246" s="128"/>
      <c r="AP246" s="128"/>
      <c r="AZ246" s="128"/>
      <c r="BA246" s="128"/>
      <c r="BB246" s="128"/>
      <c r="BC246" s="128"/>
      <c r="BD246" s="128"/>
      <c r="BE246" s="128"/>
      <c r="BF246" s="128"/>
      <c r="BG246" s="128"/>
      <c r="BJ246" s="128"/>
      <c r="BT246" s="128"/>
      <c r="CD246" s="128"/>
      <c r="CN246" s="128"/>
      <c r="CX246" s="128"/>
      <c r="DH246" s="128"/>
      <c r="DR246" s="128"/>
      <c r="EB246" s="128"/>
      <c r="EL246" s="128"/>
      <c r="EV246" s="128"/>
      <c r="FF246" s="128"/>
      <c r="FP246" s="128"/>
      <c r="FZ246" s="128"/>
      <c r="GJ246" s="128"/>
      <c r="GT246" s="128"/>
      <c r="HD246" s="128"/>
      <c r="HN246" s="128"/>
      <c r="HX246" s="128"/>
    </row>
    <row r="247" s="3" customFormat="true">
      <c r="A247" s="385"/>
      <c r="B247" s="128"/>
      <c r="L247" s="128"/>
      <c r="V247" s="128"/>
      <c r="AF247" s="128"/>
      <c r="AP247" s="128"/>
      <c r="AZ247" s="128"/>
      <c r="BA247" s="128"/>
      <c r="BB247" s="128"/>
      <c r="BC247" s="128"/>
      <c r="BD247" s="128"/>
      <c r="BE247" s="128"/>
      <c r="BF247" s="128"/>
      <c r="BG247" s="128"/>
      <c r="BJ247" s="128"/>
      <c r="BT247" s="128"/>
      <c r="CD247" s="128"/>
      <c r="CN247" s="128"/>
      <c r="CX247" s="128"/>
      <c r="DH247" s="128"/>
      <c r="DR247" s="128"/>
      <c r="EB247" s="128"/>
      <c r="EL247" s="128"/>
      <c r="EV247" s="128"/>
      <c r="FF247" s="128"/>
      <c r="FP247" s="128"/>
      <c r="FZ247" s="128"/>
      <c r="GJ247" s="128"/>
      <c r="GT247" s="128"/>
      <c r="HD247" s="128"/>
      <c r="HN247" s="128"/>
      <c r="HX247" s="128"/>
    </row>
    <row r="248" s="3" customFormat="true">
      <c r="A248" s="385"/>
      <c r="B248" s="128"/>
      <c r="L248" s="128"/>
      <c r="V248" s="128"/>
      <c r="AF248" s="128"/>
      <c r="AP248" s="128"/>
      <c r="AZ248" s="128"/>
      <c r="BA248" s="128"/>
      <c r="BB248" s="128"/>
      <c r="BC248" s="128"/>
      <c r="BD248" s="128"/>
      <c r="BE248" s="128"/>
      <c r="BF248" s="128"/>
      <c r="BG248" s="128"/>
      <c r="BJ248" s="128"/>
      <c r="BT248" s="128"/>
      <c r="CD248" s="128"/>
      <c r="CN248" s="128"/>
      <c r="CX248" s="128"/>
      <c r="DH248" s="128"/>
      <c r="DR248" s="128"/>
      <c r="EB248" s="128"/>
      <c r="EL248" s="128"/>
      <c r="EV248" s="128"/>
      <c r="FF248" s="128"/>
      <c r="FP248" s="128"/>
      <c r="FZ248" s="128"/>
      <c r="GJ248" s="128"/>
      <c r="GT248" s="128"/>
      <c r="HD248" s="128"/>
      <c r="HN248" s="128"/>
      <c r="HX248" s="128"/>
    </row>
    <row r="249" s="3" customFormat="true">
      <c r="A249" s="385"/>
      <c r="B249" s="128"/>
      <c r="L249" s="128"/>
      <c r="V249" s="128"/>
      <c r="AF249" s="128"/>
      <c r="AP249" s="128"/>
      <c r="AZ249" s="128"/>
      <c r="BA249" s="128"/>
      <c r="BB249" s="128"/>
      <c r="BC249" s="128"/>
      <c r="BD249" s="128"/>
      <c r="BE249" s="128"/>
      <c r="BF249" s="128"/>
      <c r="BG249" s="128"/>
      <c r="BJ249" s="128"/>
      <c r="BT249" s="128"/>
      <c r="CD249" s="128"/>
      <c r="CN249" s="128"/>
      <c r="CX249" s="128"/>
      <c r="DH249" s="128"/>
      <c r="DR249" s="128"/>
      <c r="EB249" s="128"/>
      <c r="EL249" s="128"/>
      <c r="EV249" s="128"/>
      <c r="FF249" s="128"/>
      <c r="FP249" s="128"/>
      <c r="FZ249" s="128"/>
      <c r="GJ249" s="128"/>
      <c r="GT249" s="128"/>
      <c r="HD249" s="128"/>
      <c r="HN249" s="128"/>
      <c r="HX249" s="128"/>
    </row>
    <row r="250" s="3" customFormat="true">
      <c r="A250" s="385"/>
      <c r="B250" s="128"/>
      <c r="L250" s="128"/>
      <c r="V250" s="128"/>
      <c r="AF250" s="128"/>
      <c r="AP250" s="128"/>
      <c r="AZ250" s="128"/>
      <c r="BA250" s="128"/>
      <c r="BB250" s="128"/>
      <c r="BC250" s="128"/>
      <c r="BD250" s="128"/>
      <c r="BE250" s="128"/>
      <c r="BF250" s="128"/>
      <c r="BG250" s="128"/>
      <c r="BJ250" s="128"/>
      <c r="BT250" s="128"/>
      <c r="CD250" s="128"/>
      <c r="CN250" s="128"/>
      <c r="CX250" s="128"/>
      <c r="DH250" s="128"/>
      <c r="DR250" s="128"/>
      <c r="EB250" s="128"/>
      <c r="EL250" s="128"/>
      <c r="EV250" s="128"/>
      <c r="FF250" s="128"/>
      <c r="FP250" s="128"/>
      <c r="FZ250" s="128"/>
      <c r="GJ250" s="128"/>
      <c r="GT250" s="128"/>
      <c r="HD250" s="128"/>
      <c r="HN250" s="128"/>
      <c r="HX250" s="128"/>
    </row>
    <row r="251" s="3" customFormat="true">
      <c r="A251" s="385"/>
      <c r="B251" s="128"/>
      <c r="L251" s="128"/>
      <c r="V251" s="128"/>
      <c r="AF251" s="128"/>
      <c r="AP251" s="128"/>
      <c r="AZ251" s="128"/>
      <c r="BA251" s="128"/>
      <c r="BB251" s="128"/>
      <c r="BC251" s="128"/>
      <c r="BD251" s="128"/>
      <c r="BE251" s="128"/>
      <c r="BF251" s="128"/>
      <c r="BG251" s="128"/>
      <c r="BJ251" s="128"/>
      <c r="BT251" s="128"/>
      <c r="CD251" s="128"/>
      <c r="CN251" s="128"/>
      <c r="CX251" s="128"/>
      <c r="DH251" s="128"/>
      <c r="DR251" s="128"/>
      <c r="EB251" s="128"/>
      <c r="EL251" s="128"/>
      <c r="EV251" s="128"/>
      <c r="FF251" s="128"/>
      <c r="FP251" s="128"/>
      <c r="FZ251" s="128"/>
      <c r="GJ251" s="128"/>
      <c r="GT251" s="128"/>
      <c r="HD251" s="128"/>
      <c r="HN251" s="128"/>
      <c r="HX251" s="128"/>
    </row>
    <row r="252" s="3" customFormat="true">
      <c r="A252" s="385"/>
      <c r="B252" s="128"/>
      <c r="L252" s="128"/>
      <c r="V252" s="128"/>
      <c r="AF252" s="128"/>
      <c r="AP252" s="128"/>
      <c r="AZ252" s="128"/>
      <c r="BA252" s="128"/>
      <c r="BB252" s="128"/>
      <c r="BC252" s="128"/>
      <c r="BD252" s="128"/>
      <c r="BE252" s="128"/>
      <c r="BF252" s="128"/>
      <c r="BG252" s="128"/>
      <c r="BJ252" s="128"/>
      <c r="BT252" s="128"/>
      <c r="CD252" s="128"/>
      <c r="CN252" s="128"/>
      <c r="CX252" s="128"/>
      <c r="DH252" s="128"/>
      <c r="DR252" s="128"/>
      <c r="EB252" s="128"/>
      <c r="EL252" s="128"/>
      <c r="EV252" s="128"/>
      <c r="FF252" s="128"/>
      <c r="FP252" s="128"/>
      <c r="FZ252" s="128"/>
      <c r="GJ252" s="128"/>
      <c r="GT252" s="128"/>
      <c r="HD252" s="128"/>
      <c r="HN252" s="128"/>
      <c r="HX252" s="128"/>
    </row>
    <row r="253" s="3" customFormat="true">
      <c r="A253" s="385"/>
      <c r="B253" s="128"/>
      <c r="L253" s="128"/>
      <c r="V253" s="128"/>
      <c r="AF253" s="128"/>
      <c r="AP253" s="128"/>
      <c r="AZ253" s="128"/>
      <c r="BA253" s="128"/>
      <c r="BB253" s="128"/>
      <c r="BC253" s="128"/>
      <c r="BD253" s="128"/>
      <c r="BE253" s="128"/>
      <c r="BF253" s="128"/>
      <c r="BG253" s="128"/>
      <c r="BJ253" s="128"/>
      <c r="BT253" s="128"/>
      <c r="CD253" s="128"/>
      <c r="CN253" s="128"/>
      <c r="CX253" s="128"/>
      <c r="DH253" s="128"/>
      <c r="DR253" s="128"/>
      <c r="EB253" s="128"/>
      <c r="EL253" s="128"/>
      <c r="EV253" s="128"/>
      <c r="FF253" s="128"/>
      <c r="FP253" s="128"/>
      <c r="FZ253" s="128"/>
      <c r="GJ253" s="128"/>
      <c r="GT253" s="128"/>
      <c r="HD253" s="128"/>
      <c r="HN253" s="128"/>
      <c r="HX253" s="128"/>
    </row>
    <row r="254" s="3" customFormat="true">
      <c r="A254" s="385"/>
      <c r="B254" s="128"/>
      <c r="L254" s="128"/>
      <c r="V254" s="128"/>
      <c r="AF254" s="128"/>
      <c r="AP254" s="128"/>
      <c r="AZ254" s="128"/>
      <c r="BA254" s="128"/>
      <c r="BB254" s="128"/>
      <c r="BC254" s="128"/>
      <c r="BD254" s="128"/>
      <c r="BE254" s="128"/>
      <c r="BF254" s="128"/>
      <c r="BG254" s="128"/>
      <c r="BJ254" s="128"/>
      <c r="BT254" s="128"/>
      <c r="CD254" s="128"/>
      <c r="CN254" s="128"/>
      <c r="CX254" s="128"/>
      <c r="DH254" s="128"/>
      <c r="DR254" s="128"/>
      <c r="EB254" s="128"/>
      <c r="EL254" s="128"/>
      <c r="EV254" s="128"/>
      <c r="FF254" s="128"/>
      <c r="FP254" s="128"/>
      <c r="FZ254" s="128"/>
      <c r="GJ254" s="128"/>
      <c r="GT254" s="128"/>
      <c r="HD254" s="128"/>
      <c r="HN254" s="128"/>
      <c r="HX254" s="128"/>
    </row>
    <row r="255" s="3" customFormat="true">
      <c r="A255" s="385"/>
      <c r="B255" s="128"/>
      <c r="L255" s="128"/>
      <c r="V255" s="128"/>
      <c r="AF255" s="128"/>
      <c r="AP255" s="128"/>
      <c r="AZ255" s="128"/>
      <c r="BA255" s="128"/>
      <c r="BB255" s="128"/>
      <c r="BC255" s="128"/>
      <c r="BD255" s="128"/>
      <c r="BE255" s="128"/>
      <c r="BF255" s="128"/>
      <c r="BG255" s="128"/>
      <c r="BJ255" s="128"/>
      <c r="BT255" s="128"/>
      <c r="CD255" s="128"/>
      <c r="CN255" s="128"/>
      <c r="CX255" s="128"/>
      <c r="DH255" s="128"/>
      <c r="DR255" s="128"/>
      <c r="EB255" s="128"/>
      <c r="EL255" s="128"/>
      <c r="EV255" s="128"/>
      <c r="FF255" s="128"/>
      <c r="FP255" s="128"/>
      <c r="FZ255" s="128"/>
      <c r="GJ255" s="128"/>
      <c r="GT255" s="128"/>
      <c r="HD255" s="128"/>
      <c r="HN255" s="128"/>
      <c r="HX255" s="128"/>
    </row>
    <row r="256" s="3" customFormat="true">
      <c r="A256" s="385"/>
      <c r="B256" s="128"/>
      <c r="L256" s="128"/>
      <c r="V256" s="128"/>
      <c r="AF256" s="128"/>
      <c r="AP256" s="128"/>
      <c r="AZ256" s="128"/>
      <c r="BA256" s="128"/>
      <c r="BB256" s="128"/>
      <c r="BC256" s="128"/>
      <c r="BD256" s="128"/>
      <c r="BE256" s="128"/>
      <c r="BF256" s="128"/>
      <c r="BG256" s="128"/>
      <c r="BJ256" s="128"/>
      <c r="BT256" s="128"/>
      <c r="CD256" s="128"/>
      <c r="CN256" s="128"/>
      <c r="CX256" s="128"/>
      <c r="DH256" s="128"/>
      <c r="DR256" s="128"/>
      <c r="EB256" s="128"/>
      <c r="EL256" s="128"/>
      <c r="EV256" s="128"/>
      <c r="FF256" s="128"/>
      <c r="FP256" s="128"/>
      <c r="FZ256" s="128"/>
      <c r="GJ256" s="128"/>
      <c r="GT256" s="128"/>
      <c r="HD256" s="128"/>
      <c r="HN256" s="128"/>
      <c r="HX256" s="128"/>
    </row>
    <row r="257" s="3" customFormat="true">
      <c r="A257" s="385"/>
      <c r="B257" s="128"/>
      <c r="L257" s="128"/>
      <c r="V257" s="128"/>
      <c r="AF257" s="128"/>
      <c r="AP257" s="128"/>
      <c r="AZ257" s="128"/>
      <c r="BA257" s="128"/>
      <c r="BB257" s="128"/>
      <c r="BC257" s="128"/>
      <c r="BD257" s="128"/>
      <c r="BE257" s="128"/>
      <c r="BF257" s="128"/>
      <c r="BG257" s="128"/>
      <c r="BJ257" s="128"/>
      <c r="BT257" s="128"/>
      <c r="CD257" s="128"/>
      <c r="CN257" s="128"/>
      <c r="CX257" s="128"/>
      <c r="DH257" s="128"/>
      <c r="DR257" s="128"/>
      <c r="EB257" s="128"/>
      <c r="EL257" s="128"/>
      <c r="EV257" s="128"/>
      <c r="FF257" s="128"/>
      <c r="FP257" s="128"/>
      <c r="FZ257" s="128"/>
      <c r="GJ257" s="128"/>
      <c r="GT257" s="128"/>
      <c r="HD257" s="128"/>
      <c r="HN257" s="128"/>
      <c r="HX257" s="128"/>
    </row>
    <row r="258" s="3" customFormat="true">
      <c r="A258" s="385"/>
      <c r="B258" s="128"/>
      <c r="L258" s="128"/>
      <c r="V258" s="128"/>
      <c r="AF258" s="128"/>
      <c r="AP258" s="128"/>
      <c r="AZ258" s="128"/>
      <c r="BA258" s="128"/>
      <c r="BB258" s="128"/>
      <c r="BC258" s="128"/>
      <c r="BD258" s="128"/>
      <c r="BE258" s="128"/>
      <c r="BF258" s="128"/>
      <c r="BG258" s="128"/>
      <c r="BJ258" s="128"/>
      <c r="BT258" s="128"/>
      <c r="CD258" s="128"/>
      <c r="CN258" s="128"/>
      <c r="CX258" s="128"/>
      <c r="DH258" s="128"/>
      <c r="DR258" s="128"/>
      <c r="EB258" s="128"/>
      <c r="EL258" s="128"/>
      <c r="EV258" s="128"/>
      <c r="FF258" s="128"/>
      <c r="FP258" s="128"/>
      <c r="FZ258" s="128"/>
      <c r="GJ258" s="128"/>
      <c r="GT258" s="128"/>
      <c r="HD258" s="128"/>
      <c r="HN258" s="128"/>
      <c r="HX258" s="128"/>
    </row>
    <row r="259" s="3" customFormat="true">
      <c r="A259" s="385"/>
      <c r="B259" s="128"/>
      <c r="L259" s="128"/>
      <c r="V259" s="128"/>
      <c r="AF259" s="128"/>
      <c r="AP259" s="128"/>
      <c r="AZ259" s="128"/>
      <c r="BA259" s="128"/>
      <c r="BB259" s="128"/>
      <c r="BC259" s="128"/>
      <c r="BD259" s="128"/>
      <c r="BE259" s="128"/>
      <c r="BF259" s="128"/>
      <c r="BG259" s="128"/>
      <c r="BJ259" s="128"/>
      <c r="BT259" s="128"/>
      <c r="CD259" s="128"/>
      <c r="CN259" s="128"/>
      <c r="CX259" s="128"/>
      <c r="DH259" s="128"/>
      <c r="DR259" s="128"/>
      <c r="EB259" s="128"/>
      <c r="EL259" s="128"/>
      <c r="EV259" s="128"/>
      <c r="FF259" s="128"/>
      <c r="FP259" s="128"/>
      <c r="FZ259" s="128"/>
      <c r="GJ259" s="128"/>
      <c r="GT259" s="128"/>
      <c r="HD259" s="128"/>
      <c r="HN259" s="128"/>
      <c r="HX259" s="128"/>
    </row>
    <row r="260" s="3" customFormat="true">
      <c r="A260" s="385"/>
      <c r="B260" s="128"/>
      <c r="L260" s="128"/>
      <c r="V260" s="128"/>
      <c r="AF260" s="128"/>
      <c r="AP260" s="128"/>
      <c r="AZ260" s="128"/>
      <c r="BA260" s="128"/>
      <c r="BB260" s="128"/>
      <c r="BC260" s="128"/>
      <c r="BD260" s="128"/>
      <c r="BE260" s="128"/>
      <c r="BF260" s="128"/>
      <c r="BG260" s="128"/>
      <c r="BJ260" s="128"/>
      <c r="BT260" s="128"/>
      <c r="CD260" s="128"/>
      <c r="CN260" s="128"/>
      <c r="CX260" s="128"/>
      <c r="DH260" s="128"/>
      <c r="DR260" s="128"/>
      <c r="EB260" s="128"/>
      <c r="EL260" s="128"/>
      <c r="EV260" s="128"/>
      <c r="FF260" s="128"/>
      <c r="FP260" s="128"/>
      <c r="FZ260" s="128"/>
      <c r="GJ260" s="128"/>
      <c r="GT260" s="128"/>
      <c r="HD260" s="128"/>
      <c r="HN260" s="128"/>
      <c r="HX260" s="128"/>
    </row>
    <row r="261" s="3" customFormat="true">
      <c r="A261" s="385"/>
      <c r="B261" s="128"/>
      <c r="L261" s="128"/>
      <c r="V261" s="128"/>
      <c r="AF261" s="128"/>
      <c r="AP261" s="128"/>
      <c r="AZ261" s="128"/>
      <c r="BA261" s="128"/>
      <c r="BB261" s="128"/>
      <c r="BC261" s="128"/>
      <c r="BD261" s="128"/>
      <c r="BE261" s="128"/>
      <c r="BF261" s="128"/>
      <c r="BG261" s="128"/>
      <c r="BJ261" s="128"/>
      <c r="BT261" s="128"/>
      <c r="CD261" s="128"/>
      <c r="CN261" s="128"/>
      <c r="CX261" s="128"/>
      <c r="DH261" s="128"/>
      <c r="DR261" s="128"/>
      <c r="EB261" s="128"/>
      <c r="EL261" s="128"/>
      <c r="EV261" s="128"/>
      <c r="FF261" s="128"/>
      <c r="FP261" s="128"/>
      <c r="FZ261" s="128"/>
      <c r="GJ261" s="128"/>
      <c r="GT261" s="128"/>
      <c r="HD261" s="128"/>
      <c r="HN261" s="128"/>
      <c r="HX261" s="128"/>
    </row>
    <row r="262" s="3" customFormat="true">
      <c r="A262" s="385"/>
      <c r="B262" s="128"/>
      <c r="L262" s="128"/>
      <c r="V262" s="128"/>
      <c r="AF262" s="128"/>
      <c r="AP262" s="128"/>
      <c r="AZ262" s="128"/>
      <c r="BA262" s="128"/>
      <c r="BB262" s="128"/>
      <c r="BC262" s="128"/>
      <c r="BD262" s="128"/>
      <c r="BE262" s="128"/>
      <c r="BF262" s="128"/>
      <c r="BG262" s="128"/>
      <c r="BJ262" s="128"/>
      <c r="BT262" s="128"/>
      <c r="CD262" s="128"/>
      <c r="CN262" s="128"/>
      <c r="CX262" s="128"/>
      <c r="DH262" s="128"/>
      <c r="DR262" s="128"/>
      <c r="EB262" s="128"/>
      <c r="EL262" s="128"/>
      <c r="EV262" s="128"/>
      <c r="FF262" s="128"/>
      <c r="FP262" s="128"/>
      <c r="FZ262" s="128"/>
      <c r="GJ262" s="128"/>
      <c r="GT262" s="128"/>
      <c r="HD262" s="128"/>
      <c r="HN262" s="128"/>
      <c r="HX262" s="128"/>
    </row>
    <row r="263" s="3" customFormat="true">
      <c r="A263" s="385"/>
      <c r="B263" s="128"/>
      <c r="L263" s="128"/>
      <c r="V263" s="128"/>
      <c r="AF263" s="128"/>
      <c r="AP263" s="128"/>
      <c r="AZ263" s="128"/>
      <c r="BA263" s="128"/>
      <c r="BB263" s="128"/>
      <c r="BC263" s="128"/>
      <c r="BD263" s="128"/>
      <c r="BE263" s="128"/>
      <c r="BF263" s="128"/>
      <c r="BG263" s="128"/>
      <c r="BJ263" s="128"/>
      <c r="BT263" s="128"/>
      <c r="CD263" s="128"/>
      <c r="CN263" s="128"/>
      <c r="CX263" s="128"/>
      <c r="DH263" s="128"/>
      <c r="DR263" s="128"/>
      <c r="EB263" s="128"/>
      <c r="EL263" s="128"/>
      <c r="EV263" s="128"/>
      <c r="FF263" s="128"/>
      <c r="FP263" s="128"/>
      <c r="FZ263" s="128"/>
      <c r="GJ263" s="128"/>
      <c r="GT263" s="128"/>
      <c r="HD263" s="128"/>
      <c r="HN263" s="128"/>
      <c r="HX263" s="128"/>
    </row>
    <row r="264" s="3" customFormat="true">
      <c r="A264" s="385"/>
      <c r="B264" s="128"/>
      <c r="L264" s="128"/>
      <c r="V264" s="128"/>
      <c r="AF264" s="128"/>
      <c r="AP264" s="128"/>
      <c r="AZ264" s="128"/>
      <c r="BA264" s="128"/>
      <c r="BB264" s="128"/>
      <c r="BC264" s="128"/>
      <c r="BD264" s="128"/>
      <c r="BE264" s="128"/>
      <c r="BF264" s="128"/>
      <c r="BG264" s="128"/>
      <c r="BJ264" s="128"/>
      <c r="BT264" s="128"/>
      <c r="CD264" s="128"/>
      <c r="CN264" s="128"/>
      <c r="CX264" s="128"/>
      <c r="DH264" s="128"/>
      <c r="DR264" s="128"/>
      <c r="EB264" s="128"/>
      <c r="EL264" s="128"/>
      <c r="EV264" s="128"/>
      <c r="FF264" s="128"/>
      <c r="FP264" s="128"/>
      <c r="FZ264" s="128"/>
      <c r="GJ264" s="128"/>
      <c r="GT264" s="128"/>
      <c r="HD264" s="128"/>
      <c r="HN264" s="128"/>
      <c r="HX264" s="128"/>
    </row>
    <row r="265" s="3" customFormat="true">
      <c r="A265" s="385"/>
      <c r="B265" s="128"/>
      <c r="L265" s="128"/>
      <c r="V265" s="128"/>
      <c r="AF265" s="128"/>
      <c r="AP265" s="128"/>
      <c r="AZ265" s="128"/>
      <c r="BA265" s="128"/>
      <c r="BB265" s="128"/>
      <c r="BC265" s="128"/>
      <c r="BD265" s="128"/>
      <c r="BE265" s="128"/>
      <c r="BF265" s="128"/>
      <c r="BG265" s="128"/>
      <c r="BJ265" s="128"/>
      <c r="BT265" s="128"/>
      <c r="CD265" s="128"/>
      <c r="CN265" s="128"/>
      <c r="CX265" s="128"/>
      <c r="DH265" s="128"/>
      <c r="DR265" s="128"/>
      <c r="EB265" s="128"/>
      <c r="EL265" s="128"/>
      <c r="EV265" s="128"/>
      <c r="FF265" s="128"/>
      <c r="FP265" s="128"/>
      <c r="FZ265" s="128"/>
      <c r="GJ265" s="128"/>
      <c r="GT265" s="128"/>
      <c r="HD265" s="128"/>
      <c r="HN265" s="128"/>
      <c r="HX265" s="128"/>
    </row>
    <row r="266" s="3" customFormat="true">
      <c r="A266" s="385"/>
      <c r="B266" s="128"/>
      <c r="L266" s="128"/>
      <c r="V266" s="128"/>
      <c r="AF266" s="128"/>
      <c r="AP266" s="128"/>
      <c r="AZ266" s="128"/>
      <c r="BA266" s="128"/>
      <c r="BB266" s="128"/>
      <c r="BC266" s="128"/>
      <c r="BD266" s="128"/>
      <c r="BE266" s="128"/>
      <c r="BF266" s="128"/>
      <c r="BG266" s="128"/>
      <c r="BJ266" s="128"/>
      <c r="BT266" s="128"/>
      <c r="CD266" s="128"/>
      <c r="CN266" s="128"/>
      <c r="CX266" s="128"/>
      <c r="DH266" s="128"/>
      <c r="DR266" s="128"/>
      <c r="EB266" s="128"/>
      <c r="EL266" s="128"/>
      <c r="EV266" s="128"/>
      <c r="FF266" s="128"/>
      <c r="FP266" s="128"/>
      <c r="FZ266" s="128"/>
      <c r="GJ266" s="128"/>
      <c r="GT266" s="128"/>
      <c r="HD266" s="128"/>
      <c r="HN266" s="128"/>
      <c r="HX266" s="128"/>
    </row>
    <row r="267" s="3" customFormat="true">
      <c r="A267" s="385"/>
      <c r="B267" s="128"/>
      <c r="L267" s="128"/>
      <c r="V267" s="128"/>
      <c r="AF267" s="128"/>
      <c r="AP267" s="128"/>
      <c r="AZ267" s="128"/>
      <c r="BA267" s="128"/>
      <c r="BB267" s="128"/>
      <c r="BC267" s="128"/>
      <c r="BD267" s="128"/>
      <c r="BE267" s="128"/>
      <c r="BF267" s="128"/>
      <c r="BG267" s="128"/>
      <c r="BJ267" s="128"/>
      <c r="BT267" s="128"/>
      <c r="CD267" s="128"/>
      <c r="CN267" s="128"/>
      <c r="CX267" s="128"/>
      <c r="DH267" s="128"/>
      <c r="DR267" s="128"/>
      <c r="EB267" s="128"/>
      <c r="EL267" s="128"/>
      <c r="EV267" s="128"/>
      <c r="FF267" s="128"/>
      <c r="FP267" s="128"/>
      <c r="FZ267" s="128"/>
      <c r="GJ267" s="128"/>
      <c r="GT267" s="128"/>
      <c r="HD267" s="128"/>
      <c r="HN267" s="128"/>
      <c r="HX267" s="128"/>
    </row>
    <row r="268" s="3" customFormat="true">
      <c r="A268" s="385"/>
      <c r="B268" s="128"/>
      <c r="L268" s="128"/>
      <c r="V268" s="128"/>
      <c r="AF268" s="128"/>
      <c r="AP268" s="128"/>
      <c r="AZ268" s="128"/>
      <c r="BA268" s="128"/>
      <c r="BB268" s="128"/>
      <c r="BC268" s="128"/>
      <c r="BD268" s="128"/>
      <c r="BE268" s="128"/>
      <c r="BF268" s="128"/>
      <c r="BG268" s="128"/>
      <c r="BJ268" s="128"/>
      <c r="BT268" s="128"/>
      <c r="CD268" s="128"/>
      <c r="CN268" s="128"/>
      <c r="CX268" s="128"/>
      <c r="DH268" s="128"/>
      <c r="DR268" s="128"/>
      <c r="EB268" s="128"/>
      <c r="EL268" s="128"/>
      <c r="EV268" s="128"/>
      <c r="FF268" s="128"/>
      <c r="FP268" s="128"/>
      <c r="FZ268" s="128"/>
      <c r="GJ268" s="128"/>
      <c r="GT268" s="128"/>
      <c r="HD268" s="128"/>
      <c r="HN268" s="128"/>
      <c r="HX268" s="128"/>
    </row>
    <row r="269" s="3" customFormat="true">
      <c r="A269" s="385"/>
      <c r="B269" s="128"/>
      <c r="L269" s="128"/>
      <c r="V269" s="128"/>
      <c r="AF269" s="128"/>
      <c r="AP269" s="128"/>
      <c r="AZ269" s="128"/>
      <c r="BA269" s="128"/>
      <c r="BB269" s="128"/>
      <c r="BC269" s="128"/>
      <c r="BD269" s="128"/>
      <c r="BE269" s="128"/>
      <c r="BF269" s="128"/>
      <c r="BG269" s="128"/>
      <c r="BJ269" s="128"/>
      <c r="BT269" s="128"/>
      <c r="CD269" s="128"/>
      <c r="CN269" s="128"/>
      <c r="CX269" s="128"/>
      <c r="DH269" s="128"/>
      <c r="DR269" s="128"/>
      <c r="EB269" s="128"/>
      <c r="EL269" s="128"/>
      <c r="EV269" s="128"/>
      <c r="FF269" s="128"/>
      <c r="FP269" s="128"/>
      <c r="FZ269" s="128"/>
      <c r="GJ269" s="128"/>
      <c r="GT269" s="128"/>
      <c r="HD269" s="128"/>
      <c r="HN269" s="128"/>
      <c r="HX269" s="128"/>
    </row>
    <row r="270" s="3" customFormat="true">
      <c r="A270" s="385"/>
      <c r="B270" s="128"/>
      <c r="L270" s="128"/>
      <c r="V270" s="128"/>
      <c r="AF270" s="128"/>
      <c r="AP270" s="128"/>
      <c r="AZ270" s="128"/>
      <c r="BA270" s="128"/>
      <c r="BB270" s="128"/>
      <c r="BC270" s="128"/>
      <c r="BD270" s="128"/>
      <c r="BE270" s="128"/>
      <c r="BF270" s="128"/>
      <c r="BG270" s="128"/>
      <c r="BJ270" s="128"/>
      <c r="BT270" s="128"/>
      <c r="CD270" s="128"/>
      <c r="CN270" s="128"/>
      <c r="CX270" s="128"/>
      <c r="DH270" s="128"/>
      <c r="DR270" s="128"/>
      <c r="EB270" s="128"/>
      <c r="EL270" s="128"/>
      <c r="EV270" s="128"/>
      <c r="FF270" s="128"/>
      <c r="FP270" s="128"/>
      <c r="FZ270" s="128"/>
      <c r="GJ270" s="128"/>
      <c r="GT270" s="128"/>
      <c r="HD270" s="128"/>
      <c r="HN270" s="128"/>
      <c r="HX270" s="128"/>
    </row>
    <row r="271" s="3" customFormat="true">
      <c r="A271" s="385"/>
      <c r="B271" s="128"/>
      <c r="L271" s="128"/>
      <c r="V271" s="128"/>
      <c r="AF271" s="128"/>
      <c r="AP271" s="128"/>
      <c r="AZ271" s="128"/>
      <c r="BA271" s="128"/>
      <c r="BB271" s="128"/>
      <c r="BC271" s="128"/>
      <c r="BD271" s="128"/>
      <c r="BE271" s="128"/>
      <c r="BF271" s="128"/>
      <c r="BG271" s="128"/>
      <c r="BJ271" s="128"/>
      <c r="BT271" s="128"/>
      <c r="CD271" s="128"/>
      <c r="CN271" s="128"/>
      <c r="CX271" s="128"/>
      <c r="DH271" s="128"/>
      <c r="DR271" s="128"/>
      <c r="EB271" s="128"/>
      <c r="EL271" s="128"/>
      <c r="EV271" s="128"/>
      <c r="FF271" s="128"/>
      <c r="FP271" s="128"/>
      <c r="FZ271" s="128"/>
      <c r="GJ271" s="128"/>
      <c r="GT271" s="128"/>
      <c r="HD271" s="128"/>
      <c r="HN271" s="128"/>
      <c r="HX271" s="128"/>
    </row>
    <row r="272" s="3" customFormat="true">
      <c r="A272" s="385"/>
      <c r="B272" s="128"/>
      <c r="L272" s="128"/>
      <c r="V272" s="128"/>
      <c r="AF272" s="128"/>
      <c r="AP272" s="128"/>
      <c r="AZ272" s="128"/>
      <c r="BA272" s="128"/>
      <c r="BB272" s="128"/>
      <c r="BC272" s="128"/>
      <c r="BD272" s="128"/>
      <c r="BE272" s="128"/>
      <c r="BF272" s="128"/>
      <c r="BG272" s="128"/>
      <c r="BJ272" s="128"/>
      <c r="BT272" s="128"/>
      <c r="CD272" s="128"/>
      <c r="CN272" s="128"/>
      <c r="CX272" s="128"/>
      <c r="DH272" s="128"/>
      <c r="DR272" s="128"/>
      <c r="EB272" s="128"/>
      <c r="EL272" s="128"/>
      <c r="EV272" s="128"/>
      <c r="FF272" s="128"/>
      <c r="FP272" s="128"/>
      <c r="FZ272" s="128"/>
      <c r="GJ272" s="128"/>
      <c r="GT272" s="128"/>
      <c r="HD272" s="128"/>
      <c r="HN272" s="128"/>
      <c r="HX272" s="128"/>
    </row>
    <row r="273" s="3" customFormat="true">
      <c r="A273" s="385"/>
      <c r="B273" s="128"/>
      <c r="L273" s="128"/>
      <c r="V273" s="128"/>
      <c r="AF273" s="128"/>
      <c r="AP273" s="128"/>
      <c r="AZ273" s="128"/>
      <c r="BA273" s="128"/>
      <c r="BB273" s="128"/>
      <c r="BC273" s="128"/>
      <c r="BD273" s="128"/>
      <c r="BE273" s="128"/>
      <c r="BF273" s="128"/>
      <c r="BG273" s="128"/>
      <c r="BJ273" s="128"/>
      <c r="BT273" s="128"/>
      <c r="CD273" s="128"/>
      <c r="CN273" s="128"/>
      <c r="CX273" s="128"/>
      <c r="DH273" s="128"/>
      <c r="DR273" s="128"/>
      <c r="EB273" s="128"/>
      <c r="EL273" s="128"/>
      <c r="EV273" s="128"/>
      <c r="FF273" s="128"/>
      <c r="FP273" s="128"/>
      <c r="FZ273" s="128"/>
      <c r="GJ273" s="128"/>
      <c r="GT273" s="128"/>
      <c r="HD273" s="128"/>
      <c r="HN273" s="128"/>
      <c r="HX273" s="128"/>
    </row>
    <row r="274" s="3" customFormat="true">
      <c r="A274" s="385"/>
      <c r="B274" s="128"/>
      <c r="L274" s="128"/>
      <c r="V274" s="128"/>
      <c r="AF274" s="128"/>
      <c r="AP274" s="128"/>
      <c r="AZ274" s="128"/>
      <c r="BA274" s="128"/>
      <c r="BB274" s="128"/>
      <c r="BC274" s="128"/>
      <c r="BD274" s="128"/>
      <c r="BE274" s="128"/>
      <c r="BF274" s="128"/>
      <c r="BG274" s="128"/>
      <c r="BJ274" s="128"/>
      <c r="BT274" s="128"/>
      <c r="CD274" s="128"/>
      <c r="CN274" s="128"/>
      <c r="CX274" s="128"/>
      <c r="DH274" s="128"/>
      <c r="DR274" s="128"/>
      <c r="EB274" s="128"/>
      <c r="EL274" s="128"/>
      <c r="EV274" s="128"/>
      <c r="FF274" s="128"/>
      <c r="FP274" s="128"/>
      <c r="FZ274" s="128"/>
      <c r="GJ274" s="128"/>
      <c r="GT274" s="128"/>
      <c r="HD274" s="128"/>
      <c r="HN274" s="128"/>
      <c r="HX274" s="128"/>
    </row>
    <row r="275" s="3" customFormat="true">
      <c r="A275" s="385"/>
      <c r="B275" s="128"/>
      <c r="L275" s="128"/>
      <c r="V275" s="128"/>
      <c r="AF275" s="128"/>
      <c r="AP275" s="128"/>
      <c r="AZ275" s="128"/>
      <c r="BA275" s="128"/>
      <c r="BB275" s="128"/>
      <c r="BC275" s="128"/>
      <c r="BD275" s="128"/>
      <c r="BE275" s="128"/>
      <c r="BF275" s="128"/>
      <c r="BG275" s="128"/>
      <c r="BJ275" s="128"/>
      <c r="BT275" s="128"/>
      <c r="CD275" s="128"/>
      <c r="CN275" s="128"/>
      <c r="CX275" s="128"/>
      <c r="DH275" s="128"/>
      <c r="DR275" s="128"/>
      <c r="EB275" s="128"/>
      <c r="EL275" s="128"/>
      <c r="EV275" s="128"/>
      <c r="FF275" s="128"/>
      <c r="FP275" s="128"/>
      <c r="FZ275" s="128"/>
      <c r="GJ275" s="128"/>
      <c r="GT275" s="128"/>
      <c r="HD275" s="128"/>
      <c r="HN275" s="128"/>
      <c r="HX275" s="128"/>
    </row>
    <row r="276" s="3" customFormat="true">
      <c r="A276" s="385"/>
      <c r="B276" s="128"/>
      <c r="L276" s="128"/>
      <c r="V276" s="128"/>
      <c r="AF276" s="128"/>
      <c r="AP276" s="128"/>
      <c r="AZ276" s="128"/>
      <c r="BA276" s="128"/>
      <c r="BB276" s="128"/>
      <c r="BC276" s="128"/>
      <c r="BD276" s="128"/>
      <c r="BE276" s="128"/>
      <c r="BF276" s="128"/>
      <c r="BG276" s="128"/>
      <c r="BJ276" s="128"/>
      <c r="BT276" s="128"/>
      <c r="CD276" s="128"/>
      <c r="CN276" s="128"/>
      <c r="CX276" s="128"/>
      <c r="DH276" s="128"/>
      <c r="DR276" s="128"/>
      <c r="EB276" s="128"/>
      <c r="EL276" s="128"/>
      <c r="EV276" s="128"/>
      <c r="FF276" s="128"/>
      <c r="FP276" s="128"/>
      <c r="FZ276" s="128"/>
      <c r="GJ276" s="128"/>
      <c r="GT276" s="128"/>
      <c r="HD276" s="128"/>
      <c r="HN276" s="128"/>
      <c r="HX276" s="128"/>
    </row>
    <row r="277" s="3" customFormat="true">
      <c r="A277" s="385"/>
      <c r="B277" s="128"/>
      <c r="L277" s="128"/>
      <c r="V277" s="128"/>
      <c r="AF277" s="128"/>
      <c r="AP277" s="128"/>
      <c r="AZ277" s="128"/>
      <c r="BA277" s="128"/>
      <c r="BB277" s="128"/>
      <c r="BC277" s="128"/>
      <c r="BD277" s="128"/>
      <c r="BE277" s="128"/>
      <c r="BF277" s="128"/>
      <c r="BG277" s="128"/>
      <c r="BJ277" s="128"/>
      <c r="BT277" s="128"/>
      <c r="CD277" s="128"/>
      <c r="CN277" s="128"/>
      <c r="CX277" s="128"/>
      <c r="DH277" s="128"/>
      <c r="DR277" s="128"/>
      <c r="EB277" s="128"/>
      <c r="EL277" s="128"/>
      <c r="EV277" s="128"/>
      <c r="FF277" s="128"/>
      <c r="FP277" s="128"/>
      <c r="FZ277" s="128"/>
      <c r="GJ277" s="128"/>
      <c r="GT277" s="128"/>
      <c r="HD277" s="128"/>
      <c r="HN277" s="128"/>
      <c r="HX277" s="128"/>
    </row>
    <row r="278" s="3" customFormat="true">
      <c r="A278" s="385"/>
      <c r="B278" s="128"/>
      <c r="L278" s="128"/>
      <c r="V278" s="128"/>
      <c r="AF278" s="128"/>
      <c r="AP278" s="128"/>
      <c r="AZ278" s="128"/>
      <c r="BA278" s="128"/>
      <c r="BB278" s="128"/>
      <c r="BC278" s="128"/>
      <c r="BD278" s="128"/>
      <c r="BE278" s="128"/>
      <c r="BF278" s="128"/>
      <c r="BG278" s="128"/>
      <c r="BJ278" s="128"/>
      <c r="BT278" s="128"/>
      <c r="CD278" s="128"/>
      <c r="CN278" s="128"/>
      <c r="CX278" s="128"/>
      <c r="DH278" s="128"/>
      <c r="DR278" s="128"/>
      <c r="EB278" s="128"/>
      <c r="EL278" s="128"/>
      <c r="EV278" s="128"/>
      <c r="FF278" s="128"/>
      <c r="FP278" s="128"/>
      <c r="FZ278" s="128"/>
      <c r="GJ278" s="128"/>
      <c r="GT278" s="128"/>
      <c r="HD278" s="128"/>
      <c r="HN278" s="128"/>
      <c r="HX278" s="128"/>
    </row>
    <row r="279" s="3" customFormat="true">
      <c r="A279" s="385"/>
      <c r="B279" s="128"/>
      <c r="L279" s="128"/>
      <c r="V279" s="128"/>
      <c r="AF279" s="128"/>
      <c r="AP279" s="128"/>
      <c r="AZ279" s="128"/>
      <c r="BA279" s="128"/>
      <c r="BB279" s="128"/>
      <c r="BC279" s="128"/>
      <c r="BD279" s="128"/>
      <c r="BE279" s="128"/>
      <c r="BF279" s="128"/>
      <c r="BG279" s="128"/>
      <c r="BJ279" s="128"/>
      <c r="BT279" s="128"/>
      <c r="CD279" s="128"/>
      <c r="CN279" s="128"/>
      <c r="CX279" s="128"/>
      <c r="DH279" s="128"/>
      <c r="DR279" s="128"/>
      <c r="EB279" s="128"/>
      <c r="EL279" s="128"/>
      <c r="EV279" s="128"/>
      <c r="FF279" s="128"/>
      <c r="FP279" s="128"/>
      <c r="FZ279" s="128"/>
      <c r="GJ279" s="128"/>
      <c r="GT279" s="128"/>
      <c r="HD279" s="128"/>
      <c r="HN279" s="128"/>
      <c r="HX279" s="128"/>
    </row>
    <row r="280" s="3" customFormat="true">
      <c r="A280" s="385"/>
      <c r="B280" s="128"/>
      <c r="L280" s="128"/>
      <c r="V280" s="128"/>
      <c r="AF280" s="128"/>
      <c r="AP280" s="128"/>
      <c r="AZ280" s="128"/>
      <c r="BA280" s="128"/>
      <c r="BB280" s="128"/>
      <c r="BC280" s="128"/>
      <c r="BD280" s="128"/>
      <c r="BE280" s="128"/>
      <c r="BF280" s="128"/>
      <c r="BG280" s="128"/>
      <c r="BJ280" s="128"/>
      <c r="BT280" s="128"/>
      <c r="CD280" s="128"/>
      <c r="CN280" s="128"/>
      <c r="CX280" s="128"/>
      <c r="DH280" s="128"/>
      <c r="DR280" s="128"/>
      <c r="EB280" s="128"/>
      <c r="EL280" s="128"/>
      <c r="EV280" s="128"/>
      <c r="FF280" s="128"/>
      <c r="FP280" s="128"/>
      <c r="FZ280" s="128"/>
      <c r="GJ280" s="128"/>
      <c r="GT280" s="128"/>
      <c r="HD280" s="128"/>
      <c r="HN280" s="128"/>
      <c r="HX280" s="128"/>
    </row>
    <row r="281" s="3" customFormat="true">
      <c r="A281" s="385"/>
      <c r="B281" s="128"/>
      <c r="L281" s="128"/>
      <c r="V281" s="128"/>
      <c r="AF281" s="128"/>
      <c r="AP281" s="128"/>
      <c r="AZ281" s="128"/>
      <c r="BA281" s="128"/>
      <c r="BB281" s="128"/>
      <c r="BC281" s="128"/>
      <c r="BD281" s="128"/>
      <c r="BE281" s="128"/>
      <c r="BF281" s="128"/>
      <c r="BG281" s="128"/>
      <c r="BJ281" s="128"/>
      <c r="BT281" s="128"/>
      <c r="CD281" s="128"/>
      <c r="CN281" s="128"/>
      <c r="CX281" s="128"/>
      <c r="DH281" s="128"/>
      <c r="DR281" s="128"/>
      <c r="EB281" s="128"/>
      <c r="EL281" s="128"/>
      <c r="EV281" s="128"/>
      <c r="FF281" s="128"/>
      <c r="FP281" s="128"/>
      <c r="FZ281" s="128"/>
      <c r="GJ281" s="128"/>
      <c r="GT281" s="128"/>
      <c r="HD281" s="128"/>
      <c r="HN281" s="128"/>
      <c r="HX281" s="128"/>
    </row>
    <row r="282" s="3" customFormat="true">
      <c r="A282" s="385"/>
      <c r="B282" s="128"/>
      <c r="L282" s="128"/>
      <c r="V282" s="128"/>
      <c r="AF282" s="128"/>
      <c r="AP282" s="128"/>
      <c r="AZ282" s="128"/>
      <c r="BA282" s="128"/>
      <c r="BB282" s="128"/>
      <c r="BC282" s="128"/>
      <c r="BD282" s="128"/>
      <c r="BE282" s="128"/>
      <c r="BF282" s="128"/>
      <c r="BG282" s="128"/>
      <c r="BJ282" s="128"/>
      <c r="BT282" s="128"/>
      <c r="CD282" s="128"/>
      <c r="CN282" s="128"/>
      <c r="CX282" s="128"/>
      <c r="DH282" s="128"/>
      <c r="DR282" s="128"/>
      <c r="EB282" s="128"/>
      <c r="EL282" s="128"/>
      <c r="EV282" s="128"/>
      <c r="FF282" s="128"/>
      <c r="FP282" s="128"/>
      <c r="FZ282" s="128"/>
      <c r="GJ282" s="128"/>
      <c r="GT282" s="128"/>
      <c r="HD282" s="128"/>
      <c r="HN282" s="128"/>
      <c r="HX282" s="128"/>
    </row>
    <row r="283" s="3" customFormat="true">
      <c r="A283" s="385"/>
      <c r="B283" s="128"/>
      <c r="L283" s="128"/>
      <c r="V283" s="128"/>
      <c r="AF283" s="128"/>
      <c r="AP283" s="128"/>
      <c r="AZ283" s="128"/>
      <c r="BA283" s="128"/>
      <c r="BB283" s="128"/>
      <c r="BC283" s="128"/>
      <c r="BD283" s="128"/>
      <c r="BE283" s="128"/>
      <c r="BF283" s="128"/>
      <c r="BG283" s="128"/>
      <c r="BJ283" s="128"/>
      <c r="BT283" s="128"/>
      <c r="CD283" s="128"/>
      <c r="CN283" s="128"/>
      <c r="CX283" s="128"/>
      <c r="DH283" s="128"/>
      <c r="DR283" s="128"/>
      <c r="EB283" s="128"/>
      <c r="EL283" s="128"/>
      <c r="EV283" s="128"/>
      <c r="FF283" s="128"/>
      <c r="FP283" s="128"/>
      <c r="FZ283" s="128"/>
      <c r="GJ283" s="128"/>
      <c r="GT283" s="128"/>
      <c r="HD283" s="128"/>
      <c r="HN283" s="128"/>
      <c r="HX283" s="128"/>
    </row>
    <row r="284" s="3" customFormat="true">
      <c r="A284" s="385"/>
      <c r="B284" s="128"/>
      <c r="L284" s="128"/>
      <c r="V284" s="128"/>
      <c r="AF284" s="128"/>
      <c r="AP284" s="128"/>
      <c r="AZ284" s="128"/>
      <c r="BA284" s="128"/>
      <c r="BB284" s="128"/>
      <c r="BC284" s="128"/>
      <c r="BD284" s="128"/>
      <c r="BE284" s="128"/>
      <c r="BF284" s="128"/>
      <c r="BG284" s="128"/>
      <c r="BJ284" s="128"/>
      <c r="BT284" s="128"/>
      <c r="CD284" s="128"/>
      <c r="CN284" s="128"/>
      <c r="CX284" s="128"/>
      <c r="DH284" s="128"/>
      <c r="DR284" s="128"/>
      <c r="EB284" s="128"/>
      <c r="EL284" s="128"/>
      <c r="EV284" s="128"/>
      <c r="FF284" s="128"/>
      <c r="FP284" s="128"/>
      <c r="FZ284" s="128"/>
      <c r="GJ284" s="128"/>
      <c r="GT284" s="128"/>
      <c r="HD284" s="128"/>
      <c r="HN284" s="128"/>
      <c r="HX284" s="128"/>
    </row>
    <row r="285" s="3" customFormat="true">
      <c r="A285" s="385"/>
      <c r="B285" s="128"/>
      <c r="L285" s="128"/>
      <c r="V285" s="128"/>
      <c r="AF285" s="128"/>
      <c r="AP285" s="128"/>
      <c r="AZ285" s="128"/>
      <c r="BA285" s="128"/>
      <c r="BB285" s="128"/>
      <c r="BC285" s="128"/>
      <c r="BD285" s="128"/>
      <c r="BE285" s="128"/>
      <c r="BF285" s="128"/>
      <c r="BG285" s="128"/>
      <c r="BJ285" s="128"/>
      <c r="BT285" s="128"/>
      <c r="CD285" s="128"/>
      <c r="CN285" s="128"/>
      <c r="CX285" s="128"/>
      <c r="DH285" s="128"/>
      <c r="DR285" s="128"/>
      <c r="EB285" s="128"/>
      <c r="EL285" s="128"/>
      <c r="EV285" s="128"/>
      <c r="FF285" s="128"/>
      <c r="FP285" s="128"/>
      <c r="FZ285" s="128"/>
      <c r="GJ285" s="128"/>
      <c r="GT285" s="128"/>
      <c r="HD285" s="128"/>
      <c r="HN285" s="128"/>
      <c r="HX285" s="128"/>
    </row>
    <row r="286" s="3" customFormat="true">
      <c r="A286" s="385"/>
      <c r="B286" s="128"/>
      <c r="L286" s="128"/>
      <c r="V286" s="128"/>
      <c r="AF286" s="128"/>
      <c r="AP286" s="128"/>
      <c r="AZ286" s="128"/>
      <c r="BA286" s="128"/>
      <c r="BB286" s="128"/>
      <c r="BC286" s="128"/>
      <c r="BD286" s="128"/>
      <c r="BE286" s="128"/>
      <c r="BF286" s="128"/>
      <c r="BG286" s="128"/>
      <c r="BJ286" s="128"/>
      <c r="BT286" s="128"/>
      <c r="CD286" s="128"/>
      <c r="CN286" s="128"/>
      <c r="CX286" s="128"/>
      <c r="DH286" s="128"/>
      <c r="DR286" s="128"/>
      <c r="EB286" s="128"/>
      <c r="EL286" s="128"/>
      <c r="EV286" s="128"/>
      <c r="FF286" s="128"/>
      <c r="FP286" s="128"/>
      <c r="FZ286" s="128"/>
      <c r="GJ286" s="128"/>
      <c r="GT286" s="128"/>
      <c r="HD286" s="128"/>
      <c r="HN286" s="128"/>
      <c r="HX286" s="128"/>
    </row>
    <row r="287" s="3" customFormat="true">
      <c r="A287" s="385"/>
      <c r="B287" s="128"/>
      <c r="L287" s="128"/>
      <c r="V287" s="128"/>
      <c r="AF287" s="128"/>
      <c r="AP287" s="128"/>
      <c r="AZ287" s="128"/>
      <c r="BA287" s="128"/>
      <c r="BB287" s="128"/>
      <c r="BC287" s="128"/>
      <c r="BD287" s="128"/>
      <c r="BE287" s="128"/>
      <c r="BF287" s="128"/>
      <c r="BG287" s="128"/>
      <c r="BJ287" s="128"/>
      <c r="BT287" s="128"/>
      <c r="CD287" s="128"/>
      <c r="CN287" s="128"/>
      <c r="CX287" s="128"/>
      <c r="DH287" s="128"/>
      <c r="DR287" s="128"/>
      <c r="EB287" s="128"/>
      <c r="EL287" s="128"/>
      <c r="EV287" s="128"/>
      <c r="FF287" s="128"/>
      <c r="FP287" s="128"/>
      <c r="FZ287" s="128"/>
      <c r="GJ287" s="128"/>
      <c r="GT287" s="128"/>
      <c r="HD287" s="128"/>
      <c r="HN287" s="128"/>
      <c r="HX287" s="128"/>
    </row>
    <row r="288" s="3" customFormat="true">
      <c r="A288" s="385"/>
      <c r="B288" s="128"/>
      <c r="L288" s="128"/>
      <c r="V288" s="128"/>
      <c r="AF288" s="128"/>
      <c r="AP288" s="128"/>
      <c r="AZ288" s="128"/>
      <c r="BA288" s="128"/>
      <c r="BB288" s="128"/>
      <c r="BC288" s="128"/>
      <c r="BD288" s="128"/>
      <c r="BE288" s="128"/>
      <c r="BF288" s="128"/>
      <c r="BG288" s="128"/>
      <c r="BJ288" s="128"/>
      <c r="BT288" s="128"/>
      <c r="CD288" s="128"/>
      <c r="CN288" s="128"/>
      <c r="CX288" s="128"/>
      <c r="DH288" s="128"/>
      <c r="DR288" s="128"/>
      <c r="EB288" s="128"/>
      <c r="EL288" s="128"/>
      <c r="EV288" s="128"/>
      <c r="FF288" s="128"/>
      <c r="FP288" s="128"/>
      <c r="FZ288" s="128"/>
      <c r="GJ288" s="128"/>
      <c r="GT288" s="128"/>
      <c r="HD288" s="128"/>
      <c r="HN288" s="128"/>
      <c r="HX288" s="128"/>
    </row>
    <row r="289" s="3" customFormat="true">
      <c r="A289" s="385"/>
      <c r="B289" s="128"/>
      <c r="L289" s="128"/>
      <c r="V289" s="128"/>
      <c r="AF289" s="128"/>
      <c r="AP289" s="128"/>
      <c r="AZ289" s="128"/>
      <c r="BA289" s="128"/>
      <c r="BB289" s="128"/>
      <c r="BC289" s="128"/>
      <c r="BD289" s="128"/>
      <c r="BE289" s="128"/>
      <c r="BF289" s="128"/>
      <c r="BG289" s="128"/>
      <c r="BJ289" s="128"/>
      <c r="BT289" s="128"/>
      <c r="CD289" s="128"/>
      <c r="CN289" s="128"/>
      <c r="CX289" s="128"/>
      <c r="DH289" s="128"/>
      <c r="DR289" s="128"/>
      <c r="EB289" s="128"/>
      <c r="EL289" s="128"/>
      <c r="EV289" s="128"/>
      <c r="FF289" s="128"/>
      <c r="FP289" s="128"/>
      <c r="FZ289" s="128"/>
      <c r="GJ289" s="128"/>
      <c r="GT289" s="128"/>
      <c r="HD289" s="128"/>
      <c r="HN289" s="128"/>
      <c r="HX289" s="128"/>
    </row>
    <row r="290" s="3" customFormat="true">
      <c r="A290" s="385"/>
      <c r="B290" s="128"/>
      <c r="L290" s="128"/>
      <c r="V290" s="128"/>
      <c r="AF290" s="128"/>
      <c r="AP290" s="128"/>
      <c r="AZ290" s="128"/>
      <c r="BA290" s="128"/>
      <c r="BB290" s="128"/>
      <c r="BC290" s="128"/>
      <c r="BD290" s="128"/>
      <c r="BE290" s="128"/>
      <c r="BF290" s="128"/>
      <c r="BG290" s="128"/>
      <c r="BJ290" s="128"/>
      <c r="BT290" s="128"/>
      <c r="CD290" s="128"/>
      <c r="CN290" s="128"/>
      <c r="CX290" s="128"/>
      <c r="DH290" s="128"/>
      <c r="DR290" s="128"/>
      <c r="EB290" s="128"/>
      <c r="EL290" s="128"/>
      <c r="EV290" s="128"/>
      <c r="FF290" s="128"/>
      <c r="FP290" s="128"/>
      <c r="FZ290" s="128"/>
      <c r="GJ290" s="128"/>
      <c r="GT290" s="128"/>
      <c r="HD290" s="128"/>
      <c r="HN290" s="128"/>
      <c r="HX290" s="128"/>
    </row>
    <row r="291" s="3" customFormat="true">
      <c r="A291" s="385"/>
      <c r="B291" s="128"/>
      <c r="L291" s="128"/>
      <c r="V291" s="128"/>
      <c r="AF291" s="128"/>
      <c r="AP291" s="128"/>
      <c r="AZ291" s="128"/>
      <c r="BA291" s="128"/>
      <c r="BB291" s="128"/>
      <c r="BC291" s="128"/>
      <c r="BD291" s="128"/>
      <c r="BE291" s="128"/>
      <c r="BF291" s="128"/>
      <c r="BG291" s="128"/>
      <c r="BJ291" s="128"/>
      <c r="BT291" s="128"/>
      <c r="CD291" s="128"/>
      <c r="CN291" s="128"/>
      <c r="CX291" s="128"/>
      <c r="DH291" s="128"/>
      <c r="DR291" s="128"/>
      <c r="EB291" s="128"/>
      <c r="EL291" s="128"/>
      <c r="EV291" s="128"/>
      <c r="FF291" s="128"/>
      <c r="FP291" s="128"/>
      <c r="FZ291" s="128"/>
      <c r="GJ291" s="128"/>
      <c r="GT291" s="128"/>
      <c r="HD291" s="128"/>
      <c r="HN291" s="128"/>
      <c r="HX291" s="128"/>
    </row>
    <row r="292" s="3" customFormat="true">
      <c r="A292" s="385"/>
      <c r="B292" s="128"/>
      <c r="L292" s="128"/>
      <c r="V292" s="128"/>
      <c r="AF292" s="128"/>
      <c r="AP292" s="128"/>
      <c r="AZ292" s="128"/>
      <c r="BA292" s="128"/>
      <c r="BB292" s="128"/>
      <c r="BC292" s="128"/>
      <c r="BD292" s="128"/>
      <c r="BE292" s="128"/>
      <c r="BF292" s="128"/>
      <c r="BG292" s="128"/>
      <c r="BJ292" s="128"/>
      <c r="BT292" s="128"/>
      <c r="CD292" s="128"/>
      <c r="CN292" s="128"/>
      <c r="CX292" s="128"/>
      <c r="DH292" s="128"/>
      <c r="DR292" s="128"/>
      <c r="EB292" s="128"/>
      <c r="EL292" s="128"/>
      <c r="EV292" s="128"/>
      <c r="FF292" s="128"/>
      <c r="FP292" s="128"/>
      <c r="FZ292" s="128"/>
      <c r="GJ292" s="128"/>
      <c r="GT292" s="128"/>
      <c r="HD292" s="128"/>
      <c r="HN292" s="128"/>
      <c r="HX292" s="128"/>
    </row>
    <row r="293" s="3" customFormat="true">
      <c r="A293" s="385"/>
      <c r="B293" s="128"/>
      <c r="L293" s="128"/>
      <c r="V293" s="128"/>
      <c r="AF293" s="128"/>
      <c r="AP293" s="128"/>
      <c r="AZ293" s="128"/>
      <c r="BA293" s="128"/>
      <c r="BB293" s="128"/>
      <c r="BC293" s="128"/>
      <c r="BD293" s="128"/>
      <c r="BE293" s="128"/>
      <c r="BF293" s="128"/>
      <c r="BG293" s="128"/>
      <c r="BJ293" s="128"/>
      <c r="BT293" s="128"/>
      <c r="CD293" s="128"/>
      <c r="CN293" s="128"/>
      <c r="CX293" s="128"/>
      <c r="DH293" s="128"/>
      <c r="DR293" s="128"/>
      <c r="EB293" s="128"/>
      <c r="EL293" s="128"/>
      <c r="EV293" s="128"/>
      <c r="FF293" s="128"/>
      <c r="FP293" s="128"/>
      <c r="FZ293" s="128"/>
      <c r="GJ293" s="128"/>
      <c r="GT293" s="128"/>
      <c r="HD293" s="128"/>
      <c r="HN293" s="128"/>
      <c r="HX293" s="128"/>
    </row>
    <row r="294" s="3" customFormat="true">
      <c r="A294" s="385"/>
      <c r="B294" s="128"/>
      <c r="L294" s="128"/>
      <c r="V294" s="128"/>
      <c r="AF294" s="128"/>
      <c r="AP294" s="128"/>
      <c r="AZ294" s="128"/>
      <c r="BA294" s="128"/>
      <c r="BB294" s="128"/>
      <c r="BC294" s="128"/>
      <c r="BD294" s="128"/>
      <c r="BE294" s="128"/>
      <c r="BF294" s="128"/>
      <c r="BG294" s="128"/>
      <c r="BJ294" s="128"/>
      <c r="BT294" s="128"/>
      <c r="CD294" s="128"/>
      <c r="CN294" s="128"/>
      <c r="CX294" s="128"/>
      <c r="DH294" s="128"/>
      <c r="DR294" s="128"/>
      <c r="EB294" s="128"/>
      <c r="EL294" s="128"/>
      <c r="EV294" s="128"/>
      <c r="FF294" s="128"/>
      <c r="FP294" s="128"/>
      <c r="FZ294" s="128"/>
      <c r="GJ294" s="128"/>
      <c r="GT294" s="128"/>
      <c r="HD294" s="128"/>
      <c r="HN294" s="128"/>
      <c r="HX294" s="128"/>
    </row>
    <row r="295" s="3" customFormat="true">
      <c r="A295" s="385"/>
      <c r="B295" s="128"/>
      <c r="L295" s="128"/>
      <c r="V295" s="128"/>
      <c r="AF295" s="128"/>
      <c r="AP295" s="128"/>
      <c r="AZ295" s="128"/>
      <c r="BA295" s="128"/>
      <c r="BB295" s="128"/>
      <c r="BC295" s="128"/>
      <c r="BD295" s="128"/>
      <c r="BE295" s="128"/>
      <c r="BF295" s="128"/>
      <c r="BG295" s="128"/>
      <c r="BJ295" s="128"/>
      <c r="BT295" s="128"/>
      <c r="CD295" s="128"/>
      <c r="CN295" s="128"/>
      <c r="CX295" s="128"/>
      <c r="DH295" s="128"/>
      <c r="DR295" s="128"/>
      <c r="EB295" s="128"/>
      <c r="EL295" s="128"/>
      <c r="EV295" s="128"/>
      <c r="FF295" s="128"/>
      <c r="FP295" s="128"/>
      <c r="FZ295" s="128"/>
      <c r="GJ295" s="128"/>
      <c r="GT295" s="128"/>
      <c r="HD295" s="128"/>
      <c r="HN295" s="128"/>
      <c r="HX295" s="128"/>
    </row>
    <row r="296" s="3" customFormat="true">
      <c r="A296" s="385"/>
      <c r="B296" s="128"/>
      <c r="L296" s="128"/>
      <c r="V296" s="128"/>
      <c r="AF296" s="128"/>
      <c r="AP296" s="128"/>
      <c r="AZ296" s="128"/>
      <c r="BA296" s="128"/>
      <c r="BB296" s="128"/>
      <c r="BC296" s="128"/>
      <c r="BD296" s="128"/>
      <c r="BE296" s="128"/>
      <c r="BF296" s="128"/>
      <c r="BG296" s="128"/>
      <c r="BJ296" s="128"/>
      <c r="BT296" s="128"/>
      <c r="CD296" s="128"/>
      <c r="CN296" s="128"/>
      <c r="CX296" s="128"/>
      <c r="DH296" s="128"/>
      <c r="DR296" s="128"/>
      <c r="EB296" s="128"/>
      <c r="EL296" s="128"/>
      <c r="EV296" s="128"/>
      <c r="FF296" s="128"/>
      <c r="FP296" s="128"/>
      <c r="FZ296" s="128"/>
      <c r="GJ296" s="128"/>
      <c r="GT296" s="128"/>
      <c r="HD296" s="128"/>
      <c r="HN296" s="128"/>
      <c r="HX296" s="128"/>
    </row>
    <row r="297" s="3" customFormat="true">
      <c r="A297" s="385"/>
      <c r="B297" s="128"/>
      <c r="L297" s="128"/>
      <c r="V297" s="128"/>
      <c r="AF297" s="128"/>
      <c r="AP297" s="128"/>
      <c r="AZ297" s="128"/>
      <c r="BA297" s="128"/>
      <c r="BB297" s="128"/>
      <c r="BC297" s="128"/>
      <c r="BD297" s="128"/>
      <c r="BE297" s="128"/>
      <c r="BF297" s="128"/>
      <c r="BG297" s="128"/>
      <c r="BJ297" s="128"/>
      <c r="BT297" s="128"/>
      <c r="CD297" s="128"/>
      <c r="CN297" s="128"/>
      <c r="CX297" s="128"/>
      <c r="DH297" s="128"/>
      <c r="DR297" s="128"/>
      <c r="EB297" s="128"/>
      <c r="EL297" s="128"/>
      <c r="EV297" s="128"/>
      <c r="FF297" s="128"/>
      <c r="FP297" s="128"/>
      <c r="FZ297" s="128"/>
      <c r="GJ297" s="128"/>
      <c r="GT297" s="128"/>
      <c r="HD297" s="128"/>
      <c r="HN297" s="128"/>
      <c r="HX297" s="128"/>
    </row>
    <row r="298" s="3" customFormat="true">
      <c r="A298" s="385"/>
      <c r="B298" s="128"/>
      <c r="L298" s="128"/>
      <c r="V298" s="128"/>
      <c r="AF298" s="128"/>
      <c r="AP298" s="128"/>
      <c r="AZ298" s="128"/>
      <c r="BA298" s="128"/>
      <c r="BB298" s="128"/>
      <c r="BC298" s="128"/>
      <c r="BD298" s="128"/>
      <c r="BE298" s="128"/>
      <c r="BF298" s="128"/>
      <c r="BG298" s="128"/>
      <c r="BJ298" s="128"/>
      <c r="BT298" s="128"/>
      <c r="CD298" s="128"/>
      <c r="CN298" s="128"/>
      <c r="CX298" s="128"/>
      <c r="DH298" s="128"/>
      <c r="DR298" s="128"/>
      <c r="EB298" s="128"/>
      <c r="EL298" s="128"/>
      <c r="EV298" s="128"/>
      <c r="FF298" s="128"/>
      <c r="FP298" s="128"/>
      <c r="FZ298" s="128"/>
      <c r="GJ298" s="128"/>
      <c r="GT298" s="128"/>
      <c r="HD298" s="128"/>
      <c r="HN298" s="128"/>
      <c r="HX298" s="128"/>
    </row>
    <row r="299" s="3" customFormat="true">
      <c r="A299" s="385"/>
      <c r="B299" s="128"/>
      <c r="L299" s="128"/>
      <c r="V299" s="128"/>
      <c r="AF299" s="128"/>
      <c r="AP299" s="128"/>
      <c r="AZ299" s="128"/>
      <c r="BA299" s="128"/>
      <c r="BB299" s="128"/>
      <c r="BC299" s="128"/>
      <c r="BD299" s="128"/>
      <c r="BE299" s="128"/>
      <c r="BF299" s="128"/>
      <c r="BG299" s="128"/>
      <c r="BJ299" s="128"/>
      <c r="BT299" s="128"/>
      <c r="CD299" s="128"/>
      <c r="CN299" s="128"/>
      <c r="CX299" s="128"/>
      <c r="DH299" s="128"/>
      <c r="DR299" s="128"/>
      <c r="EB299" s="128"/>
      <c r="EL299" s="128"/>
      <c r="EV299" s="128"/>
      <c r="FF299" s="128"/>
      <c r="FP299" s="128"/>
      <c r="FZ299" s="128"/>
      <c r="GJ299" s="128"/>
      <c r="GT299" s="128"/>
      <c r="HD299" s="128"/>
      <c r="HN299" s="128"/>
      <c r="HX299" s="128"/>
    </row>
    <row r="300" s="3" customFormat="true">
      <c r="A300" s="385"/>
      <c r="B300" s="128"/>
      <c r="L300" s="128"/>
      <c r="V300" s="128"/>
      <c r="AF300" s="128"/>
      <c r="AP300" s="128"/>
      <c r="AZ300" s="128"/>
      <c r="BA300" s="128"/>
      <c r="BB300" s="128"/>
      <c r="BC300" s="128"/>
      <c r="BD300" s="128"/>
      <c r="BE300" s="128"/>
      <c r="BF300" s="128"/>
      <c r="BG300" s="128"/>
      <c r="BJ300" s="128"/>
      <c r="BT300" s="128"/>
      <c r="CD300" s="128"/>
      <c r="CN300" s="128"/>
      <c r="CX300" s="128"/>
      <c r="DH300" s="128"/>
      <c r="DR300" s="128"/>
      <c r="EB300" s="128"/>
      <c r="EL300" s="128"/>
      <c r="EV300" s="128"/>
      <c r="FF300" s="128"/>
      <c r="FP300" s="128"/>
      <c r="FZ300" s="128"/>
      <c r="GJ300" s="128"/>
      <c r="GT300" s="128"/>
      <c r="HD300" s="128"/>
      <c r="HN300" s="128"/>
      <c r="HX300" s="128"/>
    </row>
    <row r="301" s="3" customFormat="true">
      <c r="A301" s="385"/>
      <c r="B301" s="128"/>
      <c r="L301" s="128"/>
      <c r="V301" s="128"/>
      <c r="AF301" s="128"/>
      <c r="AP301" s="128"/>
      <c r="AZ301" s="128"/>
      <c r="BA301" s="128"/>
      <c r="BB301" s="128"/>
      <c r="BC301" s="128"/>
      <c r="BD301" s="128"/>
      <c r="BE301" s="128"/>
      <c r="BF301" s="128"/>
      <c r="BG301" s="128"/>
      <c r="BJ301" s="128"/>
      <c r="BT301" s="128"/>
      <c r="CD301" s="128"/>
      <c r="CN301" s="128"/>
      <c r="CX301" s="128"/>
      <c r="DH301" s="128"/>
      <c r="DR301" s="128"/>
      <c r="EB301" s="128"/>
      <c r="EL301" s="128"/>
      <c r="EV301" s="128"/>
      <c r="FF301" s="128"/>
      <c r="FP301" s="128"/>
      <c r="FZ301" s="128"/>
      <c r="GJ301" s="128"/>
      <c r="GT301" s="128"/>
      <c r="HD301" s="128"/>
      <c r="HN301" s="128"/>
      <c r="HX301" s="128"/>
    </row>
    <row r="302" s="3" customFormat="true">
      <c r="A302" s="385"/>
      <c r="B302" s="128"/>
      <c r="L302" s="128"/>
      <c r="V302" s="128"/>
      <c r="AF302" s="128"/>
      <c r="AP302" s="128"/>
      <c r="AZ302" s="128"/>
      <c r="BA302" s="128"/>
      <c r="BB302" s="128"/>
      <c r="BC302" s="128"/>
      <c r="BD302" s="128"/>
      <c r="BE302" s="128"/>
      <c r="BF302" s="128"/>
      <c r="BG302" s="128"/>
      <c r="BJ302" s="128"/>
      <c r="BT302" s="128"/>
      <c r="CD302" s="128"/>
      <c r="CN302" s="128"/>
      <c r="CX302" s="128"/>
      <c r="DH302" s="128"/>
      <c r="DR302" s="128"/>
      <c r="EB302" s="128"/>
      <c r="EL302" s="128"/>
      <c r="EV302" s="128"/>
      <c r="FF302" s="128"/>
      <c r="FP302" s="128"/>
      <c r="FZ302" s="128"/>
      <c r="GJ302" s="128"/>
      <c r="GT302" s="128"/>
      <c r="HD302" s="128"/>
      <c r="HN302" s="128"/>
      <c r="HX302" s="128"/>
    </row>
    <row r="303" s="3" customFormat="true">
      <c r="A303" s="385"/>
      <c r="B303" s="128"/>
      <c r="L303" s="128"/>
      <c r="V303" s="128"/>
      <c r="AF303" s="128"/>
      <c r="AP303" s="128"/>
      <c r="AZ303" s="128"/>
      <c r="BA303" s="128"/>
      <c r="BB303" s="128"/>
      <c r="BC303" s="128"/>
      <c r="BD303" s="128"/>
      <c r="BE303" s="128"/>
      <c r="BF303" s="128"/>
      <c r="BG303" s="128"/>
      <c r="BJ303" s="128"/>
      <c r="BT303" s="128"/>
      <c r="CD303" s="128"/>
      <c r="CN303" s="128"/>
      <c r="CX303" s="128"/>
      <c r="DH303" s="128"/>
      <c r="DR303" s="128"/>
      <c r="EB303" s="128"/>
      <c r="EL303" s="128"/>
      <c r="EV303" s="128"/>
      <c r="FF303" s="128"/>
      <c r="FP303" s="128"/>
      <c r="FZ303" s="128"/>
      <c r="GJ303" s="128"/>
      <c r="GT303" s="128"/>
      <c r="HD303" s="128"/>
      <c r="HN303" s="128"/>
      <c r="HX303" s="128"/>
    </row>
    <row r="304" s="3" customFormat="true">
      <c r="A304" s="385"/>
      <c r="B304" s="128"/>
      <c r="L304" s="128"/>
      <c r="V304" s="128"/>
      <c r="AF304" s="128"/>
      <c r="AP304" s="128"/>
      <c r="AZ304" s="128"/>
      <c r="BA304" s="128"/>
      <c r="BB304" s="128"/>
      <c r="BC304" s="128"/>
      <c r="BD304" s="128"/>
      <c r="BE304" s="128"/>
      <c r="BF304" s="128"/>
      <c r="BG304" s="128"/>
      <c r="BJ304" s="128"/>
      <c r="BT304" s="128"/>
      <c r="CD304" s="128"/>
      <c r="CN304" s="128"/>
      <c r="CX304" s="128"/>
      <c r="DH304" s="128"/>
      <c r="DR304" s="128"/>
      <c r="EB304" s="128"/>
      <c r="EL304" s="128"/>
      <c r="EV304" s="128"/>
      <c r="FF304" s="128"/>
      <c r="FP304" s="128"/>
      <c r="FZ304" s="128"/>
      <c r="GJ304" s="128"/>
      <c r="GT304" s="128"/>
      <c r="HD304" s="128"/>
      <c r="HN304" s="128"/>
      <c r="HX304" s="128"/>
    </row>
    <row r="305" s="3" customFormat="true">
      <c r="A305" s="385"/>
      <c r="B305" s="128"/>
      <c r="L305" s="128"/>
      <c r="V305" s="128"/>
      <c r="AF305" s="128"/>
      <c r="AP305" s="128"/>
      <c r="AZ305" s="128"/>
      <c r="BA305" s="128"/>
      <c r="BB305" s="128"/>
      <c r="BC305" s="128"/>
      <c r="BD305" s="128"/>
      <c r="BE305" s="128"/>
      <c r="BF305" s="128"/>
      <c r="BG305" s="128"/>
      <c r="BJ305" s="128"/>
      <c r="BT305" s="128"/>
      <c r="CD305" s="128"/>
      <c r="CN305" s="128"/>
      <c r="CX305" s="128"/>
      <c r="DH305" s="128"/>
      <c r="DR305" s="128"/>
      <c r="EB305" s="128"/>
      <c r="EL305" s="128"/>
      <c r="EV305" s="128"/>
      <c r="FF305" s="128"/>
      <c r="FP305" s="128"/>
      <c r="FZ305" s="128"/>
      <c r="GJ305" s="128"/>
      <c r="GT305" s="128"/>
      <c r="HD305" s="128"/>
      <c r="HN305" s="128"/>
      <c r="HX305" s="128"/>
    </row>
    <row r="306" s="3" customFormat="true">
      <c r="A306" s="385"/>
      <c r="B306" s="128"/>
      <c r="L306" s="128"/>
      <c r="V306" s="128"/>
      <c r="AF306" s="128"/>
      <c r="AP306" s="128"/>
      <c r="AZ306" s="128"/>
      <c r="BA306" s="128"/>
      <c r="BB306" s="128"/>
      <c r="BC306" s="128"/>
      <c r="BD306" s="128"/>
      <c r="BE306" s="128"/>
      <c r="BF306" s="128"/>
      <c r="BG306" s="128"/>
      <c r="BJ306" s="128"/>
      <c r="BT306" s="128"/>
      <c r="CD306" s="128"/>
      <c r="CN306" s="128"/>
      <c r="CX306" s="128"/>
      <c r="DH306" s="128"/>
      <c r="DR306" s="128"/>
      <c r="EB306" s="128"/>
      <c r="EL306" s="128"/>
      <c r="EV306" s="128"/>
      <c r="FF306" s="128"/>
      <c r="FP306" s="128"/>
      <c r="FZ306" s="128"/>
      <c r="GJ306" s="128"/>
      <c r="GT306" s="128"/>
      <c r="HD306" s="128"/>
      <c r="HN306" s="128"/>
      <c r="HX306" s="128"/>
    </row>
    <row r="307" s="3" customFormat="true">
      <c r="A307" s="385"/>
      <c r="B307" s="128"/>
      <c r="L307" s="128"/>
      <c r="V307" s="128"/>
      <c r="AF307" s="128"/>
      <c r="AP307" s="128"/>
      <c r="AZ307" s="128"/>
      <c r="BA307" s="128"/>
      <c r="BB307" s="128"/>
      <c r="BC307" s="128"/>
      <c r="BD307" s="128"/>
      <c r="BE307" s="128"/>
      <c r="BF307" s="128"/>
      <c r="BG307" s="128"/>
      <c r="BJ307" s="128"/>
      <c r="BT307" s="128"/>
      <c r="CD307" s="128"/>
      <c r="CN307" s="128"/>
      <c r="CX307" s="128"/>
      <c r="DH307" s="128"/>
      <c r="DR307" s="128"/>
      <c r="EB307" s="128"/>
      <c r="EL307" s="128"/>
      <c r="EV307" s="128"/>
      <c r="FF307" s="128"/>
      <c r="FP307" s="128"/>
      <c r="FZ307" s="128"/>
      <c r="GJ307" s="128"/>
      <c r="GT307" s="128"/>
      <c r="HD307" s="128"/>
      <c r="HN307" s="128"/>
      <c r="HX307" s="128"/>
    </row>
    <row r="308" s="3" customFormat="true">
      <c r="A308" s="385"/>
      <c r="B308" s="128"/>
      <c r="L308" s="128"/>
      <c r="V308" s="128"/>
      <c r="AF308" s="128"/>
      <c r="AP308" s="128"/>
      <c r="AZ308" s="128"/>
      <c r="BA308" s="128"/>
      <c r="BB308" s="128"/>
      <c r="BC308" s="128"/>
      <c r="BD308" s="128"/>
      <c r="BE308" s="128"/>
      <c r="BF308" s="128"/>
      <c r="BG308" s="128"/>
      <c r="BJ308" s="128"/>
      <c r="BT308" s="128"/>
      <c r="CD308" s="128"/>
      <c r="CN308" s="128"/>
      <c r="CX308" s="128"/>
      <c r="DH308" s="128"/>
      <c r="DR308" s="128"/>
      <c r="EB308" s="128"/>
      <c r="EL308" s="128"/>
      <c r="EV308" s="128"/>
      <c r="FF308" s="128"/>
      <c r="FP308" s="128"/>
      <c r="FZ308" s="128"/>
      <c r="GJ308" s="128"/>
      <c r="GT308" s="128"/>
      <c r="HD308" s="128"/>
      <c r="HN308" s="128"/>
      <c r="HX308" s="128"/>
    </row>
    <row r="309" s="3" customFormat="true">
      <c r="A309" s="385"/>
      <c r="B309" s="128"/>
      <c r="L309" s="128"/>
      <c r="V309" s="128"/>
      <c r="AF309" s="128"/>
      <c r="AP309" s="128"/>
      <c r="AZ309" s="128"/>
      <c r="BA309" s="128"/>
      <c r="BB309" s="128"/>
      <c r="BC309" s="128"/>
      <c r="BD309" s="128"/>
      <c r="BE309" s="128"/>
      <c r="BF309" s="128"/>
      <c r="BG309" s="128"/>
      <c r="BJ309" s="128"/>
      <c r="BT309" s="128"/>
      <c r="CD309" s="128"/>
      <c r="CN309" s="128"/>
      <c r="CX309" s="128"/>
      <c r="DH309" s="128"/>
      <c r="DR309" s="128"/>
      <c r="EB309" s="128"/>
      <c r="EL309" s="128"/>
      <c r="EV309" s="128"/>
      <c r="FF309" s="128"/>
      <c r="FP309" s="128"/>
      <c r="FZ309" s="128"/>
      <c r="GJ309" s="128"/>
      <c r="GT309" s="128"/>
      <c r="HD309" s="128"/>
      <c r="HN309" s="128"/>
      <c r="HX309" s="128"/>
    </row>
    <row r="310" s="3" customFormat="true">
      <c r="A310" s="385"/>
      <c r="B310" s="128"/>
      <c r="L310" s="128"/>
      <c r="V310" s="128"/>
      <c r="AF310" s="128"/>
      <c r="AP310" s="128"/>
      <c r="AZ310" s="128"/>
      <c r="BA310" s="128"/>
      <c r="BB310" s="128"/>
      <c r="BC310" s="128"/>
      <c r="BD310" s="128"/>
      <c r="BE310" s="128"/>
      <c r="BF310" s="128"/>
      <c r="BG310" s="128"/>
      <c r="BJ310" s="128"/>
      <c r="BT310" s="128"/>
      <c r="CD310" s="128"/>
      <c r="CN310" s="128"/>
      <c r="CX310" s="128"/>
      <c r="DH310" s="128"/>
      <c r="DR310" s="128"/>
      <c r="EB310" s="128"/>
      <c r="EL310" s="128"/>
      <c r="EV310" s="128"/>
      <c r="FF310" s="128"/>
      <c r="FP310" s="128"/>
      <c r="FZ310" s="128"/>
      <c r="GJ310" s="128"/>
      <c r="GT310" s="128"/>
      <c r="HD310" s="128"/>
      <c r="HN310" s="128"/>
      <c r="HX310" s="128"/>
    </row>
    <row r="311" s="3" customFormat="true">
      <c r="A311" s="385"/>
      <c r="B311" s="128"/>
      <c r="L311" s="128"/>
      <c r="V311" s="128"/>
      <c r="AF311" s="128"/>
      <c r="AP311" s="128"/>
      <c r="AZ311" s="128"/>
      <c r="BA311" s="128"/>
      <c r="BB311" s="128"/>
      <c r="BC311" s="128"/>
      <c r="BD311" s="128"/>
      <c r="BE311" s="128"/>
      <c r="BF311" s="128"/>
      <c r="BG311" s="128"/>
      <c r="BJ311" s="128"/>
      <c r="BT311" s="128"/>
      <c r="CD311" s="128"/>
      <c r="CN311" s="128"/>
      <c r="CX311" s="128"/>
      <c r="DH311" s="128"/>
      <c r="DR311" s="128"/>
      <c r="EB311" s="128"/>
      <c r="EL311" s="128"/>
      <c r="EV311" s="128"/>
      <c r="FF311" s="128"/>
      <c r="FP311" s="128"/>
      <c r="FZ311" s="128"/>
      <c r="GJ311" s="128"/>
      <c r="GT311" s="128"/>
      <c r="HD311" s="128"/>
      <c r="HN311" s="128"/>
      <c r="HX311" s="128"/>
    </row>
    <row r="312" s="3" customFormat="true">
      <c r="A312" s="385"/>
      <c r="B312" s="128"/>
      <c r="L312" s="128"/>
      <c r="V312" s="128"/>
      <c r="AF312" s="128"/>
      <c r="AP312" s="128"/>
      <c r="AZ312" s="128"/>
      <c r="BA312" s="128"/>
      <c r="BB312" s="128"/>
      <c r="BC312" s="128"/>
      <c r="BD312" s="128"/>
      <c r="BE312" s="128"/>
      <c r="BF312" s="128"/>
      <c r="BG312" s="128"/>
      <c r="BJ312" s="128"/>
      <c r="BT312" s="128"/>
      <c r="CD312" s="128"/>
      <c r="CN312" s="128"/>
      <c r="CX312" s="128"/>
      <c r="DH312" s="128"/>
      <c r="DR312" s="128"/>
      <c r="EB312" s="128"/>
      <c r="EL312" s="128"/>
      <c r="EV312" s="128"/>
      <c r="FF312" s="128"/>
      <c r="FP312" s="128"/>
      <c r="FZ312" s="128"/>
      <c r="GJ312" s="128"/>
      <c r="GT312" s="128"/>
      <c r="HD312" s="128"/>
      <c r="HN312" s="128"/>
      <c r="HX312" s="128"/>
    </row>
    <row r="313" s="3" customFormat="true">
      <c r="A313" s="385"/>
      <c r="B313" s="128"/>
      <c r="L313" s="128"/>
      <c r="V313" s="128"/>
      <c r="AF313" s="128"/>
      <c r="AP313" s="128"/>
      <c r="AZ313" s="128"/>
      <c r="BA313" s="128"/>
      <c r="BB313" s="128"/>
      <c r="BC313" s="128"/>
      <c r="BD313" s="128"/>
      <c r="BE313" s="128"/>
      <c r="BF313" s="128"/>
      <c r="BG313" s="128"/>
      <c r="BJ313" s="128"/>
      <c r="BT313" s="128"/>
      <c r="CD313" s="128"/>
      <c r="CN313" s="128"/>
      <c r="CX313" s="128"/>
      <c r="DH313" s="128"/>
      <c r="DR313" s="128"/>
      <c r="EB313" s="128"/>
      <c r="EL313" s="128"/>
      <c r="EV313" s="128"/>
      <c r="FF313" s="128"/>
      <c r="FP313" s="128"/>
      <c r="FZ313" s="128"/>
      <c r="GJ313" s="128"/>
      <c r="GT313" s="128"/>
      <c r="HD313" s="128"/>
      <c r="HN313" s="128"/>
      <c r="HX313" s="128"/>
    </row>
    <row r="314" s="3" customFormat="true">
      <c r="A314" s="385"/>
      <c r="B314" s="128"/>
      <c r="L314" s="128"/>
      <c r="V314" s="128"/>
      <c r="AF314" s="128"/>
      <c r="AP314" s="128"/>
      <c r="AZ314" s="128"/>
      <c r="BA314" s="128"/>
      <c r="BB314" s="128"/>
      <c r="BC314" s="128"/>
      <c r="BD314" s="128"/>
      <c r="BE314" s="128"/>
      <c r="BF314" s="128"/>
      <c r="BG314" s="128"/>
      <c r="BJ314" s="128"/>
      <c r="BT314" s="128"/>
      <c r="CD314" s="128"/>
      <c r="CN314" s="128"/>
      <c r="CX314" s="128"/>
      <c r="DH314" s="128"/>
      <c r="DR314" s="128"/>
      <c r="EB314" s="128"/>
      <c r="EL314" s="128"/>
      <c r="EV314" s="128"/>
      <c r="FF314" s="128"/>
      <c r="FP314" s="128"/>
      <c r="FZ314" s="128"/>
      <c r="GJ314" s="128"/>
      <c r="GT314" s="128"/>
      <c r="HD314" s="128"/>
      <c r="HN314" s="128"/>
      <c r="HX314" s="128"/>
    </row>
    <row r="315" s="3" customFormat="true">
      <c r="A315" s="385"/>
      <c r="B315" s="128"/>
      <c r="L315" s="128"/>
      <c r="V315" s="128"/>
      <c r="AF315" s="128"/>
      <c r="AP315" s="128"/>
      <c r="AZ315" s="128"/>
      <c r="BA315" s="128"/>
      <c r="BB315" s="128"/>
      <c r="BC315" s="128"/>
      <c r="BD315" s="128"/>
      <c r="BE315" s="128"/>
      <c r="BF315" s="128"/>
      <c r="BG315" s="128"/>
      <c r="BJ315" s="128"/>
      <c r="BT315" s="128"/>
      <c r="CD315" s="128"/>
      <c r="CN315" s="128"/>
      <c r="CX315" s="128"/>
      <c r="DH315" s="128"/>
      <c r="DR315" s="128"/>
      <c r="EB315" s="128"/>
      <c r="EL315" s="128"/>
      <c r="EV315" s="128"/>
      <c r="FF315" s="128"/>
      <c r="FP315" s="128"/>
      <c r="FZ315" s="128"/>
      <c r="GJ315" s="128"/>
      <c r="GT315" s="128"/>
      <c r="HD315" s="128"/>
      <c r="HN315" s="128"/>
      <c r="HX315" s="128"/>
    </row>
    <row r="316" s="3" customFormat="true">
      <c r="A316" s="385"/>
      <c r="B316" s="128"/>
      <c r="L316" s="128"/>
      <c r="V316" s="128"/>
      <c r="AF316" s="128"/>
      <c r="AP316" s="128"/>
      <c r="AZ316" s="128"/>
      <c r="BA316" s="128"/>
      <c r="BB316" s="128"/>
      <c r="BC316" s="128"/>
      <c r="BD316" s="128"/>
      <c r="BE316" s="128"/>
      <c r="BF316" s="128"/>
      <c r="BG316" s="128"/>
      <c r="BJ316" s="128"/>
      <c r="BT316" s="128"/>
      <c r="CD316" s="128"/>
      <c r="CN316" s="128"/>
      <c r="CX316" s="128"/>
      <c r="DH316" s="128"/>
      <c r="DR316" s="128"/>
      <c r="EB316" s="128"/>
      <c r="EL316" s="128"/>
      <c r="EV316" s="128"/>
      <c r="FF316" s="128"/>
      <c r="FP316" s="128"/>
      <c r="FZ316" s="128"/>
      <c r="GJ316" s="128"/>
      <c r="GT316" s="128"/>
      <c r="HD316" s="128"/>
      <c r="HN316" s="128"/>
      <c r="HX316" s="128"/>
    </row>
    <row r="317" s="3" customFormat="true">
      <c r="A317" s="385"/>
      <c r="B317" s="128"/>
      <c r="L317" s="128"/>
      <c r="V317" s="128"/>
      <c r="AF317" s="128"/>
      <c r="AP317" s="128"/>
      <c r="AZ317" s="128"/>
      <c r="BA317" s="128"/>
      <c r="BB317" s="128"/>
      <c r="BC317" s="128"/>
      <c r="BD317" s="128"/>
      <c r="BE317" s="128"/>
      <c r="BF317" s="128"/>
      <c r="BG317" s="128"/>
      <c r="BJ317" s="128"/>
      <c r="BT317" s="128"/>
      <c r="CD317" s="128"/>
      <c r="CN317" s="128"/>
      <c r="CX317" s="128"/>
      <c r="DH317" s="128"/>
      <c r="DR317" s="128"/>
      <c r="EB317" s="128"/>
      <c r="EL317" s="128"/>
      <c r="EV317" s="128"/>
      <c r="FF317" s="128"/>
      <c r="FP317" s="128"/>
      <c r="FZ317" s="128"/>
      <c r="GJ317" s="128"/>
      <c r="GT317" s="128"/>
      <c r="HD317" s="128"/>
      <c r="HN317" s="128"/>
      <c r="HX317" s="128"/>
    </row>
    <row r="318" s="3" customFormat="true">
      <c r="A318" s="385"/>
      <c r="B318" s="128"/>
      <c r="L318" s="128"/>
      <c r="V318" s="128"/>
      <c r="AF318" s="128"/>
      <c r="AP318" s="128"/>
      <c r="AZ318" s="128"/>
      <c r="BA318" s="128"/>
      <c r="BB318" s="128"/>
      <c r="BC318" s="128"/>
      <c r="BD318" s="128"/>
      <c r="BE318" s="128"/>
      <c r="BF318" s="128"/>
      <c r="BG318" s="128"/>
      <c r="BJ318" s="128"/>
      <c r="BT318" s="128"/>
      <c r="CD318" s="128"/>
      <c r="CN318" s="128"/>
      <c r="CX318" s="128"/>
      <c r="DH318" s="128"/>
      <c r="DR318" s="128"/>
      <c r="EB318" s="128"/>
      <c r="EL318" s="128"/>
      <c r="EV318" s="128"/>
      <c r="FF318" s="128"/>
      <c r="FP318" s="128"/>
      <c r="FZ318" s="128"/>
      <c r="GJ318" s="128"/>
      <c r="GT318" s="128"/>
      <c r="HD318" s="128"/>
      <c r="HN318" s="128"/>
      <c r="HX318" s="128"/>
    </row>
    <row r="319" s="3" customFormat="true">
      <c r="A319" s="385"/>
      <c r="B319" s="128"/>
      <c r="L319" s="128"/>
      <c r="V319" s="128"/>
      <c r="AF319" s="128"/>
      <c r="AP319" s="128"/>
      <c r="AZ319" s="128"/>
      <c r="BA319" s="128"/>
      <c r="BB319" s="128"/>
      <c r="BC319" s="128"/>
      <c r="BD319" s="128"/>
      <c r="BE319" s="128"/>
      <c r="BF319" s="128"/>
      <c r="BG319" s="128"/>
      <c r="BJ319" s="128"/>
      <c r="BT319" s="128"/>
      <c r="CD319" s="128"/>
      <c r="CN319" s="128"/>
      <c r="CX319" s="128"/>
      <c r="DH319" s="128"/>
      <c r="DR319" s="128"/>
      <c r="EB319" s="128"/>
      <c r="EL319" s="128"/>
      <c r="EV319" s="128"/>
      <c r="FF319" s="128"/>
      <c r="FP319" s="128"/>
      <c r="FZ319" s="128"/>
      <c r="GJ319" s="128"/>
      <c r="GT319" s="128"/>
      <c r="HD319" s="128"/>
      <c r="HN319" s="128"/>
      <c r="HX319" s="128"/>
    </row>
    <row r="320" s="3" customFormat="true">
      <c r="A320" s="385"/>
      <c r="B320" s="128"/>
      <c r="L320" s="128"/>
      <c r="V320" s="128"/>
      <c r="AF320" s="128"/>
      <c r="AP320" s="128"/>
      <c r="AZ320" s="128"/>
      <c r="BA320" s="128"/>
      <c r="BB320" s="128"/>
      <c r="BC320" s="128"/>
      <c r="BD320" s="128"/>
      <c r="BE320" s="128"/>
      <c r="BF320" s="128"/>
      <c r="BG320" s="128"/>
      <c r="BJ320" s="128"/>
      <c r="BT320" s="128"/>
      <c r="CD320" s="128"/>
      <c r="CN320" s="128"/>
      <c r="CX320" s="128"/>
      <c r="DH320" s="128"/>
      <c r="DR320" s="128"/>
      <c r="EB320" s="128"/>
      <c r="EL320" s="128"/>
      <c r="EV320" s="128"/>
      <c r="FF320" s="128"/>
      <c r="FP320" s="128"/>
      <c r="FZ320" s="128"/>
      <c r="GJ320" s="128"/>
      <c r="GT320" s="128"/>
      <c r="HD320" s="128"/>
      <c r="HN320" s="128"/>
      <c r="HX320" s="128"/>
    </row>
    <row r="321" s="3" customFormat="true">
      <c r="A321" s="385"/>
      <c r="B321" s="128"/>
      <c r="L321" s="128"/>
      <c r="V321" s="128"/>
      <c r="AF321" s="128"/>
      <c r="AP321" s="128"/>
      <c r="AZ321" s="128"/>
      <c r="BA321" s="128"/>
      <c r="BB321" s="128"/>
      <c r="BC321" s="128"/>
      <c r="BD321" s="128"/>
      <c r="BE321" s="128"/>
      <c r="BF321" s="128"/>
      <c r="BG321" s="128"/>
      <c r="BJ321" s="128"/>
      <c r="BT321" s="128"/>
      <c r="CD321" s="128"/>
      <c r="CN321" s="128"/>
      <c r="CX321" s="128"/>
      <c r="DH321" s="128"/>
      <c r="DR321" s="128"/>
      <c r="EB321" s="128"/>
      <c r="EL321" s="128"/>
      <c r="EV321" s="128"/>
      <c r="FF321" s="128"/>
      <c r="FP321" s="128"/>
      <c r="FZ321" s="128"/>
      <c r="GJ321" s="128"/>
      <c r="GT321" s="128"/>
      <c r="HD321" s="128"/>
      <c r="HN321" s="128"/>
      <c r="HX321" s="128"/>
    </row>
    <row r="322" s="3" customFormat="true">
      <c r="A322" s="385"/>
      <c r="B322" s="128"/>
      <c r="L322" s="128"/>
      <c r="V322" s="128"/>
      <c r="AF322" s="128"/>
      <c r="AP322" s="128"/>
      <c r="AZ322" s="128"/>
      <c r="BA322" s="128"/>
      <c r="BB322" s="128"/>
      <c r="BC322" s="128"/>
      <c r="BD322" s="128"/>
      <c r="BE322" s="128"/>
      <c r="BF322" s="128"/>
      <c r="BG322" s="128"/>
      <c r="BJ322" s="128"/>
      <c r="BT322" s="128"/>
      <c r="CD322" s="128"/>
      <c r="CN322" s="128"/>
      <c r="CX322" s="128"/>
      <c r="DH322" s="128"/>
      <c r="DR322" s="128"/>
      <c r="EB322" s="128"/>
      <c r="EL322" s="128"/>
      <c r="EV322" s="128"/>
      <c r="FF322" s="128"/>
      <c r="FP322" s="128"/>
      <c r="FZ322" s="128"/>
      <c r="GJ322" s="128"/>
      <c r="GT322" s="128"/>
      <c r="HD322" s="128"/>
      <c r="HN322" s="128"/>
      <c r="HX322" s="128"/>
    </row>
    <row r="323" s="3" customFormat="true">
      <c r="A323" s="385"/>
      <c r="B323" s="128"/>
      <c r="L323" s="128"/>
      <c r="V323" s="128"/>
      <c r="AF323" s="128"/>
      <c r="AP323" s="128"/>
      <c r="AZ323" s="128"/>
      <c r="BA323" s="128"/>
      <c r="BB323" s="128"/>
      <c r="BC323" s="128"/>
      <c r="BD323" s="128"/>
      <c r="BE323" s="128"/>
      <c r="BF323" s="128"/>
      <c r="BG323" s="128"/>
      <c r="BJ323" s="128"/>
      <c r="BT323" s="128"/>
      <c r="CD323" s="128"/>
      <c r="CN323" s="128"/>
      <c r="CX323" s="128"/>
      <c r="DH323" s="128"/>
      <c r="DR323" s="128"/>
      <c r="EB323" s="128"/>
      <c r="EL323" s="128"/>
      <c r="EV323" s="128"/>
      <c r="FF323" s="128"/>
      <c r="FP323" s="128"/>
      <c r="FZ323" s="128"/>
      <c r="GJ323" s="128"/>
      <c r="GT323" s="128"/>
      <c r="HD323" s="128"/>
      <c r="HN323" s="128"/>
      <c r="HX323" s="128"/>
    </row>
    <row r="324" s="3" customFormat="true">
      <c r="A324" s="385"/>
      <c r="B324" s="128"/>
      <c r="L324" s="128"/>
      <c r="V324" s="128"/>
      <c r="AF324" s="128"/>
      <c r="AP324" s="128"/>
      <c r="AZ324" s="128"/>
      <c r="BA324" s="128"/>
      <c r="BB324" s="128"/>
      <c r="BC324" s="128"/>
      <c r="BD324" s="128"/>
      <c r="BE324" s="128"/>
      <c r="BF324" s="128"/>
      <c r="BG324" s="128"/>
      <c r="BJ324" s="128"/>
      <c r="BT324" s="128"/>
      <c r="CD324" s="128"/>
      <c r="CN324" s="128"/>
      <c r="CX324" s="128"/>
      <c r="DH324" s="128"/>
      <c r="DR324" s="128"/>
      <c r="EB324" s="128"/>
      <c r="EL324" s="128"/>
      <c r="EV324" s="128"/>
      <c r="FF324" s="128"/>
      <c r="FP324" s="128"/>
      <c r="FZ324" s="128"/>
      <c r="GJ324" s="128"/>
      <c r="GT324" s="128"/>
      <c r="HD324" s="128"/>
      <c r="HN324" s="128"/>
      <c r="HX324" s="128"/>
    </row>
    <row r="325" s="3" customFormat="true">
      <c r="A325" s="385"/>
      <c r="B325" s="128"/>
      <c r="L325" s="128"/>
      <c r="V325" s="128"/>
      <c r="AF325" s="128"/>
      <c r="AP325" s="128"/>
      <c r="AZ325" s="128"/>
      <c r="BA325" s="128"/>
      <c r="BB325" s="128"/>
      <c r="BC325" s="128"/>
      <c r="BD325" s="128"/>
      <c r="BE325" s="128"/>
      <c r="BF325" s="128"/>
      <c r="BG325" s="128"/>
      <c r="BJ325" s="128"/>
      <c r="BT325" s="128"/>
      <c r="CD325" s="128"/>
      <c r="CN325" s="128"/>
      <c r="CX325" s="128"/>
      <c r="DH325" s="128"/>
      <c r="DR325" s="128"/>
      <c r="EB325" s="128"/>
      <c r="EL325" s="128"/>
      <c r="EV325" s="128"/>
      <c r="FF325" s="128"/>
      <c r="FP325" s="128"/>
      <c r="FZ325" s="128"/>
      <c r="GJ325" s="128"/>
      <c r="GT325" s="128"/>
      <c r="HD325" s="128"/>
      <c r="HN325" s="128"/>
      <c r="HX325" s="128"/>
    </row>
    <row r="326" s="3" customFormat="true">
      <c r="A326" s="385"/>
      <c r="B326" s="128"/>
      <c r="L326" s="128"/>
      <c r="V326" s="128"/>
      <c r="AF326" s="128"/>
      <c r="AP326" s="128"/>
      <c r="AZ326" s="128"/>
      <c r="BA326" s="128"/>
      <c r="BB326" s="128"/>
      <c r="BC326" s="128"/>
      <c r="BD326" s="128"/>
      <c r="BE326" s="128"/>
      <c r="BF326" s="128"/>
      <c r="BG326" s="128"/>
      <c r="BJ326" s="128"/>
      <c r="BT326" s="128"/>
      <c r="CD326" s="128"/>
      <c r="CN326" s="128"/>
      <c r="CX326" s="128"/>
      <c r="DH326" s="128"/>
      <c r="DR326" s="128"/>
      <c r="EB326" s="128"/>
      <c r="EL326" s="128"/>
      <c r="EV326" s="128"/>
      <c r="FF326" s="128"/>
      <c r="FP326" s="128"/>
      <c r="FZ326" s="128"/>
      <c r="GJ326" s="128"/>
      <c r="GT326" s="128"/>
      <c r="HD326" s="128"/>
      <c r="HN326" s="128"/>
      <c r="HX326" s="128"/>
    </row>
    <row r="327" s="3" customFormat="true">
      <c r="A327" s="385"/>
      <c r="B327" s="128"/>
      <c r="L327" s="128"/>
      <c r="V327" s="128"/>
      <c r="AF327" s="128"/>
      <c r="AP327" s="128"/>
      <c r="AZ327" s="128"/>
      <c r="BA327" s="128"/>
      <c r="BB327" s="128"/>
      <c r="BC327" s="128"/>
      <c r="BD327" s="128"/>
      <c r="BE327" s="128"/>
      <c r="BF327" s="128"/>
      <c r="BG327" s="128"/>
      <c r="BJ327" s="128"/>
      <c r="BT327" s="128"/>
      <c r="CD327" s="128"/>
      <c r="CN327" s="128"/>
      <c r="CX327" s="128"/>
      <c r="DH327" s="128"/>
      <c r="DR327" s="128"/>
      <c r="EB327" s="128"/>
      <c r="EL327" s="128"/>
      <c r="EV327" s="128"/>
      <c r="FF327" s="128"/>
      <c r="FP327" s="128"/>
      <c r="FZ327" s="128"/>
      <c r="GJ327" s="128"/>
      <c r="GT327" s="128"/>
      <c r="HD327" s="128"/>
      <c r="HN327" s="128"/>
      <c r="HX327" s="128"/>
    </row>
    <row r="328" s="3" customFormat="true">
      <c r="A328" s="385"/>
      <c r="B328" s="128"/>
      <c r="L328" s="128"/>
      <c r="V328" s="128"/>
      <c r="AF328" s="128"/>
      <c r="AP328" s="128"/>
      <c r="AZ328" s="128"/>
      <c r="BA328" s="128"/>
      <c r="BB328" s="128"/>
      <c r="BC328" s="128"/>
      <c r="BD328" s="128"/>
      <c r="BE328" s="128"/>
      <c r="BF328" s="128"/>
      <c r="BG328" s="128"/>
      <c r="BJ328" s="128"/>
      <c r="BT328" s="128"/>
      <c r="CD328" s="128"/>
      <c r="CN328" s="128"/>
      <c r="CX328" s="128"/>
      <c r="DH328" s="128"/>
      <c r="DR328" s="128"/>
      <c r="EB328" s="128"/>
      <c r="EL328" s="128"/>
      <c r="EV328" s="128"/>
      <c r="FF328" s="128"/>
      <c r="FP328" s="128"/>
      <c r="FZ328" s="128"/>
      <c r="GJ328" s="128"/>
      <c r="GT328" s="128"/>
      <c r="HD328" s="128"/>
      <c r="HN328" s="128"/>
      <c r="HX328" s="128"/>
    </row>
    <row r="329" s="3" customFormat="true">
      <c r="A329" s="385"/>
      <c r="B329" s="128"/>
      <c r="L329" s="128"/>
      <c r="V329" s="128"/>
      <c r="AF329" s="128"/>
      <c r="AP329" s="128"/>
      <c r="AZ329" s="128"/>
      <c r="BA329" s="128"/>
      <c r="BB329" s="128"/>
      <c r="BC329" s="128"/>
      <c r="BD329" s="128"/>
      <c r="BE329" s="128"/>
      <c r="BF329" s="128"/>
      <c r="BG329" s="128"/>
      <c r="BJ329" s="128"/>
      <c r="BT329" s="128"/>
      <c r="CD329" s="128"/>
      <c r="CN329" s="128"/>
      <c r="CX329" s="128"/>
      <c r="DH329" s="128"/>
      <c r="DR329" s="128"/>
      <c r="EB329" s="128"/>
      <c r="EL329" s="128"/>
      <c r="EV329" s="128"/>
      <c r="FF329" s="128"/>
      <c r="FP329" s="128"/>
      <c r="FZ329" s="128"/>
      <c r="GJ329" s="128"/>
      <c r="GT329" s="128"/>
      <c r="HD329" s="128"/>
      <c r="HN329" s="128"/>
      <c r="HX329" s="128"/>
    </row>
    <row r="330" s="3" customFormat="true">
      <c r="A330" s="385"/>
      <c r="B330" s="128"/>
      <c r="L330" s="128"/>
      <c r="V330" s="128"/>
      <c r="AF330" s="128"/>
      <c r="AP330" s="128"/>
      <c r="AZ330" s="128"/>
      <c r="BA330" s="128"/>
      <c r="BB330" s="128"/>
      <c r="BC330" s="128"/>
      <c r="BD330" s="128"/>
      <c r="BE330" s="128"/>
      <c r="BF330" s="128"/>
      <c r="BG330" s="128"/>
      <c r="BJ330" s="128"/>
      <c r="BT330" s="128"/>
      <c r="CD330" s="128"/>
      <c r="CN330" s="128"/>
      <c r="CX330" s="128"/>
      <c r="DH330" s="128"/>
      <c r="DR330" s="128"/>
      <c r="EB330" s="128"/>
      <c r="EL330" s="128"/>
      <c r="EV330" s="128"/>
      <c r="FF330" s="128"/>
      <c r="FP330" s="128"/>
      <c r="FZ330" s="128"/>
      <c r="GJ330" s="128"/>
      <c r="GT330" s="128"/>
      <c r="HD330" s="128"/>
      <c r="HN330" s="128"/>
      <c r="HX330" s="128"/>
    </row>
    <row r="331" s="3" customFormat="true">
      <c r="A331" s="385"/>
      <c r="B331" s="128"/>
      <c r="L331" s="128"/>
      <c r="V331" s="128"/>
      <c r="AF331" s="128"/>
      <c r="AP331" s="128"/>
      <c r="AZ331" s="128"/>
      <c r="BA331" s="128"/>
      <c r="BB331" s="128"/>
      <c r="BC331" s="128"/>
      <c r="BD331" s="128"/>
      <c r="BE331" s="128"/>
      <c r="BF331" s="128"/>
      <c r="BG331" s="128"/>
      <c r="BJ331" s="128"/>
      <c r="BT331" s="128"/>
      <c r="CD331" s="128"/>
      <c r="CN331" s="128"/>
      <c r="CX331" s="128"/>
      <c r="DH331" s="128"/>
      <c r="DR331" s="128"/>
      <c r="EB331" s="128"/>
      <c r="EL331" s="128"/>
      <c r="EV331" s="128"/>
      <c r="FF331" s="128"/>
      <c r="FP331" s="128"/>
      <c r="FZ331" s="128"/>
      <c r="GJ331" s="128"/>
      <c r="GT331" s="128"/>
      <c r="HD331" s="128"/>
      <c r="HN331" s="128"/>
      <c r="HX331" s="128"/>
    </row>
    <row r="332" s="3" customFormat="true">
      <c r="A332" s="385"/>
      <c r="B332" s="128"/>
      <c r="L332" s="128"/>
      <c r="V332" s="128"/>
      <c r="AF332" s="128"/>
      <c r="AP332" s="128"/>
      <c r="AZ332" s="128"/>
      <c r="BA332" s="128"/>
      <c r="BB332" s="128"/>
      <c r="BC332" s="128"/>
      <c r="BD332" s="128"/>
      <c r="BE332" s="128"/>
      <c r="BF332" s="128"/>
      <c r="BG332" s="128"/>
      <c r="BJ332" s="128"/>
      <c r="BT332" s="128"/>
      <c r="CD332" s="128"/>
      <c r="CN332" s="128"/>
      <c r="CX332" s="128"/>
      <c r="DH332" s="128"/>
      <c r="DR332" s="128"/>
      <c r="EB332" s="128"/>
      <c r="EL332" s="128"/>
      <c r="EV332" s="128"/>
      <c r="FF332" s="128"/>
      <c r="FP332" s="128"/>
      <c r="FZ332" s="128"/>
      <c r="GJ332" s="128"/>
      <c r="GT332" s="128"/>
      <c r="HD332" s="128"/>
      <c r="HN332" s="128"/>
      <c r="HX332" s="128"/>
    </row>
    <row r="333" s="3" customFormat="true">
      <c r="A333" s="385"/>
      <c r="B333" s="128"/>
      <c r="L333" s="128"/>
      <c r="V333" s="128"/>
      <c r="AF333" s="128"/>
      <c r="AP333" s="128"/>
      <c r="AZ333" s="128"/>
      <c r="BA333" s="128"/>
      <c r="BB333" s="128"/>
      <c r="BC333" s="128"/>
      <c r="BD333" s="128"/>
      <c r="BE333" s="128"/>
      <c r="BF333" s="128"/>
      <c r="BG333" s="128"/>
      <c r="BJ333" s="128"/>
      <c r="BT333" s="128"/>
      <c r="CD333" s="128"/>
      <c r="CN333" s="128"/>
      <c r="CX333" s="128"/>
      <c r="DH333" s="128"/>
      <c r="DR333" s="128"/>
      <c r="EB333" s="128"/>
      <c r="EL333" s="128"/>
      <c r="EV333" s="128"/>
      <c r="FF333" s="128"/>
      <c r="FP333" s="128"/>
      <c r="FZ333" s="128"/>
      <c r="GJ333" s="128"/>
      <c r="GT333" s="128"/>
      <c r="HD333" s="128"/>
      <c r="HN333" s="128"/>
      <c r="HX333" s="128"/>
    </row>
    <row r="334" s="3" customFormat="true">
      <c r="A334" s="385"/>
      <c r="B334" s="128"/>
      <c r="L334" s="128"/>
      <c r="V334" s="128"/>
      <c r="AF334" s="128"/>
      <c r="AP334" s="128"/>
      <c r="AZ334" s="128"/>
      <c r="BA334" s="128"/>
      <c r="BB334" s="128"/>
      <c r="BC334" s="128"/>
      <c r="BD334" s="128"/>
      <c r="BE334" s="128"/>
      <c r="BF334" s="128"/>
      <c r="BG334" s="128"/>
      <c r="BJ334" s="128"/>
      <c r="BT334" s="128"/>
      <c r="CD334" s="128"/>
      <c r="CN334" s="128"/>
      <c r="CX334" s="128"/>
      <c r="DH334" s="128"/>
      <c r="DR334" s="128"/>
      <c r="EB334" s="128"/>
      <c r="EL334" s="128"/>
      <c r="EV334" s="128"/>
      <c r="FF334" s="128"/>
      <c r="FP334" s="128"/>
      <c r="FZ334" s="128"/>
      <c r="GJ334" s="128"/>
      <c r="GT334" s="128"/>
      <c r="HD334" s="128"/>
      <c r="HN334" s="128"/>
      <c r="HX334" s="128"/>
    </row>
    <row r="335" s="3" customFormat="true">
      <c r="A335" s="385"/>
      <c r="B335" s="128"/>
      <c r="L335" s="128"/>
      <c r="V335" s="128"/>
      <c r="AF335" s="128"/>
      <c r="AP335" s="128"/>
      <c r="AZ335" s="128"/>
      <c r="BA335" s="128"/>
      <c r="BB335" s="128"/>
      <c r="BC335" s="128"/>
      <c r="BD335" s="128"/>
      <c r="BE335" s="128"/>
      <c r="BF335" s="128"/>
      <c r="BG335" s="128"/>
      <c r="BJ335" s="128"/>
      <c r="BT335" s="128"/>
      <c r="CD335" s="128"/>
      <c r="CN335" s="128"/>
      <c r="CX335" s="128"/>
      <c r="DH335" s="128"/>
      <c r="DR335" s="128"/>
      <c r="EB335" s="128"/>
      <c r="EL335" s="128"/>
      <c r="EV335" s="128"/>
      <c r="FF335" s="128"/>
      <c r="FP335" s="128"/>
      <c r="FZ335" s="128"/>
      <c r="GJ335" s="128"/>
      <c r="GT335" s="128"/>
      <c r="HD335" s="128"/>
      <c r="HN335" s="128"/>
      <c r="HX335" s="128"/>
    </row>
    <row r="336" s="3" customFormat="true">
      <c r="A336" s="385"/>
      <c r="B336" s="128"/>
      <c r="L336" s="128"/>
      <c r="V336" s="128"/>
      <c r="AF336" s="128"/>
      <c r="AP336" s="128"/>
      <c r="AZ336" s="128"/>
      <c r="BA336" s="128"/>
      <c r="BB336" s="128"/>
      <c r="BC336" s="128"/>
      <c r="BD336" s="128"/>
      <c r="BE336" s="128"/>
      <c r="BF336" s="128"/>
      <c r="BG336" s="128"/>
      <c r="BJ336" s="128"/>
      <c r="BT336" s="128"/>
      <c r="CD336" s="128"/>
      <c r="CN336" s="128"/>
      <c r="CX336" s="128"/>
      <c r="DH336" s="128"/>
      <c r="DR336" s="128"/>
      <c r="EB336" s="128"/>
      <c r="EL336" s="128"/>
      <c r="EV336" s="128"/>
      <c r="FF336" s="128"/>
      <c r="FP336" s="128"/>
      <c r="FZ336" s="128"/>
      <c r="GJ336" s="128"/>
      <c r="GT336" s="128"/>
      <c r="HD336" s="128"/>
      <c r="HN336" s="128"/>
      <c r="HX336" s="128"/>
    </row>
    <row r="337" s="3" customFormat="true">
      <c r="A337" s="385"/>
      <c r="B337" s="128"/>
      <c r="L337" s="128"/>
      <c r="V337" s="128"/>
      <c r="AF337" s="128"/>
      <c r="AP337" s="128"/>
      <c r="AZ337" s="128"/>
      <c r="BA337" s="128"/>
      <c r="BB337" s="128"/>
      <c r="BC337" s="128"/>
      <c r="BD337" s="128"/>
      <c r="BE337" s="128"/>
      <c r="BF337" s="128"/>
      <c r="BG337" s="128"/>
      <c r="BJ337" s="128"/>
      <c r="BT337" s="128"/>
      <c r="CD337" s="128"/>
      <c r="CN337" s="128"/>
      <c r="CX337" s="128"/>
      <c r="DH337" s="128"/>
      <c r="DR337" s="128"/>
      <c r="EB337" s="128"/>
      <c r="EL337" s="128"/>
      <c r="EV337" s="128"/>
      <c r="FF337" s="128"/>
      <c r="FP337" s="128"/>
      <c r="FZ337" s="128"/>
      <c r="GJ337" s="128"/>
      <c r="GT337" s="128"/>
      <c r="HD337" s="128"/>
      <c r="HN337" s="128"/>
      <c r="HX337" s="128"/>
    </row>
    <row r="338" s="3" customFormat="true">
      <c r="A338" s="385"/>
      <c r="B338" s="128"/>
      <c r="L338" s="128"/>
      <c r="V338" s="128"/>
      <c r="AF338" s="128"/>
      <c r="AP338" s="128"/>
      <c r="AZ338" s="128"/>
      <c r="BA338" s="128"/>
      <c r="BB338" s="128"/>
      <c r="BC338" s="128"/>
      <c r="BD338" s="128"/>
      <c r="BE338" s="128"/>
      <c r="BF338" s="128"/>
      <c r="BG338" s="128"/>
      <c r="BJ338" s="128"/>
      <c r="BT338" s="128"/>
      <c r="CD338" s="128"/>
      <c r="CN338" s="128"/>
      <c r="CX338" s="128"/>
      <c r="DH338" s="128"/>
      <c r="DR338" s="128"/>
      <c r="EB338" s="128"/>
      <c r="EL338" s="128"/>
      <c r="EV338" s="128"/>
      <c r="FF338" s="128"/>
      <c r="FP338" s="128"/>
      <c r="FZ338" s="128"/>
      <c r="GJ338" s="128"/>
      <c r="GT338" s="128"/>
      <c r="HD338" s="128"/>
      <c r="HN338" s="128"/>
      <c r="HX338" s="128"/>
    </row>
    <row r="339" s="3" customFormat="true">
      <c r="A339" s="385"/>
      <c r="B339" s="128"/>
      <c r="L339" s="128"/>
      <c r="V339" s="128"/>
      <c r="AF339" s="128"/>
      <c r="AP339" s="128"/>
      <c r="AZ339" s="128"/>
      <c r="BA339" s="128"/>
      <c r="BB339" s="128"/>
      <c r="BC339" s="128"/>
      <c r="BD339" s="128"/>
      <c r="BE339" s="128"/>
      <c r="BF339" s="128"/>
      <c r="BG339" s="128"/>
      <c r="BJ339" s="128"/>
      <c r="BT339" s="128"/>
      <c r="CD339" s="128"/>
      <c r="CN339" s="128"/>
      <c r="CX339" s="128"/>
      <c r="DH339" s="128"/>
      <c r="DR339" s="128"/>
      <c r="EB339" s="128"/>
      <c r="EL339" s="128"/>
      <c r="EV339" s="128"/>
      <c r="FF339" s="128"/>
      <c r="FP339" s="128"/>
      <c r="FZ339" s="128"/>
      <c r="GJ339" s="128"/>
      <c r="GT339" s="128"/>
      <c r="HD339" s="128"/>
      <c r="HN339" s="128"/>
      <c r="HX339" s="128"/>
    </row>
    <row r="340" s="3" customFormat="true">
      <c r="A340" s="385"/>
      <c r="B340" s="128"/>
      <c r="L340" s="128"/>
      <c r="V340" s="128"/>
      <c r="AF340" s="128"/>
      <c r="AP340" s="128"/>
      <c r="AZ340" s="128"/>
      <c r="BA340" s="128"/>
      <c r="BB340" s="128"/>
      <c r="BC340" s="128"/>
      <c r="BD340" s="128"/>
      <c r="BE340" s="128"/>
      <c r="BF340" s="128"/>
      <c r="BG340" s="128"/>
      <c r="BJ340" s="128"/>
      <c r="BT340" s="128"/>
      <c r="CD340" s="128"/>
      <c r="CN340" s="128"/>
      <c r="CX340" s="128"/>
      <c r="DH340" s="128"/>
      <c r="DR340" s="128"/>
      <c r="EB340" s="128"/>
      <c r="EL340" s="128"/>
      <c r="EV340" s="128"/>
      <c r="FF340" s="128"/>
      <c r="FP340" s="128"/>
      <c r="FZ340" s="128"/>
      <c r="GJ340" s="128"/>
      <c r="GT340" s="128"/>
      <c r="HD340" s="128"/>
      <c r="HN340" s="128"/>
      <c r="HX340" s="128"/>
    </row>
    <row r="341" s="3" customFormat="true">
      <c r="A341" s="385"/>
      <c r="B341" s="128"/>
      <c r="L341" s="128"/>
      <c r="V341" s="128"/>
      <c r="AF341" s="128"/>
      <c r="AP341" s="128"/>
      <c r="AZ341" s="128"/>
      <c r="BA341" s="128"/>
      <c r="BB341" s="128"/>
      <c r="BC341" s="128"/>
      <c r="BD341" s="128"/>
      <c r="BE341" s="128"/>
      <c r="BF341" s="128"/>
      <c r="BG341" s="128"/>
      <c r="BJ341" s="128"/>
      <c r="BT341" s="128"/>
      <c r="CD341" s="128"/>
      <c r="CN341" s="128"/>
      <c r="CX341" s="128"/>
      <c r="DH341" s="128"/>
      <c r="DR341" s="128"/>
      <c r="EB341" s="128"/>
      <c r="EL341" s="128"/>
      <c r="EV341" s="128"/>
      <c r="FF341" s="128"/>
      <c r="FP341" s="128"/>
      <c r="FZ341" s="128"/>
      <c r="GJ341" s="128"/>
      <c r="GT341" s="128"/>
      <c r="HD341" s="128"/>
      <c r="HN341" s="128"/>
      <c r="HX341" s="128"/>
    </row>
    <row r="342" s="3" customFormat="true">
      <c r="A342" s="385"/>
      <c r="B342" s="128"/>
      <c r="L342" s="128"/>
      <c r="V342" s="128"/>
      <c r="AF342" s="128"/>
      <c r="AP342" s="128"/>
      <c r="AZ342" s="128"/>
      <c r="BA342" s="128"/>
      <c r="BB342" s="128"/>
      <c r="BC342" s="128"/>
      <c r="BD342" s="128"/>
      <c r="BE342" s="128"/>
      <c r="BF342" s="128"/>
      <c r="BG342" s="128"/>
      <c r="BJ342" s="128"/>
      <c r="BT342" s="128"/>
      <c r="CD342" s="128"/>
      <c r="CN342" s="128"/>
      <c r="CX342" s="128"/>
      <c r="DH342" s="128"/>
      <c r="DR342" s="128"/>
      <c r="EB342" s="128"/>
      <c r="EL342" s="128"/>
      <c r="EV342" s="128"/>
      <c r="FF342" s="128"/>
      <c r="FP342" s="128"/>
      <c r="FZ342" s="128"/>
      <c r="GJ342" s="128"/>
      <c r="GT342" s="128"/>
      <c r="HD342" s="128"/>
      <c r="HN342" s="128"/>
      <c r="HX342" s="128"/>
    </row>
    <row r="343" s="3" customFormat="true">
      <c r="A343" s="385"/>
      <c r="B343" s="128"/>
      <c r="L343" s="128"/>
      <c r="V343" s="128"/>
      <c r="AF343" s="128"/>
      <c r="AP343" s="128"/>
      <c r="AZ343" s="128"/>
      <c r="BA343" s="128"/>
      <c r="BB343" s="128"/>
      <c r="BC343" s="128"/>
      <c r="BD343" s="128"/>
      <c r="BE343" s="128"/>
      <c r="BF343" s="128"/>
      <c r="BG343" s="128"/>
      <c r="BJ343" s="128"/>
      <c r="BT343" s="128"/>
      <c r="CD343" s="128"/>
      <c r="CN343" s="128"/>
      <c r="CX343" s="128"/>
      <c r="DH343" s="128"/>
      <c r="DR343" s="128"/>
      <c r="EB343" s="128"/>
      <c r="EL343" s="128"/>
      <c r="EV343" s="128"/>
      <c r="FF343" s="128"/>
      <c r="FP343" s="128"/>
      <c r="FZ343" s="128"/>
      <c r="GJ343" s="128"/>
      <c r="GT343" s="128"/>
      <c r="HD343" s="128"/>
      <c r="HN343" s="128"/>
      <c r="HX343" s="128"/>
    </row>
    <row r="344" s="3" customFormat="true">
      <c r="A344" s="385"/>
      <c r="B344" s="128"/>
      <c r="L344" s="128"/>
      <c r="V344" s="128"/>
      <c r="AF344" s="128"/>
      <c r="AP344" s="128"/>
      <c r="AZ344" s="128"/>
      <c r="BA344" s="128"/>
      <c r="BB344" s="128"/>
      <c r="BC344" s="128"/>
      <c r="BD344" s="128"/>
      <c r="BE344" s="128"/>
      <c r="BF344" s="128"/>
      <c r="BG344" s="128"/>
      <c r="BJ344" s="128"/>
      <c r="BT344" s="128"/>
      <c r="CD344" s="128"/>
      <c r="CN344" s="128"/>
      <c r="CX344" s="128"/>
      <c r="DH344" s="128"/>
      <c r="DR344" s="128"/>
      <c r="EB344" s="128"/>
      <c r="EL344" s="128"/>
      <c r="EV344" s="128"/>
      <c r="FF344" s="128"/>
      <c r="FP344" s="128"/>
      <c r="FZ344" s="128"/>
      <c r="GJ344" s="128"/>
      <c r="GT344" s="128"/>
      <c r="HD344" s="128"/>
      <c r="HN344" s="128"/>
      <c r="HX344" s="128"/>
    </row>
    <row r="345" s="3" customFormat="true">
      <c r="A345" s="385"/>
      <c r="B345" s="128"/>
      <c r="L345" s="128"/>
      <c r="V345" s="128"/>
      <c r="AF345" s="128"/>
      <c r="AP345" s="128"/>
      <c r="AZ345" s="128"/>
      <c r="BA345" s="128"/>
      <c r="BB345" s="128"/>
      <c r="BC345" s="128"/>
      <c r="BD345" s="128"/>
      <c r="BE345" s="128"/>
      <c r="BF345" s="128"/>
      <c r="BG345" s="128"/>
      <c r="BJ345" s="128"/>
      <c r="BT345" s="128"/>
      <c r="CD345" s="128"/>
      <c r="CN345" s="128"/>
      <c r="CX345" s="128"/>
      <c r="DH345" s="128"/>
      <c r="DR345" s="128"/>
      <c r="EB345" s="128"/>
      <c r="EL345" s="128"/>
      <c r="EV345" s="128"/>
      <c r="FF345" s="128"/>
      <c r="FP345" s="128"/>
      <c r="FZ345" s="128"/>
      <c r="GJ345" s="128"/>
      <c r="GT345" s="128"/>
      <c r="HD345" s="128"/>
      <c r="HN345" s="128"/>
      <c r="HX345" s="128"/>
    </row>
    <row r="346" s="3" customFormat="true">
      <c r="A346" s="385"/>
      <c r="B346" s="128"/>
      <c r="L346" s="128"/>
      <c r="V346" s="128"/>
      <c r="AF346" s="128"/>
      <c r="AP346" s="128"/>
      <c r="AZ346" s="128"/>
      <c r="BA346" s="128"/>
      <c r="BB346" s="128"/>
      <c r="BC346" s="128"/>
      <c r="BD346" s="128"/>
      <c r="BE346" s="128"/>
      <c r="BF346" s="128"/>
      <c r="BG346" s="128"/>
      <c r="BJ346" s="128"/>
      <c r="BT346" s="128"/>
      <c r="CD346" s="128"/>
      <c r="CN346" s="128"/>
      <c r="CX346" s="128"/>
      <c r="DH346" s="128"/>
      <c r="DR346" s="128"/>
      <c r="EB346" s="128"/>
      <c r="EL346" s="128"/>
      <c r="EV346" s="128"/>
      <c r="FF346" s="128"/>
      <c r="FP346" s="128"/>
      <c r="FZ346" s="128"/>
      <c r="GJ346" s="128"/>
      <c r="GT346" s="128"/>
      <c r="HD346" s="128"/>
      <c r="HN346" s="128"/>
      <c r="HX346" s="128"/>
    </row>
    <row r="347" s="3" customFormat="true">
      <c r="A347" s="385"/>
      <c r="B347" s="128"/>
      <c r="L347" s="128"/>
      <c r="V347" s="128"/>
      <c r="AF347" s="128"/>
      <c r="AP347" s="128"/>
      <c r="AZ347" s="128"/>
      <c r="BA347" s="128"/>
      <c r="BB347" s="128"/>
      <c r="BC347" s="128"/>
      <c r="BD347" s="128"/>
      <c r="BE347" s="128"/>
      <c r="BF347" s="128"/>
      <c r="BG347" s="128"/>
      <c r="BJ347" s="128"/>
      <c r="BT347" s="128"/>
      <c r="CD347" s="128"/>
      <c r="CN347" s="128"/>
      <c r="CX347" s="128"/>
      <c r="DH347" s="128"/>
      <c r="DR347" s="128"/>
      <c r="EB347" s="128"/>
      <c r="EL347" s="128"/>
      <c r="EV347" s="128"/>
      <c r="FF347" s="128"/>
      <c r="FP347" s="128"/>
      <c r="FZ347" s="128"/>
      <c r="GJ347" s="128"/>
      <c r="GT347" s="128"/>
      <c r="HD347" s="128"/>
      <c r="HN347" s="128"/>
      <c r="HX347" s="128"/>
    </row>
    <row r="348" s="3" customFormat="true">
      <c r="A348" s="385"/>
      <c r="B348" s="128"/>
      <c r="L348" s="128"/>
      <c r="V348" s="128"/>
      <c r="AF348" s="128"/>
      <c r="AP348" s="128"/>
      <c r="AZ348" s="128"/>
      <c r="BA348" s="128"/>
      <c r="BB348" s="128"/>
      <c r="BC348" s="128"/>
      <c r="BD348" s="128"/>
      <c r="BE348" s="128"/>
      <c r="BF348" s="128"/>
      <c r="BG348" s="128"/>
      <c r="BJ348" s="128"/>
      <c r="BT348" s="128"/>
      <c r="CD348" s="128"/>
      <c r="CN348" s="128"/>
      <c r="CX348" s="128"/>
      <c r="DH348" s="128"/>
      <c r="DR348" s="128"/>
      <c r="EB348" s="128"/>
      <c r="EL348" s="128"/>
      <c r="EV348" s="128"/>
      <c r="FF348" s="128"/>
      <c r="FP348" s="128"/>
      <c r="FZ348" s="128"/>
      <c r="GJ348" s="128"/>
      <c r="GT348" s="128"/>
      <c r="HD348" s="128"/>
      <c r="HN348" s="128"/>
      <c r="HX348" s="128"/>
    </row>
    <row r="349" s="3" customFormat="true">
      <c r="A349" s="385"/>
      <c r="B349" s="128"/>
      <c r="L349" s="128"/>
      <c r="V349" s="128"/>
      <c r="AF349" s="128"/>
      <c r="AP349" s="128"/>
      <c r="AZ349" s="128"/>
      <c r="BA349" s="128"/>
      <c r="BB349" s="128"/>
      <c r="BC349" s="128"/>
      <c r="BD349" s="128"/>
      <c r="BE349" s="128"/>
      <c r="BF349" s="128"/>
      <c r="BG349" s="128"/>
      <c r="BJ349" s="128"/>
      <c r="BT349" s="128"/>
      <c r="CD349" s="128"/>
      <c r="CN349" s="128"/>
      <c r="CX349" s="128"/>
      <c r="DH349" s="128"/>
      <c r="DR349" s="128"/>
      <c r="EB349" s="128"/>
      <c r="EL349" s="128"/>
      <c r="EV349" s="128"/>
      <c r="FF349" s="128"/>
      <c r="FP349" s="128"/>
      <c r="FZ349" s="128"/>
      <c r="GJ349" s="128"/>
      <c r="GT349" s="128"/>
      <c r="HD349" s="128"/>
      <c r="HN349" s="128"/>
      <c r="HX349" s="128"/>
    </row>
    <row r="350" s="3" customFormat="true">
      <c r="A350" s="385"/>
      <c r="B350" s="128"/>
      <c r="L350" s="128"/>
      <c r="V350" s="128"/>
      <c r="AF350" s="128"/>
      <c r="AP350" s="128"/>
      <c r="AZ350" s="128"/>
      <c r="BA350" s="128"/>
      <c r="BB350" s="128"/>
      <c r="BC350" s="128"/>
      <c r="BD350" s="128"/>
      <c r="BE350" s="128"/>
      <c r="BF350" s="128"/>
      <c r="BG350" s="128"/>
      <c r="BJ350" s="128"/>
      <c r="BT350" s="128"/>
      <c r="CD350" s="128"/>
      <c r="CN350" s="128"/>
      <c r="CX350" s="128"/>
      <c r="DH350" s="128"/>
      <c r="DR350" s="128"/>
      <c r="EB350" s="128"/>
      <c r="EL350" s="128"/>
      <c r="EV350" s="128"/>
      <c r="FF350" s="128"/>
      <c r="FP350" s="128"/>
      <c r="FZ350" s="128"/>
      <c r="GJ350" s="128"/>
      <c r="GT350" s="128"/>
      <c r="HD350" s="128"/>
      <c r="HN350" s="128"/>
      <c r="HX350" s="128"/>
    </row>
    <row r="351" s="3" customFormat="true">
      <c r="A351" s="385"/>
      <c r="B351" s="128"/>
      <c r="L351" s="128"/>
      <c r="V351" s="128"/>
      <c r="AF351" s="128"/>
      <c r="AP351" s="128"/>
      <c r="AZ351" s="128"/>
      <c r="BA351" s="128"/>
      <c r="BB351" s="128"/>
      <c r="BC351" s="128"/>
      <c r="BD351" s="128"/>
      <c r="BE351" s="128"/>
      <c r="BF351" s="128"/>
      <c r="BG351" s="128"/>
      <c r="BJ351" s="128"/>
      <c r="BT351" s="128"/>
      <c r="CD351" s="128"/>
      <c r="CN351" s="128"/>
      <c r="CX351" s="128"/>
      <c r="DH351" s="128"/>
      <c r="DR351" s="128"/>
      <c r="EB351" s="128"/>
      <c r="EL351" s="128"/>
      <c r="EV351" s="128"/>
      <c r="FF351" s="128"/>
      <c r="FP351" s="128"/>
      <c r="FZ351" s="128"/>
      <c r="GJ351" s="128"/>
      <c r="GT351" s="128"/>
      <c r="HD351" s="128"/>
      <c r="HN351" s="128"/>
      <c r="HX351" s="128"/>
    </row>
    <row r="352" s="3" customFormat="true">
      <c r="A352" s="385"/>
      <c r="B352" s="128"/>
      <c r="L352" s="128"/>
      <c r="V352" s="128"/>
      <c r="AF352" s="128"/>
      <c r="AP352" s="128"/>
      <c r="AZ352" s="128"/>
      <c r="BA352" s="128"/>
      <c r="BB352" s="128"/>
      <c r="BC352" s="128"/>
      <c r="BD352" s="128"/>
      <c r="BE352" s="128"/>
      <c r="BF352" s="128"/>
      <c r="BG352" s="128"/>
      <c r="BJ352" s="128"/>
      <c r="BT352" s="128"/>
      <c r="CD352" s="128"/>
      <c r="CN352" s="128"/>
      <c r="CX352" s="128"/>
      <c r="DH352" s="128"/>
      <c r="DR352" s="128"/>
      <c r="EB352" s="128"/>
      <c r="EL352" s="128"/>
      <c r="EV352" s="128"/>
      <c r="FF352" s="128"/>
      <c r="FP352" s="128"/>
      <c r="FZ352" s="128"/>
      <c r="GJ352" s="128"/>
      <c r="GT352" s="128"/>
      <c r="HD352" s="128"/>
      <c r="HN352" s="128"/>
      <c r="HX352" s="128"/>
    </row>
    <row r="353" s="3" customFormat="true">
      <c r="A353" s="385"/>
      <c r="B353" s="128"/>
      <c r="L353" s="128"/>
      <c r="V353" s="128"/>
      <c r="AF353" s="128"/>
      <c r="AP353" s="128"/>
      <c r="AZ353" s="128"/>
      <c r="BA353" s="128"/>
      <c r="BB353" s="128"/>
      <c r="BC353" s="128"/>
      <c r="BD353" s="128"/>
      <c r="BE353" s="128"/>
      <c r="BF353" s="128"/>
      <c r="BG353" s="128"/>
      <c r="BJ353" s="128"/>
      <c r="BT353" s="128"/>
      <c r="CD353" s="128"/>
      <c r="CN353" s="128"/>
      <c r="CX353" s="128"/>
      <c r="DH353" s="128"/>
      <c r="DR353" s="128"/>
      <c r="EB353" s="128"/>
      <c r="EL353" s="128"/>
      <c r="EV353" s="128"/>
      <c r="FF353" s="128"/>
      <c r="FP353" s="128"/>
      <c r="FZ353" s="128"/>
      <c r="GJ353" s="128"/>
      <c r="GT353" s="128"/>
      <c r="HD353" s="128"/>
      <c r="HN353" s="128"/>
      <c r="HX353" s="128"/>
    </row>
    <row r="354" s="3" customFormat="true">
      <c r="A354" s="385"/>
      <c r="B354" s="128"/>
      <c r="L354" s="128"/>
      <c r="V354" s="128"/>
      <c r="AF354" s="128"/>
      <c r="AP354" s="128"/>
      <c r="AZ354" s="128"/>
      <c r="BA354" s="128"/>
      <c r="BB354" s="128"/>
      <c r="BC354" s="128"/>
      <c r="BD354" s="128"/>
      <c r="BE354" s="128"/>
      <c r="BF354" s="128"/>
      <c r="BG354" s="128"/>
      <c r="BJ354" s="128"/>
      <c r="BT354" s="128"/>
      <c r="CD354" s="128"/>
      <c r="CN354" s="128"/>
      <c r="CX354" s="128"/>
      <c r="DH354" s="128"/>
      <c r="DR354" s="128"/>
      <c r="EB354" s="128"/>
      <c r="EL354" s="128"/>
      <c r="EV354" s="128"/>
      <c r="FF354" s="128"/>
      <c r="FP354" s="128"/>
      <c r="FZ354" s="128"/>
      <c r="GJ354" s="128"/>
      <c r="GT354" s="128"/>
      <c r="HD354" s="128"/>
      <c r="HN354" s="128"/>
      <c r="HX354" s="128"/>
    </row>
    <row r="355" s="3" customFormat="true">
      <c r="A355" s="385"/>
      <c r="B355" s="128"/>
      <c r="L355" s="128"/>
      <c r="V355" s="128"/>
      <c r="AF355" s="128"/>
      <c r="AP355" s="128"/>
      <c r="AZ355" s="128"/>
      <c r="BA355" s="128"/>
      <c r="BB355" s="128"/>
      <c r="BC355" s="128"/>
      <c r="BD355" s="128"/>
      <c r="BE355" s="128"/>
      <c r="BF355" s="128"/>
      <c r="BG355" s="128"/>
      <c r="BJ355" s="128"/>
      <c r="BT355" s="128"/>
      <c r="CD355" s="128"/>
      <c r="CN355" s="128"/>
      <c r="CX355" s="128"/>
      <c r="DH355" s="128"/>
      <c r="DR355" s="128"/>
      <c r="EB355" s="128"/>
      <c r="EL355" s="128"/>
      <c r="EV355" s="128"/>
      <c r="FF355" s="128"/>
      <c r="FP355" s="128"/>
      <c r="FZ355" s="128"/>
      <c r="GJ355" s="128"/>
      <c r="GT355" s="128"/>
      <c r="HD355" s="128"/>
      <c r="HN355" s="128"/>
      <c r="HX355" s="128"/>
    </row>
    <row r="356" s="3" customFormat="true">
      <c r="A356" s="385"/>
      <c r="B356" s="128"/>
      <c r="L356" s="128"/>
      <c r="V356" s="128"/>
      <c r="AF356" s="128"/>
      <c r="AP356" s="128"/>
      <c r="AZ356" s="128"/>
      <c r="BA356" s="128"/>
      <c r="BB356" s="128"/>
      <c r="BC356" s="128"/>
      <c r="BD356" s="128"/>
      <c r="BE356" s="128"/>
      <c r="BF356" s="128"/>
      <c r="BG356" s="128"/>
      <c r="BJ356" s="128"/>
      <c r="BT356" s="128"/>
      <c r="CD356" s="128"/>
      <c r="CN356" s="128"/>
      <c r="CX356" s="128"/>
      <c r="DH356" s="128"/>
      <c r="DR356" s="128"/>
      <c r="EB356" s="128"/>
      <c r="EL356" s="128"/>
      <c r="EV356" s="128"/>
      <c r="FF356" s="128"/>
      <c r="FP356" s="128"/>
      <c r="FZ356" s="128"/>
      <c r="GJ356" s="128"/>
      <c r="GT356" s="128"/>
      <c r="HD356" s="128"/>
      <c r="HN356" s="128"/>
      <c r="HX356" s="128"/>
    </row>
    <row r="357" s="3" customFormat="true">
      <c r="A357" s="385"/>
      <c r="B357" s="128"/>
      <c r="L357" s="128"/>
      <c r="V357" s="128"/>
      <c r="AF357" s="128"/>
      <c r="AP357" s="128"/>
      <c r="AZ357" s="128"/>
      <c r="BA357" s="128"/>
      <c r="BB357" s="128"/>
      <c r="BC357" s="128"/>
      <c r="BD357" s="128"/>
      <c r="BE357" s="128"/>
      <c r="BF357" s="128"/>
      <c r="BG357" s="128"/>
      <c r="BJ357" s="128"/>
      <c r="BT357" s="128"/>
      <c r="CD357" s="128"/>
      <c r="CN357" s="128"/>
      <c r="CX357" s="128"/>
      <c r="DH357" s="128"/>
      <c r="DR357" s="128"/>
      <c r="EB357" s="128"/>
      <c r="EL357" s="128"/>
      <c r="EV357" s="128"/>
      <c r="FF357" s="128"/>
      <c r="FP357" s="128"/>
      <c r="FZ357" s="128"/>
      <c r="GJ357" s="128"/>
      <c r="GT357" s="128"/>
      <c r="HD357" s="128"/>
      <c r="HN357" s="128"/>
      <c r="HX357" s="128"/>
    </row>
    <row r="358" s="3" customFormat="true">
      <c r="A358" s="385"/>
      <c r="B358" s="128"/>
      <c r="L358" s="128"/>
      <c r="V358" s="128"/>
      <c r="AF358" s="128"/>
      <c r="AP358" s="128"/>
      <c r="AZ358" s="128"/>
      <c r="BA358" s="128"/>
      <c r="BB358" s="128"/>
      <c r="BC358" s="128"/>
      <c r="BD358" s="128"/>
      <c r="BE358" s="128"/>
      <c r="BF358" s="128"/>
      <c r="BG358" s="128"/>
      <c r="BJ358" s="128"/>
      <c r="BT358" s="128"/>
      <c r="CD358" s="128"/>
      <c r="CN358" s="128"/>
      <c r="CX358" s="128"/>
      <c r="DH358" s="128"/>
      <c r="DR358" s="128"/>
      <c r="EB358" s="128"/>
      <c r="EL358" s="128"/>
      <c r="EV358" s="128"/>
      <c r="FF358" s="128"/>
      <c r="FP358" s="128"/>
      <c r="FZ358" s="128"/>
      <c r="GJ358" s="128"/>
      <c r="GT358" s="128"/>
      <c r="HD358" s="128"/>
      <c r="HN358" s="128"/>
      <c r="HX358" s="128"/>
    </row>
    <row r="359" s="3" customFormat="true">
      <c r="A359" s="385"/>
      <c r="B359" s="128"/>
      <c r="L359" s="128"/>
      <c r="V359" s="128"/>
      <c r="AF359" s="128"/>
      <c r="AP359" s="128"/>
      <c r="AZ359" s="128"/>
      <c r="BA359" s="128"/>
      <c r="BB359" s="128"/>
      <c r="BC359" s="128"/>
      <c r="BD359" s="128"/>
      <c r="BE359" s="128"/>
      <c r="BF359" s="128"/>
      <c r="BG359" s="128"/>
      <c r="BJ359" s="128"/>
      <c r="BT359" s="128"/>
      <c r="CD359" s="128"/>
      <c r="CN359" s="128"/>
      <c r="CX359" s="128"/>
      <c r="DH359" s="128"/>
      <c r="DR359" s="128"/>
      <c r="EB359" s="128"/>
      <c r="EL359" s="128"/>
      <c r="EV359" s="128"/>
      <c r="FF359" s="128"/>
      <c r="FP359" s="128"/>
      <c r="FZ359" s="128"/>
      <c r="GJ359" s="128"/>
      <c r="GT359" s="128"/>
      <c r="HD359" s="128"/>
      <c r="HN359" s="128"/>
      <c r="HX359" s="128"/>
    </row>
    <row r="360" s="3" customFormat="true">
      <c r="A360" s="385"/>
      <c r="B360" s="128"/>
      <c r="L360" s="128"/>
      <c r="V360" s="128"/>
      <c r="AF360" s="128"/>
      <c r="AP360" s="128"/>
      <c r="AZ360" s="128"/>
      <c r="BA360" s="128"/>
      <c r="BB360" s="128"/>
      <c r="BC360" s="128"/>
      <c r="BD360" s="128"/>
      <c r="BE360" s="128"/>
      <c r="BF360" s="128"/>
      <c r="BG360" s="128"/>
      <c r="BJ360" s="128"/>
      <c r="BT360" s="128"/>
      <c r="CD360" s="128"/>
      <c r="CN360" s="128"/>
      <c r="CX360" s="128"/>
      <c r="DH360" s="128"/>
      <c r="DR360" s="128"/>
      <c r="EB360" s="128"/>
      <c r="EL360" s="128"/>
      <c r="EV360" s="128"/>
      <c r="FF360" s="128"/>
      <c r="FP360" s="128"/>
      <c r="FZ360" s="128"/>
      <c r="GJ360" s="128"/>
      <c r="GT360" s="128"/>
      <c r="HD360" s="128"/>
      <c r="HN360" s="128"/>
      <c r="HX360" s="128"/>
    </row>
    <row r="361" s="3" customFormat="true">
      <c r="A361" s="385"/>
      <c r="B361" s="128"/>
      <c r="L361" s="128"/>
      <c r="V361" s="128"/>
      <c r="AF361" s="128"/>
      <c r="AP361" s="128"/>
      <c r="AZ361" s="128"/>
      <c r="BA361" s="128"/>
      <c r="BB361" s="128"/>
      <c r="BC361" s="128"/>
      <c r="BD361" s="128"/>
      <c r="BE361" s="128"/>
      <c r="BF361" s="128"/>
      <c r="BG361" s="128"/>
      <c r="BJ361" s="128"/>
      <c r="BT361" s="128"/>
      <c r="CD361" s="128"/>
      <c r="CN361" s="128"/>
      <c r="CX361" s="128"/>
      <c r="DH361" s="128"/>
      <c r="DR361" s="128"/>
      <c r="EB361" s="128"/>
      <c r="EL361" s="128"/>
      <c r="EV361" s="128"/>
      <c r="FF361" s="128"/>
      <c r="FP361" s="128"/>
      <c r="FZ361" s="128"/>
      <c r="GJ361" s="128"/>
      <c r="GT361" s="128"/>
      <c r="HD361" s="128"/>
      <c r="HN361" s="128"/>
      <c r="HX361" s="128"/>
    </row>
    <row r="362" s="3" customFormat="true">
      <c r="A362" s="385"/>
      <c r="B362" s="128"/>
      <c r="L362" s="128"/>
      <c r="V362" s="128"/>
      <c r="AF362" s="128"/>
      <c r="AP362" s="128"/>
      <c r="AZ362" s="128"/>
      <c r="BA362" s="128"/>
      <c r="BB362" s="128"/>
      <c r="BC362" s="128"/>
      <c r="BD362" s="128"/>
      <c r="BE362" s="128"/>
      <c r="BF362" s="128"/>
      <c r="BG362" s="128"/>
      <c r="BJ362" s="128"/>
      <c r="BT362" s="128"/>
      <c r="CD362" s="128"/>
      <c r="CN362" s="128"/>
      <c r="CX362" s="128"/>
      <c r="DH362" s="128"/>
      <c r="DR362" s="128"/>
      <c r="EB362" s="128"/>
      <c r="EL362" s="128"/>
      <c r="EV362" s="128"/>
      <c r="FF362" s="128"/>
      <c r="FP362" s="128"/>
      <c r="FZ362" s="128"/>
      <c r="GJ362" s="128"/>
      <c r="GT362" s="128"/>
      <c r="HD362" s="128"/>
      <c r="HN362" s="128"/>
      <c r="HX362" s="128"/>
    </row>
    <row r="363" s="3" customFormat="true">
      <c r="A363" s="385"/>
      <c r="B363" s="128"/>
      <c r="L363" s="128"/>
      <c r="V363" s="128"/>
      <c r="AF363" s="128"/>
      <c r="AP363" s="128"/>
      <c r="AZ363" s="128"/>
      <c r="BA363" s="128"/>
      <c r="BB363" s="128"/>
      <c r="BC363" s="128"/>
      <c r="BD363" s="128"/>
      <c r="BE363" s="128"/>
      <c r="BF363" s="128"/>
      <c r="BG363" s="128"/>
      <c r="BJ363" s="128"/>
      <c r="BT363" s="128"/>
      <c r="CD363" s="128"/>
      <c r="CN363" s="128"/>
      <c r="CX363" s="128"/>
      <c r="DH363" s="128"/>
      <c r="DR363" s="128"/>
      <c r="EB363" s="128"/>
      <c r="EL363" s="128"/>
      <c r="EV363" s="128"/>
      <c r="FF363" s="128"/>
      <c r="FP363" s="128"/>
      <c r="FZ363" s="128"/>
      <c r="GJ363" s="128"/>
      <c r="GT363" s="128"/>
      <c r="HD363" s="128"/>
      <c r="HN363" s="128"/>
      <c r="HX363" s="128"/>
    </row>
    <row r="364" s="3" customFormat="true">
      <c r="A364" s="385"/>
      <c r="B364" s="128"/>
      <c r="L364" s="128"/>
      <c r="V364" s="128"/>
      <c r="AF364" s="128"/>
      <c r="AP364" s="128"/>
      <c r="AZ364" s="128"/>
      <c r="BA364" s="128"/>
      <c r="BB364" s="128"/>
      <c r="BC364" s="128"/>
      <c r="BD364" s="128"/>
      <c r="BE364" s="128"/>
      <c r="BF364" s="128"/>
      <c r="BG364" s="128"/>
      <c r="BJ364" s="128"/>
      <c r="BT364" s="128"/>
      <c r="CD364" s="128"/>
      <c r="CN364" s="128"/>
      <c r="CX364" s="128"/>
      <c r="DH364" s="128"/>
      <c r="DR364" s="128"/>
      <c r="EB364" s="128"/>
      <c r="EL364" s="128"/>
      <c r="EV364" s="128"/>
      <c r="FF364" s="128"/>
      <c r="FP364" s="128"/>
      <c r="FZ364" s="128"/>
      <c r="GJ364" s="128"/>
      <c r="GT364" s="128"/>
      <c r="HD364" s="128"/>
      <c r="HN364" s="128"/>
      <c r="HX364" s="128"/>
    </row>
    <row r="365" s="3" customFormat="true">
      <c r="A365" s="385"/>
      <c r="B365" s="128"/>
      <c r="L365" s="128"/>
      <c r="V365" s="128"/>
      <c r="AF365" s="128"/>
      <c r="AP365" s="128"/>
      <c r="AZ365" s="128"/>
      <c r="BA365" s="128"/>
      <c r="BB365" s="128"/>
      <c r="BC365" s="128"/>
      <c r="BD365" s="128"/>
      <c r="BE365" s="128"/>
      <c r="BF365" s="128"/>
      <c r="BG365" s="128"/>
      <c r="BJ365" s="128"/>
      <c r="BT365" s="128"/>
      <c r="CD365" s="128"/>
      <c r="CN365" s="128"/>
      <c r="CX365" s="128"/>
      <c r="DH365" s="128"/>
      <c r="DR365" s="128"/>
      <c r="EB365" s="128"/>
      <c r="EL365" s="128"/>
      <c r="EV365" s="128"/>
      <c r="FF365" s="128"/>
      <c r="FP365" s="128"/>
      <c r="FZ365" s="128"/>
      <c r="GJ365" s="128"/>
      <c r="GT365" s="128"/>
      <c r="HD365" s="128"/>
      <c r="HN365" s="128"/>
      <c r="HX365" s="128"/>
    </row>
    <row r="366" s="3" customFormat="true">
      <c r="A366" s="385"/>
      <c r="B366" s="128"/>
      <c r="L366" s="128"/>
      <c r="V366" s="128"/>
      <c r="AF366" s="128"/>
      <c r="AP366" s="128"/>
      <c r="AZ366" s="128"/>
      <c r="BA366" s="128"/>
      <c r="BB366" s="128"/>
      <c r="BC366" s="128"/>
      <c r="BD366" s="128"/>
      <c r="BE366" s="128"/>
      <c r="BF366" s="128"/>
      <c r="BG366" s="128"/>
      <c r="BJ366" s="128"/>
      <c r="BT366" s="128"/>
      <c r="CD366" s="128"/>
      <c r="CN366" s="128"/>
      <c r="CX366" s="128"/>
      <c r="DH366" s="128"/>
      <c r="DR366" s="128"/>
      <c r="EB366" s="128"/>
      <c r="EL366" s="128"/>
      <c r="EV366" s="128"/>
      <c r="FF366" s="128"/>
      <c r="FP366" s="128"/>
      <c r="FZ366" s="128"/>
      <c r="GJ366" s="128"/>
      <c r="GT366" s="128"/>
      <c r="HD366" s="128"/>
      <c r="HN366" s="128"/>
      <c r="HX366" s="128"/>
    </row>
    <row r="367" s="3" customFormat="true">
      <c r="A367" s="385"/>
      <c r="B367" s="128"/>
      <c r="L367" s="128"/>
      <c r="V367" s="128"/>
      <c r="AF367" s="128"/>
      <c r="AP367" s="128"/>
      <c r="AZ367" s="128"/>
      <c r="BA367" s="128"/>
      <c r="BB367" s="128"/>
      <c r="BC367" s="128"/>
      <c r="BD367" s="128"/>
      <c r="BE367" s="128"/>
      <c r="BF367" s="128"/>
      <c r="BG367" s="128"/>
      <c r="BJ367" s="128"/>
      <c r="BT367" s="128"/>
      <c r="CD367" s="128"/>
      <c r="CN367" s="128"/>
      <c r="CX367" s="128"/>
      <c r="DH367" s="128"/>
      <c r="DR367" s="128"/>
      <c r="EB367" s="128"/>
      <c r="EL367" s="128"/>
      <c r="EV367" s="128"/>
      <c r="FF367" s="128"/>
      <c r="FP367" s="128"/>
      <c r="FZ367" s="128"/>
      <c r="GJ367" s="128"/>
      <c r="GT367" s="128"/>
      <c r="HD367" s="128"/>
      <c r="HN367" s="128"/>
      <c r="HX367" s="128"/>
    </row>
    <row r="368" s="3" customFormat="true">
      <c r="A368" s="385"/>
      <c r="B368" s="128"/>
      <c r="L368" s="128"/>
      <c r="V368" s="128"/>
      <c r="AF368" s="128"/>
      <c r="AP368" s="128"/>
      <c r="AZ368" s="128"/>
      <c r="BA368" s="128"/>
      <c r="BB368" s="128"/>
      <c r="BC368" s="128"/>
      <c r="BD368" s="128"/>
      <c r="BE368" s="128"/>
      <c r="BF368" s="128"/>
      <c r="BG368" s="128"/>
      <c r="BJ368" s="128"/>
      <c r="BT368" s="128"/>
      <c r="CD368" s="128"/>
      <c r="CN368" s="128"/>
      <c r="CX368" s="128"/>
      <c r="DH368" s="128"/>
      <c r="DR368" s="128"/>
      <c r="EB368" s="128"/>
      <c r="EL368" s="128"/>
      <c r="EV368" s="128"/>
      <c r="FF368" s="128"/>
      <c r="FP368" s="128"/>
      <c r="FZ368" s="128"/>
      <c r="GJ368" s="128"/>
      <c r="GT368" s="128"/>
      <c r="HD368" s="128"/>
      <c r="HN368" s="128"/>
      <c r="HX368" s="128"/>
    </row>
    <row r="369" s="3" customFormat="true">
      <c r="A369" s="385"/>
      <c r="B369" s="128"/>
      <c r="L369" s="128"/>
      <c r="V369" s="128"/>
      <c r="AF369" s="128"/>
      <c r="AP369" s="128"/>
      <c r="AZ369" s="128"/>
      <c r="BA369" s="128"/>
      <c r="BB369" s="128"/>
      <c r="BC369" s="128"/>
      <c r="BD369" s="128"/>
      <c r="BE369" s="128"/>
      <c r="BF369" s="128"/>
      <c r="BG369" s="128"/>
      <c r="BJ369" s="128"/>
      <c r="BT369" s="128"/>
      <c r="CD369" s="128"/>
      <c r="CN369" s="128"/>
      <c r="CX369" s="128"/>
      <c r="DH369" s="128"/>
      <c r="DR369" s="128"/>
      <c r="EB369" s="128"/>
      <c r="EL369" s="128"/>
      <c r="EV369" s="128"/>
      <c r="FF369" s="128"/>
      <c r="FP369" s="128"/>
      <c r="FZ369" s="128"/>
      <c r="GJ369" s="128"/>
      <c r="GT369" s="128"/>
      <c r="HD369" s="128"/>
      <c r="HN369" s="128"/>
      <c r="HX369" s="128"/>
    </row>
    <row r="370" s="3" customFormat="true">
      <c r="A370" s="385"/>
      <c r="B370" s="128"/>
      <c r="L370" s="128"/>
      <c r="V370" s="128"/>
      <c r="AF370" s="128"/>
      <c r="AP370" s="128"/>
      <c r="AZ370" s="128"/>
      <c r="BA370" s="128"/>
      <c r="BB370" s="128"/>
      <c r="BC370" s="128"/>
      <c r="BD370" s="128"/>
      <c r="BE370" s="128"/>
      <c r="BF370" s="128"/>
      <c r="BG370" s="128"/>
      <c r="BJ370" s="128"/>
      <c r="BT370" s="128"/>
      <c r="CD370" s="128"/>
      <c r="CN370" s="128"/>
      <c r="CX370" s="128"/>
      <c r="DH370" s="128"/>
      <c r="DR370" s="128"/>
      <c r="EB370" s="128"/>
      <c r="EL370" s="128"/>
      <c r="EV370" s="128"/>
      <c r="FF370" s="128"/>
      <c r="FP370" s="128"/>
      <c r="FZ370" s="128"/>
      <c r="GJ370" s="128"/>
      <c r="GT370" s="128"/>
      <c r="HD370" s="128"/>
      <c r="HN370" s="128"/>
      <c r="HX370" s="128"/>
    </row>
    <row r="371" s="3" customFormat="true">
      <c r="A371" s="385"/>
      <c r="B371" s="128"/>
      <c r="L371" s="128"/>
      <c r="V371" s="128"/>
      <c r="AF371" s="128"/>
      <c r="AP371" s="128"/>
      <c r="AZ371" s="128"/>
      <c r="BA371" s="128"/>
      <c r="BB371" s="128"/>
      <c r="BC371" s="128"/>
      <c r="BD371" s="128"/>
      <c r="BE371" s="128"/>
      <c r="BF371" s="128"/>
      <c r="BG371" s="128"/>
      <c r="BJ371" s="128"/>
      <c r="BT371" s="128"/>
      <c r="CD371" s="128"/>
      <c r="CN371" s="128"/>
      <c r="CX371" s="128"/>
      <c r="DH371" s="128"/>
      <c r="DR371" s="128"/>
      <c r="EB371" s="128"/>
      <c r="EL371" s="128"/>
      <c r="EV371" s="128"/>
      <c r="FF371" s="128"/>
      <c r="FP371" s="128"/>
      <c r="FZ371" s="128"/>
      <c r="GJ371" s="128"/>
      <c r="GT371" s="128"/>
      <c r="HD371" s="128"/>
      <c r="HN371" s="128"/>
      <c r="HX371" s="128"/>
    </row>
    <row r="372" s="3" customFormat="true">
      <c r="A372" s="385"/>
      <c r="B372" s="128"/>
      <c r="L372" s="128"/>
      <c r="V372" s="128"/>
      <c r="AF372" s="128"/>
      <c r="AP372" s="128"/>
      <c r="AZ372" s="128"/>
      <c r="BA372" s="128"/>
      <c r="BB372" s="128"/>
      <c r="BC372" s="128"/>
      <c r="BD372" s="128"/>
      <c r="BE372" s="128"/>
      <c r="BF372" s="128"/>
      <c r="BG372" s="128"/>
      <c r="BJ372" s="128"/>
      <c r="BT372" s="128"/>
      <c r="CD372" s="128"/>
      <c r="CN372" s="128"/>
      <c r="CX372" s="128"/>
      <c r="DH372" s="128"/>
      <c r="DR372" s="128"/>
      <c r="EB372" s="128"/>
      <c r="EL372" s="128"/>
      <c r="EV372" s="128"/>
      <c r="FF372" s="128"/>
      <c r="FP372" s="128"/>
      <c r="FZ372" s="128"/>
      <c r="GJ372" s="128"/>
      <c r="GT372" s="128"/>
      <c r="HD372" s="128"/>
      <c r="HN372" s="128"/>
      <c r="HX372" s="128"/>
    </row>
    <row r="373" s="3" customFormat="true">
      <c r="A373" s="385"/>
      <c r="B373" s="128"/>
      <c r="L373" s="128"/>
      <c r="V373" s="128"/>
      <c r="AF373" s="128"/>
      <c r="AP373" s="128"/>
      <c r="AZ373" s="128"/>
      <c r="BA373" s="128"/>
      <c r="BB373" s="128"/>
      <c r="BC373" s="128"/>
      <c r="BD373" s="128"/>
      <c r="BE373" s="128"/>
      <c r="BF373" s="128"/>
      <c r="BG373" s="128"/>
      <c r="BJ373" s="128"/>
      <c r="BT373" s="128"/>
      <c r="CD373" s="128"/>
      <c r="CN373" s="128"/>
      <c r="CX373" s="128"/>
      <c r="DH373" s="128"/>
      <c r="DR373" s="128"/>
      <c r="EB373" s="128"/>
      <c r="EL373" s="128"/>
      <c r="EV373" s="128"/>
      <c r="FF373" s="128"/>
      <c r="FP373" s="128"/>
      <c r="FZ373" s="128"/>
      <c r="GJ373" s="128"/>
      <c r="GT373" s="128"/>
      <c r="HD373" s="128"/>
      <c r="HN373" s="128"/>
      <c r="HX373" s="128"/>
    </row>
    <row r="374" s="3" customFormat="true">
      <c r="A374" s="385"/>
      <c r="B374" s="128"/>
      <c r="L374" s="128"/>
      <c r="V374" s="128"/>
      <c r="AF374" s="128"/>
      <c r="AP374" s="128"/>
      <c r="AZ374" s="128"/>
      <c r="BA374" s="128"/>
      <c r="BB374" s="128"/>
      <c r="BC374" s="128"/>
      <c r="BD374" s="128"/>
      <c r="BE374" s="128"/>
      <c r="BF374" s="128"/>
      <c r="BG374" s="128"/>
      <c r="BJ374" s="128"/>
      <c r="BT374" s="128"/>
      <c r="CD374" s="128"/>
      <c r="CN374" s="128"/>
      <c r="CX374" s="128"/>
      <c r="DH374" s="128"/>
      <c r="DR374" s="128"/>
      <c r="EB374" s="128"/>
      <c r="EL374" s="128"/>
      <c r="EV374" s="128"/>
      <c r="FF374" s="128"/>
      <c r="FP374" s="128"/>
      <c r="FZ374" s="128"/>
      <c r="GJ374" s="128"/>
      <c r="GT374" s="128"/>
      <c r="HD374" s="128"/>
      <c r="HN374" s="128"/>
      <c r="HX374" s="128"/>
    </row>
    <row r="375" s="3" customFormat="true">
      <c r="A375" s="385"/>
      <c r="B375" s="128"/>
      <c r="L375" s="128"/>
      <c r="V375" s="128"/>
      <c r="AF375" s="128"/>
      <c r="AP375" s="128"/>
      <c r="AZ375" s="128"/>
      <c r="BA375" s="128"/>
      <c r="BB375" s="128"/>
      <c r="BC375" s="128"/>
      <c r="BD375" s="128"/>
      <c r="BE375" s="128"/>
      <c r="BF375" s="128"/>
      <c r="BG375" s="128"/>
      <c r="BJ375" s="128"/>
      <c r="BT375" s="128"/>
      <c r="CD375" s="128"/>
      <c r="CN375" s="128"/>
      <c r="CX375" s="128"/>
      <c r="DH375" s="128"/>
      <c r="DR375" s="128"/>
      <c r="EB375" s="128"/>
      <c r="EL375" s="128"/>
      <c r="EV375" s="128"/>
      <c r="FF375" s="128"/>
      <c r="FP375" s="128"/>
      <c r="FZ375" s="128"/>
      <c r="GJ375" s="128"/>
      <c r="GT375" s="128"/>
      <c r="HD375" s="128"/>
      <c r="HN375" s="128"/>
      <c r="HX375" s="128"/>
    </row>
    <row r="376" s="3" customFormat="true">
      <c r="A376" s="385"/>
      <c r="B376" s="128"/>
      <c r="L376" s="128"/>
      <c r="V376" s="128"/>
      <c r="AF376" s="128"/>
      <c r="AP376" s="128"/>
      <c r="AZ376" s="128"/>
      <c r="BA376" s="128"/>
      <c r="BB376" s="128"/>
      <c r="BC376" s="128"/>
      <c r="BD376" s="128"/>
      <c r="BE376" s="128"/>
      <c r="BF376" s="128"/>
      <c r="BG376" s="128"/>
      <c r="BJ376" s="128"/>
      <c r="BT376" s="128"/>
      <c r="CD376" s="128"/>
      <c r="CN376" s="128"/>
      <c r="CX376" s="128"/>
      <c r="DH376" s="128"/>
      <c r="DR376" s="128"/>
      <c r="EB376" s="128"/>
      <c r="EL376" s="128"/>
      <c r="EV376" s="128"/>
      <c r="FF376" s="128"/>
      <c r="FP376" s="128"/>
      <c r="FZ376" s="128"/>
      <c r="GJ376" s="128"/>
      <c r="GT376" s="128"/>
      <c r="HD376" s="128"/>
      <c r="HN376" s="128"/>
      <c r="HX376" s="128"/>
    </row>
    <row r="377" s="3" customFormat="true">
      <c r="A377" s="385"/>
      <c r="B377" s="128"/>
      <c r="L377" s="128"/>
      <c r="V377" s="128"/>
      <c r="AF377" s="128"/>
      <c r="AP377" s="128"/>
      <c r="AZ377" s="128"/>
      <c r="BA377" s="128"/>
      <c r="BB377" s="128"/>
      <c r="BC377" s="128"/>
      <c r="BD377" s="128"/>
      <c r="BE377" s="128"/>
      <c r="BF377" s="128"/>
      <c r="BG377" s="128"/>
      <c r="BJ377" s="128"/>
      <c r="BT377" s="128"/>
      <c r="CD377" s="128"/>
      <c r="CN377" s="128"/>
      <c r="CX377" s="128"/>
      <c r="DH377" s="128"/>
      <c r="DR377" s="128"/>
      <c r="EB377" s="128"/>
      <c r="EL377" s="128"/>
      <c r="EV377" s="128"/>
      <c r="FF377" s="128"/>
      <c r="FP377" s="128"/>
      <c r="FZ377" s="128"/>
      <c r="GJ377" s="128"/>
      <c r="GT377" s="128"/>
      <c r="HD377" s="128"/>
      <c r="HN377" s="128"/>
      <c r="HX377" s="128"/>
    </row>
    <row r="378" s="3" customFormat="true">
      <c r="A378" s="385"/>
      <c r="B378" s="128"/>
      <c r="L378" s="128"/>
      <c r="V378" s="128"/>
      <c r="AF378" s="128"/>
      <c r="AP378" s="128"/>
      <c r="AZ378" s="128"/>
      <c r="BA378" s="128"/>
      <c r="BB378" s="128"/>
      <c r="BC378" s="128"/>
      <c r="BD378" s="128"/>
      <c r="BE378" s="128"/>
      <c r="BF378" s="128"/>
      <c r="BG378" s="128"/>
      <c r="BJ378" s="128"/>
      <c r="BT378" s="128"/>
      <c r="CD378" s="128"/>
      <c r="CN378" s="128"/>
      <c r="CX378" s="128"/>
      <c r="DH378" s="128"/>
      <c r="DR378" s="128"/>
      <c r="EB378" s="128"/>
      <c r="EL378" s="128"/>
      <c r="EV378" s="128"/>
      <c r="FF378" s="128"/>
      <c r="FP378" s="128"/>
      <c r="FZ378" s="128"/>
      <c r="GJ378" s="128"/>
      <c r="GT378" s="128"/>
      <c r="HD378" s="128"/>
      <c r="HN378" s="128"/>
      <c r="HX378" s="128"/>
    </row>
    <row r="379" s="3" customFormat="true">
      <c r="A379" s="385"/>
      <c r="B379" s="128"/>
      <c r="L379" s="128"/>
      <c r="V379" s="128"/>
      <c r="AF379" s="128"/>
      <c r="AP379" s="128"/>
      <c r="AZ379" s="128"/>
      <c r="BA379" s="128"/>
      <c r="BB379" s="128"/>
      <c r="BC379" s="128"/>
      <c r="BD379" s="128"/>
      <c r="BE379" s="128"/>
      <c r="BF379" s="128"/>
      <c r="BG379" s="128"/>
      <c r="BJ379" s="128"/>
      <c r="BT379" s="128"/>
      <c r="CD379" s="128"/>
      <c r="CN379" s="128"/>
      <c r="CX379" s="128"/>
      <c r="DH379" s="128"/>
      <c r="DR379" s="128"/>
      <c r="EB379" s="128"/>
      <c r="EL379" s="128"/>
      <c r="EV379" s="128"/>
      <c r="FF379" s="128"/>
      <c r="FP379" s="128"/>
      <c r="FZ379" s="128"/>
      <c r="GJ379" s="128"/>
      <c r="GT379" s="128"/>
      <c r="HD379" s="128"/>
      <c r="HN379" s="128"/>
      <c r="HX379" s="128"/>
    </row>
    <row r="380" s="3" customFormat="true">
      <c r="A380" s="385"/>
      <c r="B380" s="128"/>
      <c r="L380" s="128"/>
      <c r="V380" s="128"/>
      <c r="AF380" s="128"/>
      <c r="AP380" s="128"/>
      <c r="AZ380" s="128"/>
      <c r="BA380" s="128"/>
      <c r="BB380" s="128"/>
      <c r="BC380" s="128"/>
      <c r="BD380" s="128"/>
      <c r="BE380" s="128"/>
      <c r="BF380" s="128"/>
      <c r="BG380" s="128"/>
      <c r="BJ380" s="128"/>
      <c r="BT380" s="128"/>
      <c r="CD380" s="128"/>
      <c r="CN380" s="128"/>
      <c r="CX380" s="128"/>
      <c r="DH380" s="128"/>
      <c r="DR380" s="128"/>
      <c r="EB380" s="128"/>
      <c r="EL380" s="128"/>
      <c r="EV380" s="128"/>
      <c r="FF380" s="128"/>
      <c r="FP380" s="128"/>
      <c r="FZ380" s="128"/>
      <c r="GJ380" s="128"/>
      <c r="GT380" s="128"/>
      <c r="HD380" s="128"/>
      <c r="HN380" s="128"/>
      <c r="HX380" s="128"/>
    </row>
    <row r="381" s="3" customFormat="true">
      <c r="A381" s="385"/>
      <c r="B381" s="128"/>
      <c r="L381" s="128"/>
      <c r="V381" s="128"/>
      <c r="AF381" s="128"/>
      <c r="AP381" s="128"/>
      <c r="AZ381" s="128"/>
      <c r="BA381" s="128"/>
      <c r="BB381" s="128"/>
      <c r="BC381" s="128"/>
      <c r="BD381" s="128"/>
      <c r="BE381" s="128"/>
      <c r="BF381" s="128"/>
      <c r="BG381" s="128"/>
      <c r="BJ381" s="128"/>
      <c r="BT381" s="128"/>
      <c r="CD381" s="128"/>
      <c r="CN381" s="128"/>
      <c r="CX381" s="128"/>
      <c r="DH381" s="128"/>
      <c r="DR381" s="128"/>
      <c r="EB381" s="128"/>
      <c r="EL381" s="128"/>
      <c r="EV381" s="128"/>
      <c r="FF381" s="128"/>
      <c r="FP381" s="128"/>
      <c r="FZ381" s="128"/>
      <c r="GJ381" s="128"/>
      <c r="GT381" s="128"/>
      <c r="HD381" s="128"/>
      <c r="HN381" s="128"/>
      <c r="HX381" s="128"/>
    </row>
    <row r="382" s="3" customFormat="true">
      <c r="A382" s="385"/>
      <c r="B382" s="128"/>
      <c r="L382" s="128"/>
      <c r="V382" s="128"/>
      <c r="AF382" s="128"/>
      <c r="AP382" s="128"/>
      <c r="AZ382" s="128"/>
      <c r="BA382" s="128"/>
      <c r="BB382" s="128"/>
      <c r="BC382" s="128"/>
      <c r="BD382" s="128"/>
      <c r="BE382" s="128"/>
      <c r="BF382" s="128"/>
      <c r="BG382" s="128"/>
      <c r="BJ382" s="128"/>
      <c r="BT382" s="128"/>
      <c r="CD382" s="128"/>
      <c r="CN382" s="128"/>
      <c r="CX382" s="128"/>
      <c r="DH382" s="128"/>
      <c r="DR382" s="128"/>
      <c r="EB382" s="128"/>
      <c r="EL382" s="128"/>
      <c r="EV382" s="128"/>
      <c r="FF382" s="128"/>
      <c r="FP382" s="128"/>
      <c r="FZ382" s="128"/>
      <c r="GJ382" s="128"/>
      <c r="GT382" s="128"/>
      <c r="HD382" s="128"/>
      <c r="HN382" s="128"/>
      <c r="HX382" s="128"/>
    </row>
    <row r="383" s="3" customFormat="true">
      <c r="A383" s="385"/>
      <c r="B383" s="128"/>
      <c r="L383" s="128"/>
      <c r="V383" s="128"/>
      <c r="AF383" s="128"/>
      <c r="AP383" s="128"/>
      <c r="AZ383" s="128"/>
      <c r="BA383" s="128"/>
      <c r="BB383" s="128"/>
      <c r="BC383" s="128"/>
      <c r="BD383" s="128"/>
      <c r="BE383" s="128"/>
      <c r="BF383" s="128"/>
      <c r="BG383" s="128"/>
      <c r="BJ383" s="128"/>
      <c r="BT383" s="128"/>
      <c r="CD383" s="128"/>
      <c r="CN383" s="128"/>
      <c r="CX383" s="128"/>
      <c r="DH383" s="128"/>
      <c r="DR383" s="128"/>
      <c r="EB383" s="128"/>
      <c r="EL383" s="128"/>
      <c r="EV383" s="128"/>
      <c r="FF383" s="128"/>
      <c r="FP383" s="128"/>
      <c r="FZ383" s="128"/>
      <c r="GJ383" s="128"/>
      <c r="GT383" s="128"/>
      <c r="HD383" s="128"/>
      <c r="HN383" s="128"/>
      <c r="HX383" s="128"/>
    </row>
    <row r="384" s="3" customFormat="true">
      <c r="A384" s="385"/>
      <c r="B384" s="128"/>
      <c r="L384" s="128"/>
      <c r="V384" s="128"/>
      <c r="AF384" s="128"/>
      <c r="AP384" s="128"/>
      <c r="AZ384" s="128"/>
      <c r="BA384" s="128"/>
      <c r="BB384" s="128"/>
      <c r="BC384" s="128"/>
      <c r="BD384" s="128"/>
      <c r="BE384" s="128"/>
      <c r="BF384" s="128"/>
      <c r="BG384" s="128"/>
      <c r="BJ384" s="128"/>
      <c r="BT384" s="128"/>
      <c r="CD384" s="128"/>
      <c r="CN384" s="128"/>
      <c r="CX384" s="128"/>
      <c r="DH384" s="128"/>
      <c r="DR384" s="128"/>
      <c r="EB384" s="128"/>
      <c r="EL384" s="128"/>
      <c r="EV384" s="128"/>
      <c r="FF384" s="128"/>
      <c r="FP384" s="128"/>
      <c r="FZ384" s="128"/>
      <c r="GJ384" s="128"/>
      <c r="GT384" s="128"/>
      <c r="HD384" s="128"/>
      <c r="HN384" s="128"/>
      <c r="HX384" s="128"/>
    </row>
    <row r="385" s="3" customFormat="true">
      <c r="A385" s="385"/>
      <c r="B385" s="128"/>
      <c r="L385" s="128"/>
      <c r="V385" s="128"/>
      <c r="AF385" s="128"/>
      <c r="AP385" s="128"/>
      <c r="AZ385" s="128"/>
      <c r="BA385" s="128"/>
      <c r="BB385" s="128"/>
      <c r="BC385" s="128"/>
      <c r="BD385" s="128"/>
      <c r="BE385" s="128"/>
      <c r="BF385" s="128"/>
      <c r="BG385" s="128"/>
      <c r="BJ385" s="128"/>
      <c r="BT385" s="128"/>
      <c r="CD385" s="128"/>
      <c r="CN385" s="128"/>
      <c r="CX385" s="128"/>
      <c r="DH385" s="128"/>
      <c r="DR385" s="128"/>
      <c r="EB385" s="128"/>
      <c r="EL385" s="128"/>
      <c r="EV385" s="128"/>
      <c r="FF385" s="128"/>
      <c r="FP385" s="128"/>
      <c r="FZ385" s="128"/>
      <c r="GJ385" s="128"/>
      <c r="GT385" s="128"/>
      <c r="HD385" s="128"/>
      <c r="HN385" s="128"/>
      <c r="HX385" s="128"/>
    </row>
    <row r="386" s="3" customFormat="true">
      <c r="A386" s="385"/>
      <c r="B386" s="128"/>
      <c r="L386" s="128"/>
      <c r="V386" s="128"/>
      <c r="AF386" s="128"/>
      <c r="AP386" s="128"/>
      <c r="AZ386" s="128"/>
      <c r="BA386" s="128"/>
      <c r="BB386" s="128"/>
      <c r="BC386" s="128"/>
      <c r="BD386" s="128"/>
      <c r="BE386" s="128"/>
      <c r="BF386" s="128"/>
      <c r="BG386" s="128"/>
      <c r="BJ386" s="128"/>
      <c r="BT386" s="128"/>
      <c r="CD386" s="128"/>
      <c r="CN386" s="128"/>
      <c r="CX386" s="128"/>
      <c r="DH386" s="128"/>
      <c r="DR386" s="128"/>
      <c r="EB386" s="128"/>
      <c r="EL386" s="128"/>
      <c r="EV386" s="128"/>
      <c r="FF386" s="128"/>
      <c r="FP386" s="128"/>
      <c r="FZ386" s="128"/>
      <c r="GJ386" s="128"/>
      <c r="GT386" s="128"/>
      <c r="HD386" s="128"/>
      <c r="HN386" s="128"/>
      <c r="HX386" s="128"/>
    </row>
    <row r="387" s="3" customFormat="true">
      <c r="A387" s="385"/>
      <c r="B387" s="128"/>
      <c r="L387" s="128"/>
      <c r="V387" s="128"/>
      <c r="AF387" s="128"/>
      <c r="AP387" s="128"/>
      <c r="AZ387" s="128"/>
      <c r="BA387" s="128"/>
      <c r="BB387" s="128"/>
      <c r="BC387" s="128"/>
      <c r="BD387" s="128"/>
      <c r="BE387" s="128"/>
      <c r="BF387" s="128"/>
      <c r="BG387" s="128"/>
      <c r="BJ387" s="128"/>
      <c r="BT387" s="128"/>
      <c r="CD387" s="128"/>
      <c r="CN387" s="128"/>
      <c r="CX387" s="128"/>
      <c r="DH387" s="128"/>
      <c r="DR387" s="128"/>
      <c r="EB387" s="128"/>
      <c r="EL387" s="128"/>
      <c r="EV387" s="128"/>
      <c r="FF387" s="128"/>
      <c r="FP387" s="128"/>
      <c r="FZ387" s="128"/>
      <c r="GJ387" s="128"/>
      <c r="GT387" s="128"/>
      <c r="HD387" s="128"/>
      <c r="HN387" s="128"/>
      <c r="HX387" s="128"/>
    </row>
    <row r="388" s="3" customFormat="true">
      <c r="A388" s="385"/>
      <c r="B388" s="128"/>
      <c r="L388" s="128"/>
      <c r="V388" s="128"/>
      <c r="AF388" s="128"/>
      <c r="AP388" s="128"/>
      <c r="AZ388" s="128"/>
      <c r="BA388" s="128"/>
      <c r="BB388" s="128"/>
      <c r="BC388" s="128"/>
      <c r="BD388" s="128"/>
      <c r="BE388" s="128"/>
      <c r="BF388" s="128"/>
      <c r="BG388" s="128"/>
      <c r="BJ388" s="128"/>
      <c r="BT388" s="128"/>
      <c r="CD388" s="128"/>
      <c r="CN388" s="128"/>
      <c r="CX388" s="128"/>
      <c r="DH388" s="128"/>
      <c r="DR388" s="128"/>
      <c r="EB388" s="128"/>
      <c r="EL388" s="128"/>
      <c r="EV388" s="128"/>
      <c r="FF388" s="128"/>
      <c r="FP388" s="128"/>
      <c r="FZ388" s="128"/>
      <c r="GJ388" s="128"/>
      <c r="GT388" s="128"/>
      <c r="HD388" s="128"/>
      <c r="HN388" s="128"/>
      <c r="HX388" s="128"/>
    </row>
    <row r="389" s="3" customFormat="true">
      <c r="A389" s="385"/>
      <c r="B389" s="128"/>
      <c r="L389" s="128"/>
      <c r="V389" s="128"/>
      <c r="AF389" s="128"/>
      <c r="AP389" s="128"/>
      <c r="AZ389" s="128"/>
      <c r="BA389" s="128"/>
      <c r="BB389" s="128"/>
      <c r="BC389" s="128"/>
      <c r="BD389" s="128"/>
      <c r="BE389" s="128"/>
      <c r="BF389" s="128"/>
      <c r="BG389" s="128"/>
      <c r="BJ389" s="128"/>
      <c r="BT389" s="128"/>
      <c r="CD389" s="128"/>
      <c r="CN389" s="128"/>
      <c r="CX389" s="128"/>
      <c r="DH389" s="128"/>
      <c r="DR389" s="128"/>
      <c r="EB389" s="128"/>
      <c r="EL389" s="128"/>
      <c r="EV389" s="128"/>
      <c r="FF389" s="128"/>
      <c r="FP389" s="128"/>
      <c r="FZ389" s="128"/>
      <c r="GJ389" s="128"/>
      <c r="GT389" s="128"/>
      <c r="HD389" s="128"/>
      <c r="HN389" s="128"/>
      <c r="HX389" s="128"/>
    </row>
    <row r="390" s="3" customFormat="true">
      <c r="A390" s="385"/>
      <c r="B390" s="128"/>
      <c r="L390" s="128"/>
      <c r="V390" s="128"/>
      <c r="AF390" s="128"/>
      <c r="AP390" s="128"/>
      <c r="AZ390" s="128"/>
      <c r="BA390" s="128"/>
      <c r="BB390" s="128"/>
      <c r="BC390" s="128"/>
      <c r="BD390" s="128"/>
      <c r="BE390" s="128"/>
      <c r="BF390" s="128"/>
      <c r="BG390" s="128"/>
      <c r="BJ390" s="128"/>
      <c r="BT390" s="128"/>
      <c r="CD390" s="128"/>
      <c r="CN390" s="128"/>
      <c r="CX390" s="128"/>
      <c r="DH390" s="128"/>
      <c r="DR390" s="128"/>
      <c r="EB390" s="128"/>
      <c r="EL390" s="128"/>
      <c r="EV390" s="128"/>
      <c r="FF390" s="128"/>
      <c r="FP390" s="128"/>
      <c r="FZ390" s="128"/>
      <c r="GJ390" s="128"/>
      <c r="GT390" s="128"/>
      <c r="HD390" s="128"/>
      <c r="HN390" s="128"/>
      <c r="HX390" s="128"/>
    </row>
    <row r="391" s="3" customFormat="true">
      <c r="A391" s="385"/>
      <c r="B391" s="128"/>
      <c r="L391" s="128"/>
      <c r="V391" s="128"/>
      <c r="AF391" s="128"/>
      <c r="AP391" s="128"/>
      <c r="AZ391" s="128"/>
      <c r="BA391" s="128"/>
      <c r="BB391" s="128"/>
      <c r="BC391" s="128"/>
      <c r="BD391" s="128"/>
      <c r="BE391" s="128"/>
      <c r="BF391" s="128"/>
      <c r="BG391" s="128"/>
      <c r="BJ391" s="128"/>
      <c r="BT391" s="128"/>
      <c r="CD391" s="128"/>
      <c r="CN391" s="128"/>
      <c r="CX391" s="128"/>
      <c r="DH391" s="128"/>
      <c r="DR391" s="128"/>
      <c r="EB391" s="128"/>
      <c r="EL391" s="128"/>
      <c r="EV391" s="128"/>
      <c r="FF391" s="128"/>
      <c r="FP391" s="128"/>
      <c r="FZ391" s="128"/>
      <c r="GJ391" s="128"/>
      <c r="GT391" s="128"/>
      <c r="HD391" s="128"/>
      <c r="HN391" s="128"/>
      <c r="HX391" s="128"/>
    </row>
    <row r="392" s="3" customFormat="true">
      <c r="A392" s="385"/>
      <c r="B392" s="128"/>
      <c r="L392" s="128"/>
      <c r="V392" s="128"/>
      <c r="AF392" s="128"/>
      <c r="AP392" s="128"/>
      <c r="AZ392" s="128"/>
      <c r="BA392" s="128"/>
      <c r="BB392" s="128"/>
      <c r="BC392" s="128"/>
      <c r="BD392" s="128"/>
      <c r="BE392" s="128"/>
      <c r="BF392" s="128"/>
      <c r="BG392" s="128"/>
      <c r="BJ392" s="128"/>
      <c r="BT392" s="128"/>
      <c r="CD392" s="128"/>
      <c r="CN392" s="128"/>
      <c r="CX392" s="128"/>
      <c r="DH392" s="128"/>
      <c r="DR392" s="128"/>
      <c r="EB392" s="128"/>
      <c r="EL392" s="128"/>
      <c r="EV392" s="128"/>
      <c r="FF392" s="128"/>
      <c r="FP392" s="128"/>
      <c r="FZ392" s="128"/>
      <c r="GJ392" s="128"/>
      <c r="GT392" s="128"/>
      <c r="HD392" s="128"/>
      <c r="HN392" s="128"/>
      <c r="HX392" s="128"/>
    </row>
    <row r="393" s="3" customFormat="true">
      <c r="A393" s="385"/>
      <c r="B393" s="128"/>
      <c r="L393" s="128"/>
      <c r="V393" s="128"/>
      <c r="AF393" s="128"/>
      <c r="AP393" s="128"/>
      <c r="AZ393" s="128"/>
      <c r="BA393" s="128"/>
      <c r="BB393" s="128"/>
      <c r="BC393" s="128"/>
      <c r="BD393" s="128"/>
      <c r="BE393" s="128"/>
      <c r="BF393" s="128"/>
      <c r="BG393" s="128"/>
      <c r="BJ393" s="128"/>
      <c r="BT393" s="128"/>
      <c r="CD393" s="128"/>
      <c r="CN393" s="128"/>
      <c r="CX393" s="128"/>
      <c r="DH393" s="128"/>
      <c r="DR393" s="128"/>
      <c r="EB393" s="128"/>
      <c r="EL393" s="128"/>
      <c r="EV393" s="128"/>
      <c r="FF393" s="128"/>
      <c r="FP393" s="128"/>
      <c r="FZ393" s="128"/>
      <c r="GJ393" s="128"/>
      <c r="GT393" s="128"/>
      <c r="HD393" s="128"/>
      <c r="HN393" s="128"/>
      <c r="HX393" s="128"/>
    </row>
    <row r="394" s="3" customFormat="true">
      <c r="A394" s="385"/>
      <c r="B394" s="128"/>
      <c r="L394" s="128"/>
      <c r="V394" s="128"/>
      <c r="AF394" s="128"/>
      <c r="AP394" s="128"/>
      <c r="AZ394" s="128"/>
      <c r="BA394" s="128"/>
      <c r="BB394" s="128"/>
      <c r="BC394" s="128"/>
      <c r="BD394" s="128"/>
      <c r="BE394" s="128"/>
      <c r="BF394" s="128"/>
      <c r="BG394" s="128"/>
      <c r="BJ394" s="128"/>
      <c r="BT394" s="128"/>
      <c r="CD394" s="128"/>
      <c r="CN394" s="128"/>
      <c r="CX394" s="128"/>
      <c r="DH394" s="128"/>
      <c r="DR394" s="128"/>
      <c r="EB394" s="128"/>
      <c r="EL394" s="128"/>
      <c r="EV394" s="128"/>
      <c r="FF394" s="128"/>
      <c r="FP394" s="128"/>
      <c r="FZ394" s="128"/>
      <c r="GJ394" s="128"/>
      <c r="GT394" s="128"/>
      <c r="HD394" s="128"/>
      <c r="HN394" s="128"/>
      <c r="HX394" s="128"/>
    </row>
    <row r="395" s="3" customFormat="true">
      <c r="A395" s="385"/>
      <c r="B395" s="128"/>
      <c r="L395" s="128"/>
      <c r="V395" s="128"/>
      <c r="AF395" s="128"/>
      <c r="AP395" s="128"/>
      <c r="AZ395" s="128"/>
      <c r="BA395" s="128"/>
      <c r="BB395" s="128"/>
      <c r="BC395" s="128"/>
      <c r="BD395" s="128"/>
      <c r="BE395" s="128"/>
      <c r="BF395" s="128"/>
      <c r="BG395" s="128"/>
      <c r="BJ395" s="128"/>
      <c r="BT395" s="128"/>
      <c r="CD395" s="128"/>
      <c r="CN395" s="128"/>
      <c r="CX395" s="128"/>
      <c r="DH395" s="128"/>
      <c r="DR395" s="128"/>
      <c r="EB395" s="128"/>
      <c r="EL395" s="128"/>
      <c r="EV395" s="128"/>
      <c r="FF395" s="128"/>
      <c r="FP395" s="128"/>
      <c r="FZ395" s="128"/>
      <c r="GJ395" s="128"/>
      <c r="GT395" s="128"/>
      <c r="HD395" s="128"/>
      <c r="HN395" s="128"/>
      <c r="HX395" s="128"/>
    </row>
    <row r="396" s="3" customFormat="true">
      <c r="A396" s="385"/>
      <c r="B396" s="128"/>
      <c r="L396" s="128"/>
      <c r="V396" s="128"/>
      <c r="AF396" s="128"/>
      <c r="AP396" s="128"/>
      <c r="AZ396" s="128"/>
      <c r="BA396" s="128"/>
      <c r="BB396" s="128"/>
      <c r="BC396" s="128"/>
      <c r="BD396" s="128"/>
      <c r="BE396" s="128"/>
      <c r="BF396" s="128"/>
      <c r="BG396" s="128"/>
      <c r="BJ396" s="128"/>
      <c r="BT396" s="128"/>
      <c r="CD396" s="128"/>
      <c r="CN396" s="128"/>
      <c r="CX396" s="128"/>
      <c r="DH396" s="128"/>
      <c r="DR396" s="128"/>
      <c r="EB396" s="128"/>
      <c r="EL396" s="128"/>
      <c r="EV396" s="128"/>
      <c r="FF396" s="128"/>
      <c r="FP396" s="128"/>
      <c r="FZ396" s="128"/>
      <c r="GJ396" s="128"/>
      <c r="GT396" s="128"/>
      <c r="HD396" s="128"/>
      <c r="HN396" s="128"/>
      <c r="HX396" s="128"/>
    </row>
    <row r="397" s="3" customFormat="true">
      <c r="A397" s="385"/>
      <c r="B397" s="128"/>
      <c r="L397" s="128"/>
      <c r="V397" s="128"/>
      <c r="AF397" s="128"/>
      <c r="AP397" s="128"/>
      <c r="AZ397" s="128"/>
      <c r="BA397" s="128"/>
      <c r="BB397" s="128"/>
      <c r="BC397" s="128"/>
      <c r="BD397" s="128"/>
      <c r="BE397" s="128"/>
      <c r="BF397" s="128"/>
      <c r="BG397" s="128"/>
      <c r="BJ397" s="128"/>
      <c r="BT397" s="128"/>
      <c r="CD397" s="128"/>
      <c r="CN397" s="128"/>
      <c r="CX397" s="128"/>
      <c r="DH397" s="128"/>
      <c r="DR397" s="128"/>
      <c r="EB397" s="128"/>
      <c r="EL397" s="128"/>
      <c r="EV397" s="128"/>
      <c r="FF397" s="128"/>
      <c r="FP397" s="128"/>
      <c r="FZ397" s="128"/>
      <c r="GJ397" s="128"/>
      <c r="GT397" s="128"/>
      <c r="HD397" s="128"/>
      <c r="HN397" s="128"/>
      <c r="HX397" s="128"/>
    </row>
    <row r="398" s="3" customFormat="true">
      <c r="A398" s="385"/>
      <c r="B398" s="128"/>
      <c r="L398" s="128"/>
      <c r="V398" s="128"/>
      <c r="AF398" s="128"/>
      <c r="AP398" s="128"/>
      <c r="AZ398" s="128"/>
      <c r="BA398" s="128"/>
      <c r="BB398" s="128"/>
      <c r="BC398" s="128"/>
      <c r="BD398" s="128"/>
      <c r="BE398" s="128"/>
      <c r="BF398" s="128"/>
      <c r="BG398" s="128"/>
      <c r="BJ398" s="128"/>
      <c r="BT398" s="128"/>
      <c r="CD398" s="128"/>
      <c r="CN398" s="128"/>
      <c r="CX398" s="128"/>
      <c r="DH398" s="128"/>
      <c r="DR398" s="128"/>
      <c r="EB398" s="128"/>
      <c r="EL398" s="128"/>
      <c r="EV398" s="128"/>
      <c r="FF398" s="128"/>
      <c r="FP398" s="128"/>
      <c r="FZ398" s="128"/>
      <c r="GJ398" s="128"/>
      <c r="GT398" s="128"/>
      <c r="HD398" s="128"/>
      <c r="HN398" s="128"/>
      <c r="HX398" s="128"/>
    </row>
    <row r="399" s="3" customFormat="true">
      <c r="A399" s="385"/>
      <c r="B399" s="128"/>
      <c r="L399" s="128"/>
      <c r="V399" s="128"/>
      <c r="AF399" s="128"/>
      <c r="AP399" s="128"/>
      <c r="AZ399" s="128"/>
      <c r="BA399" s="128"/>
      <c r="BB399" s="128"/>
      <c r="BC399" s="128"/>
      <c r="BD399" s="128"/>
      <c r="BE399" s="128"/>
      <c r="BF399" s="128"/>
      <c r="BG399" s="128"/>
      <c r="BJ399" s="128"/>
      <c r="BT399" s="128"/>
      <c r="CD399" s="128"/>
      <c r="CN399" s="128"/>
      <c r="CX399" s="128"/>
      <c r="DH399" s="128"/>
      <c r="DR399" s="128"/>
      <c r="EB399" s="128"/>
      <c r="EL399" s="128"/>
      <c r="EV399" s="128"/>
      <c r="FF399" s="128"/>
      <c r="FP399" s="128"/>
      <c r="FZ399" s="128"/>
      <c r="GJ399" s="128"/>
      <c r="GT399" s="128"/>
      <c r="HD399" s="128"/>
      <c r="HN399" s="128"/>
      <c r="HX399" s="128"/>
    </row>
    <row r="400" s="3" customFormat="true">
      <c r="A400" s="385"/>
      <c r="B400" s="128"/>
      <c r="L400" s="128"/>
      <c r="V400" s="128"/>
      <c r="AF400" s="128"/>
      <c r="AP400" s="128"/>
      <c r="AZ400" s="128"/>
      <c r="BA400" s="128"/>
      <c r="BB400" s="128"/>
      <c r="BC400" s="128"/>
      <c r="BD400" s="128"/>
      <c r="BE400" s="128"/>
      <c r="BF400" s="128"/>
      <c r="BG400" s="128"/>
      <c r="BJ400" s="128"/>
      <c r="BT400" s="128"/>
      <c r="CD400" s="128"/>
      <c r="CN400" s="128"/>
      <c r="CX400" s="128"/>
      <c r="DH400" s="128"/>
      <c r="DR400" s="128"/>
      <c r="EB400" s="128"/>
      <c r="EL400" s="128"/>
      <c r="EV400" s="128"/>
      <c r="FF400" s="128"/>
      <c r="FP400" s="128"/>
      <c r="FZ400" s="128"/>
      <c r="GJ400" s="128"/>
      <c r="GT400" s="128"/>
      <c r="HD400" s="128"/>
      <c r="HN400" s="128"/>
      <c r="HX400" s="128"/>
    </row>
    <row r="401" s="3" customFormat="true">
      <c r="A401" s="385"/>
      <c r="B401" s="128"/>
      <c r="L401" s="128"/>
      <c r="V401" s="128"/>
      <c r="AF401" s="128"/>
      <c r="AP401" s="128"/>
      <c r="AZ401" s="128"/>
      <c r="BA401" s="128"/>
      <c r="BB401" s="128"/>
      <c r="BC401" s="128"/>
      <c r="BD401" s="128"/>
      <c r="BE401" s="128"/>
      <c r="BF401" s="128"/>
      <c r="BG401" s="128"/>
      <c r="BJ401" s="128"/>
      <c r="BT401" s="128"/>
      <c r="CD401" s="128"/>
      <c r="CN401" s="128"/>
      <c r="CX401" s="128"/>
      <c r="DH401" s="128"/>
      <c r="DR401" s="128"/>
      <c r="EB401" s="128"/>
      <c r="EL401" s="128"/>
      <c r="EV401" s="128"/>
      <c r="FF401" s="128"/>
      <c r="FP401" s="128"/>
      <c r="FZ401" s="128"/>
      <c r="GJ401" s="128"/>
      <c r="GT401" s="128"/>
      <c r="HD401" s="128"/>
      <c r="HN401" s="128"/>
      <c r="HX401" s="128"/>
    </row>
    <row r="402" s="3" customFormat="true">
      <c r="A402" s="385"/>
      <c r="B402" s="128"/>
      <c r="L402" s="128"/>
      <c r="V402" s="128"/>
      <c r="AF402" s="128"/>
      <c r="AP402" s="128"/>
      <c r="AZ402" s="128"/>
      <c r="BA402" s="128"/>
      <c r="BB402" s="128"/>
      <c r="BC402" s="128"/>
      <c r="BD402" s="128"/>
      <c r="BE402" s="128"/>
      <c r="BF402" s="128"/>
      <c r="BG402" s="128"/>
      <c r="BJ402" s="128"/>
      <c r="BT402" s="128"/>
      <c r="CD402" s="128"/>
      <c r="CN402" s="128"/>
      <c r="CX402" s="128"/>
      <c r="DH402" s="128"/>
      <c r="DR402" s="128"/>
      <c r="EB402" s="128"/>
      <c r="EL402" s="128"/>
      <c r="EV402" s="128"/>
      <c r="FF402" s="128"/>
      <c r="FP402" s="128"/>
      <c r="FZ402" s="128"/>
      <c r="GJ402" s="128"/>
      <c r="GT402" s="128"/>
      <c r="HD402" s="128"/>
      <c r="HN402" s="128"/>
      <c r="HX402" s="128"/>
    </row>
    <row r="403" s="3" customFormat="true">
      <c r="A403" s="385"/>
      <c r="B403" s="128"/>
      <c r="L403" s="128"/>
      <c r="V403" s="128"/>
      <c r="AF403" s="128"/>
      <c r="AP403" s="128"/>
      <c r="AZ403" s="128"/>
      <c r="BA403" s="128"/>
      <c r="BB403" s="128"/>
      <c r="BC403" s="128"/>
      <c r="BD403" s="128"/>
      <c r="BE403" s="128"/>
      <c r="BF403" s="128"/>
      <c r="BG403" s="128"/>
      <c r="BJ403" s="128"/>
      <c r="BT403" s="128"/>
      <c r="CD403" s="128"/>
      <c r="CN403" s="128"/>
      <c r="CX403" s="128"/>
      <c r="DH403" s="128"/>
      <c r="DR403" s="128"/>
      <c r="EB403" s="128"/>
      <c r="EL403" s="128"/>
      <c r="EV403" s="128"/>
      <c r="FF403" s="128"/>
      <c r="FP403" s="128"/>
      <c r="FZ403" s="128"/>
      <c r="GJ403" s="128"/>
      <c r="GT403" s="128"/>
      <c r="HD403" s="128"/>
      <c r="HN403" s="128"/>
      <c r="HX403" s="128"/>
    </row>
    <row r="404" s="3" customFormat="true">
      <c r="A404" s="385"/>
      <c r="B404" s="128"/>
      <c r="L404" s="128"/>
      <c r="V404" s="128"/>
      <c r="AF404" s="128"/>
      <c r="AP404" s="128"/>
      <c r="AZ404" s="128"/>
      <c r="BA404" s="128"/>
      <c r="BB404" s="128"/>
      <c r="BC404" s="128"/>
      <c r="BD404" s="128"/>
      <c r="BE404" s="128"/>
      <c r="BF404" s="128"/>
      <c r="BG404" s="128"/>
      <c r="BJ404" s="128"/>
      <c r="BT404" s="128"/>
      <c r="CD404" s="128"/>
      <c r="CN404" s="128"/>
      <c r="CX404" s="128"/>
      <c r="DH404" s="128"/>
      <c r="DR404" s="128"/>
      <c r="EB404" s="128"/>
      <c r="EL404" s="128"/>
      <c r="EV404" s="128"/>
      <c r="FF404" s="128"/>
      <c r="FP404" s="128"/>
      <c r="FZ404" s="128"/>
      <c r="GJ404" s="128"/>
      <c r="GT404" s="128"/>
      <c r="HD404" s="128"/>
      <c r="HN404" s="128"/>
      <c r="HX404" s="128"/>
    </row>
    <row r="405" s="3" customFormat="true">
      <c r="A405" s="385"/>
      <c r="B405" s="128"/>
      <c r="L405" s="128"/>
      <c r="V405" s="128"/>
      <c r="AF405" s="128"/>
      <c r="AP405" s="128"/>
      <c r="AZ405" s="128"/>
      <c r="BA405" s="128"/>
      <c r="BB405" s="128"/>
      <c r="BC405" s="128"/>
      <c r="BD405" s="128"/>
      <c r="BE405" s="128"/>
      <c r="BF405" s="128"/>
      <c r="BG405" s="128"/>
      <c r="BJ405" s="128"/>
      <c r="BT405" s="128"/>
      <c r="CD405" s="128"/>
      <c r="CN405" s="128"/>
      <c r="CX405" s="128"/>
      <c r="DH405" s="128"/>
      <c r="DR405" s="128"/>
      <c r="EB405" s="128"/>
      <c r="EL405" s="128"/>
      <c r="EV405" s="128"/>
      <c r="FF405" s="128"/>
      <c r="FP405" s="128"/>
      <c r="FZ405" s="128"/>
      <c r="GJ405" s="128"/>
      <c r="GT405" s="128"/>
      <c r="HD405" s="128"/>
      <c r="HN405" s="128"/>
      <c r="HX405" s="128"/>
    </row>
    <row r="406" s="3" customFormat="true">
      <c r="A406" s="385"/>
      <c r="B406" s="128"/>
      <c r="L406" s="128"/>
      <c r="V406" s="128"/>
      <c r="AF406" s="128"/>
      <c r="AP406" s="128"/>
      <c r="AZ406" s="128"/>
      <c r="BA406" s="128"/>
      <c r="BB406" s="128"/>
      <c r="BC406" s="128"/>
      <c r="BD406" s="128"/>
      <c r="BE406" s="128"/>
      <c r="BF406" s="128"/>
      <c r="BG406" s="128"/>
      <c r="BJ406" s="128"/>
      <c r="BT406" s="128"/>
      <c r="CD406" s="128"/>
      <c r="CN406" s="128"/>
      <c r="CX406" s="128"/>
      <c r="DH406" s="128"/>
      <c r="DR406" s="128"/>
      <c r="EB406" s="128"/>
      <c r="EL406" s="128"/>
      <c r="EV406" s="128"/>
      <c r="FF406" s="128"/>
      <c r="FP406" s="128"/>
      <c r="FZ406" s="128"/>
      <c r="GJ406" s="128"/>
      <c r="GT406" s="128"/>
      <c r="HD406" s="128"/>
      <c r="HN406" s="128"/>
      <c r="HX406" s="128"/>
    </row>
    <row r="407" s="3" customFormat="true">
      <c r="A407" s="385"/>
      <c r="B407" s="128"/>
      <c r="L407" s="128"/>
      <c r="V407" s="128"/>
      <c r="AF407" s="128"/>
      <c r="AP407" s="128"/>
      <c r="AZ407" s="128"/>
      <c r="BA407" s="128"/>
      <c r="BB407" s="128"/>
      <c r="BC407" s="128"/>
      <c r="BD407" s="128"/>
      <c r="BE407" s="128"/>
      <c r="BF407" s="128"/>
      <c r="BG407" s="128"/>
      <c r="BJ407" s="128"/>
      <c r="BT407" s="128"/>
      <c r="CD407" s="128"/>
      <c r="CN407" s="128"/>
      <c r="CX407" s="128"/>
      <c r="DH407" s="128"/>
      <c r="DR407" s="128"/>
      <c r="EB407" s="128"/>
      <c r="EL407" s="128"/>
      <c r="EV407" s="128"/>
      <c r="FF407" s="128"/>
      <c r="FP407" s="128"/>
      <c r="FZ407" s="128"/>
      <c r="GJ407" s="128"/>
      <c r="GT407" s="128"/>
      <c r="HD407" s="128"/>
      <c r="HN407" s="128"/>
      <c r="HX407" s="128"/>
    </row>
    <row r="408" s="3" customFormat="true">
      <c r="A408" s="385"/>
      <c r="B408" s="128"/>
      <c r="L408" s="128"/>
      <c r="V408" s="128"/>
      <c r="AF408" s="128"/>
      <c r="AP408" s="128"/>
      <c r="AZ408" s="128"/>
      <c r="BA408" s="128"/>
      <c r="BB408" s="128"/>
      <c r="BC408" s="128"/>
      <c r="BD408" s="128"/>
      <c r="BE408" s="128"/>
      <c r="BF408" s="128"/>
      <c r="BG408" s="128"/>
      <c r="BJ408" s="128"/>
      <c r="BT408" s="128"/>
      <c r="CD408" s="128"/>
      <c r="CN408" s="128"/>
      <c r="CX408" s="128"/>
      <c r="DH408" s="128"/>
      <c r="DR408" s="128"/>
      <c r="EB408" s="128"/>
      <c r="EL408" s="128"/>
      <c r="EV408" s="128"/>
      <c r="FF408" s="128"/>
      <c r="FP408" s="128"/>
      <c r="FZ408" s="128"/>
      <c r="GJ408" s="128"/>
      <c r="GT408" s="128"/>
      <c r="HD408" s="128"/>
      <c r="HN408" s="128"/>
      <c r="HX408" s="128"/>
    </row>
    <row r="409" s="3" customFormat="true">
      <c r="A409" s="385"/>
      <c r="B409" s="128"/>
      <c r="L409" s="128"/>
      <c r="V409" s="128"/>
      <c r="AF409" s="128"/>
      <c r="AP409" s="128"/>
      <c r="AZ409" s="128"/>
      <c r="BA409" s="128"/>
      <c r="BB409" s="128"/>
      <c r="BC409" s="128"/>
      <c r="BD409" s="128"/>
      <c r="BE409" s="128"/>
      <c r="BF409" s="128"/>
      <c r="BG409" s="128"/>
      <c r="BJ409" s="128"/>
      <c r="BT409" s="128"/>
      <c r="CD409" s="128"/>
      <c r="CN409" s="128"/>
      <c r="CX409" s="128"/>
      <c r="DH409" s="128"/>
      <c r="DR409" s="128"/>
      <c r="EB409" s="128"/>
      <c r="EL409" s="128"/>
      <c r="EV409" s="128"/>
      <c r="FF409" s="128"/>
      <c r="FP409" s="128"/>
      <c r="FZ409" s="128"/>
      <c r="GJ409" s="128"/>
      <c r="GT409" s="128"/>
      <c r="HD409" s="128"/>
      <c r="HN409" s="128"/>
      <c r="HX409" s="128"/>
    </row>
    <row r="410" s="3" customFormat="true">
      <c r="A410" s="385"/>
      <c r="B410" s="128"/>
      <c r="L410" s="128"/>
      <c r="V410" s="128"/>
      <c r="AF410" s="128"/>
      <c r="AP410" s="128"/>
      <c r="AZ410" s="128"/>
      <c r="BA410" s="128"/>
      <c r="BB410" s="128"/>
      <c r="BC410" s="128"/>
      <c r="BD410" s="128"/>
      <c r="BE410" s="128"/>
      <c r="BF410" s="128"/>
      <c r="BG410" s="128"/>
      <c r="BJ410" s="128"/>
      <c r="BT410" s="128"/>
      <c r="CD410" s="128"/>
      <c r="CN410" s="128"/>
      <c r="CX410" s="128"/>
      <c r="DH410" s="128"/>
      <c r="DR410" s="128"/>
      <c r="EB410" s="128"/>
      <c r="EL410" s="128"/>
      <c r="EV410" s="128"/>
      <c r="FF410" s="128"/>
      <c r="FP410" s="128"/>
      <c r="FZ410" s="128"/>
      <c r="GJ410" s="128"/>
      <c r="GT410" s="128"/>
      <c r="HD410" s="128"/>
      <c r="HN410" s="128"/>
      <c r="HX410" s="128"/>
    </row>
    <row r="411" s="3" customFormat="true">
      <c r="A411" s="385"/>
      <c r="B411" s="128"/>
      <c r="L411" s="128"/>
      <c r="V411" s="128"/>
      <c r="AF411" s="128"/>
      <c r="AP411" s="128"/>
      <c r="AZ411" s="128"/>
      <c r="BA411" s="128"/>
      <c r="BB411" s="128"/>
      <c r="BC411" s="128"/>
      <c r="BD411" s="128"/>
      <c r="BE411" s="128"/>
      <c r="BF411" s="128"/>
      <c r="BG411" s="128"/>
      <c r="BJ411" s="128"/>
      <c r="BT411" s="128"/>
      <c r="CD411" s="128"/>
      <c r="CN411" s="128"/>
      <c r="CX411" s="128"/>
      <c r="DH411" s="128"/>
      <c r="DR411" s="128"/>
      <c r="EB411" s="128"/>
      <c r="EL411" s="128"/>
      <c r="EV411" s="128"/>
      <c r="FF411" s="128"/>
      <c r="FP411" s="128"/>
      <c r="FZ411" s="128"/>
      <c r="GJ411" s="128"/>
      <c r="GT411" s="128"/>
      <c r="HD411" s="128"/>
      <c r="HN411" s="128"/>
      <c r="HX411" s="128"/>
    </row>
    <row r="412" s="3" customFormat="true">
      <c r="A412" s="385"/>
      <c r="B412" s="128"/>
      <c r="L412" s="128"/>
      <c r="V412" s="128"/>
      <c r="AF412" s="128"/>
      <c r="AP412" s="128"/>
      <c r="AZ412" s="128"/>
      <c r="BA412" s="128"/>
      <c r="BB412" s="128"/>
      <c r="BC412" s="128"/>
      <c r="BD412" s="128"/>
      <c r="BE412" s="128"/>
      <c r="BF412" s="128"/>
      <c r="BG412" s="128"/>
      <c r="BJ412" s="128"/>
      <c r="BT412" s="128"/>
      <c r="CD412" s="128"/>
      <c r="CN412" s="128"/>
      <c r="CX412" s="128"/>
      <c r="DH412" s="128"/>
      <c r="DR412" s="128"/>
      <c r="EB412" s="128"/>
      <c r="EL412" s="128"/>
      <c r="EV412" s="128"/>
      <c r="FF412" s="128"/>
      <c r="FP412" s="128"/>
      <c r="FZ412" s="128"/>
      <c r="GJ412" s="128"/>
      <c r="GT412" s="128"/>
      <c r="HD412" s="128"/>
      <c r="HN412" s="128"/>
      <c r="HX412" s="128"/>
    </row>
    <row r="413" s="3" customFormat="true">
      <c r="A413" s="385"/>
      <c r="B413" s="128"/>
      <c r="L413" s="128"/>
      <c r="V413" s="128"/>
      <c r="AF413" s="128"/>
      <c r="AP413" s="128"/>
      <c r="AZ413" s="128"/>
      <c r="BA413" s="128"/>
      <c r="BB413" s="128"/>
      <c r="BC413" s="128"/>
      <c r="BD413" s="128"/>
      <c r="BE413" s="128"/>
      <c r="BF413" s="128"/>
      <c r="BG413" s="128"/>
      <c r="BJ413" s="128"/>
      <c r="BT413" s="128"/>
      <c r="CD413" s="128"/>
      <c r="CN413" s="128"/>
      <c r="CX413" s="128"/>
      <c r="DH413" s="128"/>
      <c r="DR413" s="128"/>
      <c r="EB413" s="128"/>
      <c r="EL413" s="128"/>
      <c r="EV413" s="128"/>
      <c r="FF413" s="128"/>
      <c r="FP413" s="128"/>
      <c r="FZ413" s="128"/>
      <c r="GJ413" s="128"/>
      <c r="GT413" s="128"/>
      <c r="HD413" s="128"/>
      <c r="HN413" s="128"/>
      <c r="HX413" s="128"/>
    </row>
    <row r="414" s="3" customFormat="true">
      <c r="A414" s="385"/>
      <c r="B414" s="128"/>
      <c r="L414" s="128"/>
      <c r="V414" s="128"/>
      <c r="AF414" s="128"/>
      <c r="AP414" s="128"/>
      <c r="AZ414" s="128"/>
      <c r="BA414" s="128"/>
      <c r="BB414" s="128"/>
      <c r="BC414" s="128"/>
      <c r="BD414" s="128"/>
      <c r="BE414" s="128"/>
      <c r="BF414" s="128"/>
      <c r="BG414" s="128"/>
      <c r="BJ414" s="128"/>
      <c r="BT414" s="128"/>
      <c r="CD414" s="128"/>
      <c r="CN414" s="128"/>
      <c r="CX414" s="128"/>
      <c r="DH414" s="128"/>
      <c r="DR414" s="128"/>
      <c r="EB414" s="128"/>
      <c r="EL414" s="128"/>
      <c r="EV414" s="128"/>
      <c r="FF414" s="128"/>
      <c r="FP414" s="128"/>
      <c r="FZ414" s="128"/>
      <c r="GJ414" s="128"/>
      <c r="GT414" s="128"/>
      <c r="HD414" s="128"/>
      <c r="HN414" s="128"/>
      <c r="HX414" s="128"/>
    </row>
    <row r="415" s="3" customFormat="true">
      <c r="A415" s="385"/>
      <c r="B415" s="128"/>
      <c r="L415" s="128"/>
      <c r="V415" s="128"/>
      <c r="AF415" s="128"/>
      <c r="AP415" s="128"/>
      <c r="AZ415" s="128"/>
      <c r="BA415" s="128"/>
      <c r="BB415" s="128"/>
      <c r="BC415" s="128"/>
      <c r="BD415" s="128"/>
      <c r="BE415" s="128"/>
      <c r="BF415" s="128"/>
      <c r="BG415" s="128"/>
      <c r="BJ415" s="128"/>
      <c r="BT415" s="128"/>
      <c r="CD415" s="128"/>
      <c r="CN415" s="128"/>
      <c r="CX415" s="128"/>
      <c r="DH415" s="128"/>
      <c r="DR415" s="128"/>
      <c r="EB415" s="128"/>
      <c r="EL415" s="128"/>
      <c r="EV415" s="128"/>
      <c r="FF415" s="128"/>
      <c r="FP415" s="128"/>
      <c r="FZ415" s="128"/>
      <c r="GJ415" s="128"/>
      <c r="GT415" s="128"/>
      <c r="HD415" s="128"/>
      <c r="HN415" s="128"/>
      <c r="HX415" s="128"/>
    </row>
    <row r="416" s="3" customFormat="true">
      <c r="A416" s="385"/>
      <c r="B416" s="128"/>
      <c r="L416" s="128"/>
      <c r="V416" s="128"/>
      <c r="AF416" s="128"/>
      <c r="AP416" s="128"/>
      <c r="AZ416" s="128"/>
      <c r="BA416" s="128"/>
      <c r="BB416" s="128"/>
      <c r="BC416" s="128"/>
      <c r="BD416" s="128"/>
      <c r="BE416" s="128"/>
      <c r="BF416" s="128"/>
      <c r="BG416" s="128"/>
      <c r="BJ416" s="128"/>
      <c r="BT416" s="128"/>
      <c r="CD416" s="128"/>
      <c r="CN416" s="128"/>
      <c r="CX416" s="128"/>
      <c r="DH416" s="128"/>
      <c r="DR416" s="128"/>
      <c r="EB416" s="128"/>
      <c r="EL416" s="128"/>
      <c r="EV416" s="128"/>
      <c r="FF416" s="128"/>
      <c r="FP416" s="128"/>
      <c r="FZ416" s="128"/>
      <c r="GJ416" s="128"/>
      <c r="GT416" s="128"/>
      <c r="HD416" s="128"/>
      <c r="HN416" s="128"/>
      <c r="HX416" s="128"/>
    </row>
    <row r="417" s="3" customFormat="true">
      <c r="A417" s="385"/>
      <c r="B417" s="128"/>
      <c r="L417" s="128"/>
      <c r="V417" s="128"/>
      <c r="AF417" s="128"/>
      <c r="AP417" s="128"/>
      <c r="AZ417" s="128"/>
      <c r="BA417" s="128"/>
      <c r="BB417" s="128"/>
      <c r="BC417" s="128"/>
      <c r="BD417" s="128"/>
      <c r="BE417" s="128"/>
      <c r="BF417" s="128"/>
      <c r="BG417" s="128"/>
      <c r="BJ417" s="128"/>
      <c r="BT417" s="128"/>
      <c r="CD417" s="128"/>
      <c r="CN417" s="128"/>
      <c r="CX417" s="128"/>
      <c r="DH417" s="128"/>
      <c r="DR417" s="128"/>
      <c r="EB417" s="128"/>
      <c r="EL417" s="128"/>
      <c r="EV417" s="128"/>
      <c r="FF417" s="128"/>
      <c r="FP417" s="128"/>
      <c r="FZ417" s="128"/>
      <c r="GJ417" s="128"/>
      <c r="GT417" s="128"/>
      <c r="HD417" s="128"/>
      <c r="HN417" s="128"/>
      <c r="HX417" s="128"/>
    </row>
    <row r="418" s="3" customFormat="true">
      <c r="A418" s="385"/>
      <c r="B418" s="128"/>
      <c r="L418" s="128"/>
      <c r="V418" s="128"/>
      <c r="AF418" s="128"/>
      <c r="AP418" s="128"/>
      <c r="AZ418" s="128"/>
      <c r="BA418" s="128"/>
      <c r="BB418" s="128"/>
      <c r="BC418" s="128"/>
      <c r="BD418" s="128"/>
      <c r="BE418" s="128"/>
      <c r="BF418" s="128"/>
      <c r="BG418" s="128"/>
      <c r="BJ418" s="128"/>
      <c r="BT418" s="128"/>
      <c r="CD418" s="128"/>
      <c r="CN418" s="128"/>
      <c r="CX418" s="128"/>
      <c r="DH418" s="128"/>
      <c r="DR418" s="128"/>
      <c r="EB418" s="128"/>
      <c r="EL418" s="128"/>
      <c r="EV418" s="128"/>
      <c r="FF418" s="128"/>
      <c r="FP418" s="128"/>
      <c r="FZ418" s="128"/>
      <c r="GJ418" s="128"/>
      <c r="GT418" s="128"/>
      <c r="HD418" s="128"/>
      <c r="HN418" s="128"/>
      <c r="HX418" s="128"/>
    </row>
    <row r="419" s="3" customFormat="true">
      <c r="A419" s="385"/>
      <c r="B419" s="128"/>
      <c r="L419" s="128"/>
      <c r="V419" s="128"/>
      <c r="AF419" s="128"/>
      <c r="AP419" s="128"/>
      <c r="AZ419" s="128"/>
      <c r="BA419" s="128"/>
      <c r="BB419" s="128"/>
      <c r="BC419" s="128"/>
      <c r="BD419" s="128"/>
      <c r="BE419" s="128"/>
      <c r="BF419" s="128"/>
      <c r="BG419" s="128"/>
      <c r="BJ419" s="128"/>
      <c r="BT419" s="128"/>
      <c r="CD419" s="128"/>
      <c r="CN419" s="128"/>
      <c r="CX419" s="128"/>
      <c r="DH419" s="128"/>
      <c r="DR419" s="128"/>
      <c r="EB419" s="128"/>
      <c r="EL419" s="128"/>
      <c r="EV419" s="128"/>
      <c r="FF419" s="128"/>
      <c r="FP419" s="128"/>
      <c r="FZ419" s="128"/>
      <c r="GJ419" s="128"/>
      <c r="GT419" s="128"/>
      <c r="HD419" s="128"/>
      <c r="HN419" s="128"/>
      <c r="HX419" s="128"/>
    </row>
    <row r="420" s="3" customFormat="true">
      <c r="A420" s="385"/>
      <c r="B420" s="128"/>
      <c r="L420" s="128"/>
      <c r="V420" s="128"/>
      <c r="AF420" s="128"/>
      <c r="AP420" s="128"/>
      <c r="AZ420" s="128"/>
      <c r="BA420" s="128"/>
      <c r="BB420" s="128"/>
      <c r="BC420" s="128"/>
      <c r="BD420" s="128"/>
      <c r="BE420" s="128"/>
      <c r="BF420" s="128"/>
      <c r="BG420" s="128"/>
      <c r="BJ420" s="128"/>
      <c r="BT420" s="128"/>
      <c r="CD420" s="128"/>
      <c r="CN420" s="128"/>
      <c r="CX420" s="128"/>
      <c r="DH420" s="128"/>
      <c r="DR420" s="128"/>
      <c r="EB420" s="128"/>
      <c r="EL420" s="128"/>
      <c r="EV420" s="128"/>
      <c r="FF420" s="128"/>
      <c r="FP420" s="128"/>
      <c r="FZ420" s="128"/>
      <c r="GJ420" s="128"/>
      <c r="GT420" s="128"/>
      <c r="HD420" s="128"/>
      <c r="HN420" s="128"/>
      <c r="HX420" s="128"/>
    </row>
    <row r="421" s="3" customFormat="true">
      <c r="A421" s="385"/>
      <c r="B421" s="128"/>
      <c r="L421" s="128"/>
      <c r="V421" s="128"/>
      <c r="AF421" s="128"/>
      <c r="AP421" s="128"/>
      <c r="AZ421" s="128"/>
      <c r="BA421" s="128"/>
      <c r="BB421" s="128"/>
      <c r="BC421" s="128"/>
      <c r="BD421" s="128"/>
      <c r="BE421" s="128"/>
      <c r="BF421" s="128"/>
      <c r="BG421" s="128"/>
      <c r="BJ421" s="128"/>
      <c r="BT421" s="128"/>
      <c r="CD421" s="128"/>
      <c r="CN421" s="128"/>
      <c r="CX421" s="128"/>
      <c r="DH421" s="128"/>
      <c r="DR421" s="128"/>
      <c r="EB421" s="128"/>
      <c r="EL421" s="128"/>
      <c r="EV421" s="128"/>
      <c r="FF421" s="128"/>
      <c r="FP421" s="128"/>
      <c r="FZ421" s="128"/>
      <c r="GJ421" s="128"/>
      <c r="GT421" s="128"/>
      <c r="HD421" s="128"/>
      <c r="HN421" s="128"/>
      <c r="HX421" s="128"/>
    </row>
    <row r="422" s="3" customFormat="true">
      <c r="A422" s="385"/>
      <c r="B422" s="128"/>
      <c r="L422" s="128"/>
      <c r="V422" s="128"/>
      <c r="AF422" s="128"/>
      <c r="AP422" s="128"/>
      <c r="AZ422" s="128"/>
      <c r="BA422" s="128"/>
      <c r="BB422" s="128"/>
      <c r="BC422" s="128"/>
      <c r="BD422" s="128"/>
      <c r="BE422" s="128"/>
      <c r="BF422" s="128"/>
      <c r="BG422" s="128"/>
      <c r="BJ422" s="128"/>
      <c r="BT422" s="128"/>
      <c r="CD422" s="128"/>
      <c r="CN422" s="128"/>
      <c r="CX422" s="128"/>
      <c r="DH422" s="128"/>
      <c r="DR422" s="128"/>
      <c r="EB422" s="128"/>
      <c r="EL422" s="128"/>
      <c r="EV422" s="128"/>
      <c r="FF422" s="128"/>
      <c r="FP422" s="128"/>
      <c r="FZ422" s="128"/>
      <c r="GJ422" s="128"/>
      <c r="GT422" s="128"/>
      <c r="HD422" s="128"/>
      <c r="HN422" s="128"/>
      <c r="HX422" s="128"/>
    </row>
    <row r="423" s="3" customFormat="true">
      <c r="A423" s="385"/>
      <c r="B423" s="128"/>
      <c r="L423" s="128"/>
      <c r="V423" s="128"/>
      <c r="AF423" s="128"/>
      <c r="AP423" s="128"/>
      <c r="AZ423" s="128"/>
      <c r="BA423" s="128"/>
      <c r="BB423" s="128"/>
      <c r="BC423" s="128"/>
      <c r="BD423" s="128"/>
      <c r="BE423" s="128"/>
      <c r="BF423" s="128"/>
      <c r="BG423" s="128"/>
      <c r="BJ423" s="128"/>
      <c r="BT423" s="128"/>
      <c r="CD423" s="128"/>
      <c r="CN423" s="128"/>
      <c r="CX423" s="128"/>
      <c r="DH423" s="128"/>
      <c r="DR423" s="128"/>
      <c r="EB423" s="128"/>
      <c r="EL423" s="128"/>
      <c r="EV423" s="128"/>
      <c r="FF423" s="128"/>
      <c r="FP423" s="128"/>
      <c r="FZ423" s="128"/>
      <c r="GJ423" s="128"/>
      <c r="GT423" s="128"/>
      <c r="HD423" s="128"/>
      <c r="HN423" s="128"/>
      <c r="HX423" s="128"/>
    </row>
    <row r="424" s="3" customFormat="true">
      <c r="A424" s="385"/>
      <c r="B424" s="128"/>
      <c r="L424" s="128"/>
      <c r="V424" s="128"/>
      <c r="AF424" s="128"/>
      <c r="AP424" s="128"/>
      <c r="AZ424" s="128"/>
      <c r="BA424" s="128"/>
      <c r="BB424" s="128"/>
      <c r="BC424" s="128"/>
      <c r="BD424" s="128"/>
      <c r="BE424" s="128"/>
      <c r="BF424" s="128"/>
      <c r="BG424" s="128"/>
      <c r="BJ424" s="128"/>
      <c r="BT424" s="128"/>
      <c r="CD424" s="128"/>
      <c r="CN424" s="128"/>
      <c r="CX424" s="128"/>
      <c r="DH424" s="128"/>
      <c r="DR424" s="128"/>
      <c r="EB424" s="128"/>
      <c r="EL424" s="128"/>
      <c r="EV424" s="128"/>
      <c r="FF424" s="128"/>
      <c r="FP424" s="128"/>
      <c r="FZ424" s="128"/>
      <c r="GJ424" s="128"/>
      <c r="GT424" s="128"/>
      <c r="HD424" s="128"/>
      <c r="HN424" s="128"/>
      <c r="HX424" s="128"/>
    </row>
    <row r="425" s="3" customFormat="true">
      <c r="A425" s="385"/>
      <c r="B425" s="128"/>
      <c r="L425" s="128"/>
      <c r="V425" s="128"/>
      <c r="AF425" s="128"/>
      <c r="AP425" s="128"/>
      <c r="AZ425" s="128"/>
      <c r="BA425" s="128"/>
      <c r="BB425" s="128"/>
      <c r="BC425" s="128"/>
      <c r="BD425" s="128"/>
      <c r="BE425" s="128"/>
      <c r="BF425" s="128"/>
      <c r="BG425" s="128"/>
      <c r="BJ425" s="128"/>
      <c r="BT425" s="128"/>
      <c r="CD425" s="128"/>
      <c r="CN425" s="128"/>
      <c r="CX425" s="128"/>
      <c r="DH425" s="128"/>
      <c r="DR425" s="128"/>
      <c r="EB425" s="128"/>
      <c r="EL425" s="128"/>
      <c r="EV425" s="128"/>
      <c r="FF425" s="128"/>
      <c r="FP425" s="128"/>
      <c r="FZ425" s="128"/>
      <c r="GJ425" s="128"/>
      <c r="GT425" s="128"/>
      <c r="HD425" s="128"/>
      <c r="HN425" s="128"/>
      <c r="HX425" s="128"/>
    </row>
    <row r="426" s="3" customFormat="true">
      <c r="A426" s="385"/>
      <c r="B426" s="128"/>
      <c r="L426" s="128"/>
      <c r="V426" s="128"/>
      <c r="AF426" s="128"/>
      <c r="AP426" s="128"/>
      <c r="AZ426" s="128"/>
      <c r="BA426" s="128"/>
      <c r="BB426" s="128"/>
      <c r="BC426" s="128"/>
      <c r="BD426" s="128"/>
      <c r="BE426" s="128"/>
      <c r="BF426" s="128"/>
      <c r="BG426" s="128"/>
      <c r="BJ426" s="128"/>
      <c r="BT426" s="128"/>
      <c r="CD426" s="128"/>
      <c r="CN426" s="128"/>
      <c r="CX426" s="128"/>
      <c r="DH426" s="128"/>
      <c r="DR426" s="128"/>
      <c r="EB426" s="128"/>
      <c r="EL426" s="128"/>
      <c r="EV426" s="128"/>
      <c r="FF426" s="128"/>
      <c r="FP426" s="128"/>
      <c r="FZ426" s="128"/>
      <c r="GJ426" s="128"/>
      <c r="GT426" s="128"/>
      <c r="HD426" s="128"/>
      <c r="HN426" s="128"/>
      <c r="HX426" s="128"/>
    </row>
    <row r="427" s="3" customFormat="true">
      <c r="A427" s="385"/>
      <c r="B427" s="128"/>
      <c r="L427" s="128"/>
      <c r="V427" s="128"/>
      <c r="AF427" s="128"/>
      <c r="AP427" s="128"/>
      <c r="AZ427" s="128"/>
      <c r="BA427" s="128"/>
      <c r="BB427" s="128"/>
      <c r="BC427" s="128"/>
      <c r="BD427" s="128"/>
      <c r="BE427" s="128"/>
      <c r="BF427" s="128"/>
      <c r="BG427" s="128"/>
      <c r="BJ427" s="128"/>
      <c r="BT427" s="128"/>
      <c r="CD427" s="128"/>
      <c r="CN427" s="128"/>
      <c r="CX427" s="128"/>
      <c r="DH427" s="128"/>
      <c r="DR427" s="128"/>
      <c r="EB427" s="128"/>
      <c r="EL427" s="128"/>
      <c r="EV427" s="128"/>
      <c r="FF427" s="128"/>
      <c r="FP427" s="128"/>
      <c r="FZ427" s="128"/>
      <c r="GJ427" s="128"/>
      <c r="GT427" s="128"/>
      <c r="HD427" s="128"/>
      <c r="HN427" s="128"/>
      <c r="HX427" s="128"/>
    </row>
    <row r="428" s="3" customFormat="true">
      <c r="A428" s="385"/>
      <c r="B428" s="128"/>
      <c r="L428" s="128"/>
      <c r="V428" s="128"/>
      <c r="AF428" s="128"/>
      <c r="AP428" s="128"/>
      <c r="AZ428" s="128"/>
      <c r="BA428" s="128"/>
      <c r="BB428" s="128"/>
      <c r="BC428" s="128"/>
      <c r="BD428" s="128"/>
      <c r="BE428" s="128"/>
      <c r="BF428" s="128"/>
      <c r="BG428" s="128"/>
      <c r="BJ428" s="128"/>
      <c r="BT428" s="128"/>
      <c r="CD428" s="128"/>
      <c r="CN428" s="128"/>
      <c r="CX428" s="128"/>
      <c r="DH428" s="128"/>
      <c r="DR428" s="128"/>
      <c r="EB428" s="128"/>
      <c r="EL428" s="128"/>
      <c r="EV428" s="128"/>
      <c r="FF428" s="128"/>
      <c r="FP428" s="128"/>
      <c r="FZ428" s="128"/>
      <c r="GJ428" s="128"/>
      <c r="GT428" s="128"/>
      <c r="HD428" s="128"/>
      <c r="HN428" s="128"/>
      <c r="HX428" s="128"/>
    </row>
    <row r="429" s="3" customFormat="true">
      <c r="A429" s="385"/>
      <c r="B429" s="128"/>
      <c r="L429" s="128"/>
      <c r="V429" s="128"/>
      <c r="AF429" s="128"/>
      <c r="AP429" s="128"/>
      <c r="AZ429" s="128"/>
      <c r="BA429" s="128"/>
      <c r="BB429" s="128"/>
      <c r="BC429" s="128"/>
      <c r="BD429" s="128"/>
      <c r="BE429" s="128"/>
      <c r="BF429" s="128"/>
      <c r="BG429" s="128"/>
      <c r="BJ429" s="128"/>
      <c r="BT429" s="128"/>
      <c r="CD429" s="128"/>
      <c r="CN429" s="128"/>
      <c r="CX429" s="128"/>
      <c r="DH429" s="128"/>
      <c r="DR429" s="128"/>
      <c r="EB429" s="128"/>
      <c r="EL429" s="128"/>
      <c r="EV429" s="128"/>
      <c r="FF429" s="128"/>
      <c r="FP429" s="128"/>
      <c r="FZ429" s="128"/>
      <c r="GJ429" s="128"/>
      <c r="GT429" s="128"/>
      <c r="HD429" s="128"/>
      <c r="HN429" s="128"/>
      <c r="HX429" s="128"/>
    </row>
    <row r="430" s="3" customFormat="true">
      <c r="A430" s="385"/>
      <c r="B430" s="128"/>
      <c r="L430" s="128"/>
      <c r="V430" s="128"/>
      <c r="AF430" s="128"/>
      <c r="AP430" s="128"/>
      <c r="AZ430" s="128"/>
      <c r="BA430" s="128"/>
      <c r="BB430" s="128"/>
      <c r="BC430" s="128"/>
      <c r="BD430" s="128"/>
      <c r="BE430" s="128"/>
      <c r="BF430" s="128"/>
      <c r="BG430" s="128"/>
      <c r="BJ430" s="128"/>
      <c r="BT430" s="128"/>
      <c r="CD430" s="128"/>
      <c r="CN430" s="128"/>
      <c r="CX430" s="128"/>
      <c r="DH430" s="128"/>
      <c r="DR430" s="128"/>
      <c r="EB430" s="128"/>
      <c r="EL430" s="128"/>
      <c r="EV430" s="128"/>
      <c r="FF430" s="128"/>
      <c r="FP430" s="128"/>
      <c r="FZ430" s="128"/>
      <c r="GJ430" s="128"/>
      <c r="GT430" s="128"/>
      <c r="HD430" s="128"/>
      <c r="HN430" s="128"/>
      <c r="HX430" s="128"/>
    </row>
    <row r="431" s="3" customFormat="true">
      <c r="A431" s="385"/>
      <c r="B431" s="128"/>
      <c r="L431" s="128"/>
      <c r="V431" s="128"/>
      <c r="AF431" s="128"/>
      <c r="AP431" s="128"/>
      <c r="AZ431" s="128"/>
      <c r="BA431" s="128"/>
      <c r="BB431" s="128"/>
      <c r="BC431" s="128"/>
      <c r="BD431" s="128"/>
      <c r="BE431" s="128"/>
      <c r="BF431" s="128"/>
      <c r="BG431" s="128"/>
      <c r="BJ431" s="128"/>
      <c r="BT431" s="128"/>
      <c r="CD431" s="128"/>
      <c r="CN431" s="128"/>
      <c r="CX431" s="128"/>
      <c r="DH431" s="128"/>
      <c r="DR431" s="128"/>
      <c r="EB431" s="128"/>
      <c r="EL431" s="128"/>
      <c r="EV431" s="128"/>
      <c r="FF431" s="128"/>
      <c r="FP431" s="128"/>
      <c r="FZ431" s="128"/>
      <c r="GJ431" s="128"/>
      <c r="GT431" s="128"/>
      <c r="HD431" s="128"/>
      <c r="HN431" s="128"/>
      <c r="HX431" s="128"/>
    </row>
    <row r="432" s="3" customFormat="true">
      <c r="A432" s="385"/>
      <c r="B432" s="128"/>
      <c r="L432" s="128"/>
      <c r="V432" s="128"/>
      <c r="AF432" s="128"/>
      <c r="AP432" s="128"/>
      <c r="AZ432" s="128"/>
      <c r="BA432" s="128"/>
      <c r="BB432" s="128"/>
      <c r="BC432" s="128"/>
      <c r="BD432" s="128"/>
      <c r="BE432" s="128"/>
      <c r="BF432" s="128"/>
      <c r="BG432" s="128"/>
      <c r="BJ432" s="128"/>
      <c r="BT432" s="128"/>
      <c r="CD432" s="128"/>
      <c r="CN432" s="128"/>
      <c r="CX432" s="128"/>
      <c r="DH432" s="128"/>
      <c r="DR432" s="128"/>
      <c r="EB432" s="128"/>
      <c r="EL432" s="128"/>
      <c r="EV432" s="128"/>
      <c r="FF432" s="128"/>
      <c r="FP432" s="128"/>
      <c r="FZ432" s="128"/>
      <c r="GJ432" s="128"/>
      <c r="GT432" s="128"/>
      <c r="HD432" s="128"/>
      <c r="HN432" s="128"/>
      <c r="HX432" s="128"/>
    </row>
    <row r="433" s="3" customFormat="true">
      <c r="A433" s="385"/>
      <c r="B433" s="128"/>
      <c r="L433" s="128"/>
      <c r="V433" s="128"/>
      <c r="AF433" s="128"/>
      <c r="AP433" s="128"/>
      <c r="AZ433" s="128"/>
      <c r="BA433" s="128"/>
      <c r="BB433" s="128"/>
      <c r="BC433" s="128"/>
      <c r="BD433" s="128"/>
      <c r="BE433" s="128"/>
      <c r="BF433" s="128"/>
      <c r="BG433" s="128"/>
      <c r="BJ433" s="128"/>
      <c r="BT433" s="128"/>
      <c r="CD433" s="128"/>
      <c r="CN433" s="128"/>
      <c r="CX433" s="128"/>
      <c r="DH433" s="128"/>
      <c r="DR433" s="128"/>
      <c r="EB433" s="128"/>
      <c r="EL433" s="128"/>
      <c r="EV433" s="128"/>
      <c r="FF433" s="128"/>
      <c r="FP433" s="128"/>
      <c r="FZ433" s="128"/>
      <c r="GJ433" s="128"/>
      <c r="GT433" s="128"/>
      <c r="HD433" s="128"/>
      <c r="HN433" s="128"/>
      <c r="HX433" s="128"/>
    </row>
    <row r="434" s="3" customFormat="true">
      <c r="A434" s="385"/>
      <c r="B434" s="128"/>
      <c r="L434" s="128"/>
      <c r="V434" s="128"/>
      <c r="AF434" s="128"/>
      <c r="AP434" s="128"/>
      <c r="AZ434" s="128"/>
      <c r="BA434" s="128"/>
      <c r="BB434" s="128"/>
      <c r="BC434" s="128"/>
      <c r="BD434" s="128"/>
      <c r="BE434" s="128"/>
      <c r="BF434" s="128"/>
      <c r="BG434" s="128"/>
      <c r="BJ434" s="128"/>
      <c r="BT434" s="128"/>
      <c r="CD434" s="128"/>
      <c r="CN434" s="128"/>
      <c r="CX434" s="128"/>
      <c r="DH434" s="128"/>
      <c r="DR434" s="128"/>
      <c r="EB434" s="128"/>
      <c r="EL434" s="128"/>
      <c r="EV434" s="128"/>
      <c r="FF434" s="128"/>
      <c r="FP434" s="128"/>
      <c r="FZ434" s="128"/>
      <c r="GJ434" s="128"/>
      <c r="GT434" s="128"/>
      <c r="HD434" s="128"/>
      <c r="HN434" s="128"/>
      <c r="HX434" s="128"/>
    </row>
    <row r="435" s="3" customFormat="true">
      <c r="A435" s="385"/>
      <c r="B435" s="128"/>
      <c r="L435" s="128"/>
      <c r="V435" s="128"/>
      <c r="AF435" s="128"/>
      <c r="AP435" s="128"/>
      <c r="AZ435" s="128"/>
      <c r="BA435" s="128"/>
      <c r="BB435" s="128"/>
      <c r="BC435" s="128"/>
      <c r="BD435" s="128"/>
      <c r="BE435" s="128"/>
      <c r="BF435" s="128"/>
      <c r="BG435" s="128"/>
      <c r="BJ435" s="128"/>
      <c r="BT435" s="128"/>
      <c r="CD435" s="128"/>
      <c r="CN435" s="128"/>
      <c r="CX435" s="128"/>
      <c r="DH435" s="128"/>
      <c r="DR435" s="128"/>
      <c r="EB435" s="128"/>
      <c r="EL435" s="128"/>
      <c r="EV435" s="128"/>
      <c r="FF435" s="128"/>
      <c r="FP435" s="128"/>
      <c r="FZ435" s="128"/>
      <c r="GJ435" s="128"/>
      <c r="GT435" s="128"/>
      <c r="HD435" s="128"/>
      <c r="HN435" s="128"/>
      <c r="HX435" s="128"/>
    </row>
    <row r="436" s="3" customFormat="true">
      <c r="A436" s="385"/>
      <c r="B436" s="128"/>
      <c r="L436" s="128"/>
      <c r="V436" s="128"/>
      <c r="AF436" s="128"/>
      <c r="AP436" s="128"/>
      <c r="AZ436" s="128"/>
      <c r="BA436" s="128"/>
      <c r="BB436" s="128"/>
      <c r="BC436" s="128"/>
      <c r="BD436" s="128"/>
      <c r="BE436" s="128"/>
      <c r="BF436" s="128"/>
      <c r="BG436" s="128"/>
      <c r="BJ436" s="128"/>
      <c r="BT436" s="128"/>
      <c r="CD436" s="128"/>
      <c r="CN436" s="128"/>
      <c r="CX436" s="128"/>
      <c r="DH436" s="128"/>
      <c r="DR436" s="128"/>
      <c r="EB436" s="128"/>
      <c r="EL436" s="128"/>
      <c r="EV436" s="128"/>
      <c r="FF436" s="128"/>
      <c r="FP436" s="128"/>
      <c r="FZ436" s="128"/>
      <c r="GJ436" s="128"/>
      <c r="GT436" s="128"/>
      <c r="HD436" s="128"/>
      <c r="HN436" s="128"/>
      <c r="HX436" s="128"/>
    </row>
    <row r="437" s="3" customFormat="true">
      <c r="A437" s="385"/>
      <c r="B437" s="128"/>
      <c r="L437" s="128"/>
      <c r="V437" s="128"/>
      <c r="AF437" s="128"/>
      <c r="AP437" s="128"/>
      <c r="AZ437" s="128"/>
      <c r="BA437" s="128"/>
      <c r="BB437" s="128"/>
      <c r="BC437" s="128"/>
      <c r="BD437" s="128"/>
      <c r="BE437" s="128"/>
      <c r="BF437" s="128"/>
      <c r="BG437" s="128"/>
      <c r="BJ437" s="128"/>
      <c r="BT437" s="128"/>
      <c r="CD437" s="128"/>
      <c r="CN437" s="128"/>
      <c r="CX437" s="128"/>
      <c r="DH437" s="128"/>
      <c r="DR437" s="128"/>
      <c r="EB437" s="128"/>
      <c r="EL437" s="128"/>
      <c r="EV437" s="128"/>
      <c r="FF437" s="128"/>
      <c r="FP437" s="128"/>
      <c r="FZ437" s="128"/>
      <c r="GJ437" s="128"/>
      <c r="GT437" s="128"/>
      <c r="HD437" s="128"/>
      <c r="HN437" s="128"/>
      <c r="HX437" s="128"/>
    </row>
    <row r="438" s="3" customFormat="true">
      <c r="A438" s="385"/>
      <c r="B438" s="128"/>
      <c r="L438" s="128"/>
      <c r="V438" s="128"/>
      <c r="AF438" s="128"/>
      <c r="AP438" s="128"/>
      <c r="AZ438" s="128"/>
      <c r="BA438" s="128"/>
      <c r="BB438" s="128"/>
      <c r="BC438" s="128"/>
      <c r="BD438" s="128"/>
      <c r="BE438" s="128"/>
      <c r="BF438" s="128"/>
      <c r="BG438" s="128"/>
      <c r="BJ438" s="128"/>
      <c r="BT438" s="128"/>
      <c r="CD438" s="128"/>
      <c r="CN438" s="128"/>
      <c r="CX438" s="128"/>
      <c r="DH438" s="128"/>
      <c r="DR438" s="128"/>
      <c r="EB438" s="128"/>
      <c r="EL438" s="128"/>
      <c r="EV438" s="128"/>
      <c r="FF438" s="128"/>
      <c r="FP438" s="128"/>
      <c r="FZ438" s="128"/>
      <c r="GJ438" s="128"/>
      <c r="GT438" s="128"/>
      <c r="HD438" s="128"/>
      <c r="HN438" s="128"/>
      <c r="HX438" s="128"/>
    </row>
    <row r="439" s="3" customFormat="true">
      <c r="A439" s="385"/>
      <c r="B439" s="128"/>
      <c r="L439" s="128"/>
      <c r="V439" s="128"/>
      <c r="AF439" s="128"/>
      <c r="AP439" s="128"/>
      <c r="AZ439" s="128"/>
      <c r="BA439" s="128"/>
      <c r="BB439" s="128"/>
      <c r="BC439" s="128"/>
      <c r="BD439" s="128"/>
      <c r="BE439" s="128"/>
      <c r="BF439" s="128"/>
      <c r="BG439" s="128"/>
      <c r="BJ439" s="128"/>
      <c r="BT439" s="128"/>
      <c r="CD439" s="128"/>
      <c r="CN439" s="128"/>
      <c r="CX439" s="128"/>
      <c r="DH439" s="128"/>
      <c r="DR439" s="128"/>
      <c r="EB439" s="128"/>
      <c r="EL439" s="128"/>
      <c r="EV439" s="128"/>
      <c r="FF439" s="128"/>
      <c r="FP439" s="128"/>
      <c r="FZ439" s="128"/>
      <c r="GJ439" s="128"/>
      <c r="GT439" s="128"/>
      <c r="HD439" s="128"/>
      <c r="HN439" s="128"/>
      <c r="HX439" s="128"/>
    </row>
    <row r="440" s="3" customFormat="true">
      <c r="A440" s="385"/>
      <c r="B440" s="128"/>
      <c r="L440" s="128"/>
      <c r="V440" s="128"/>
      <c r="AF440" s="128"/>
      <c r="AP440" s="128"/>
      <c r="AZ440" s="128"/>
      <c r="BA440" s="128"/>
      <c r="BB440" s="128"/>
      <c r="BC440" s="128"/>
      <c r="BD440" s="128"/>
      <c r="BE440" s="128"/>
      <c r="BF440" s="128"/>
      <c r="BG440" s="128"/>
      <c r="BJ440" s="128"/>
      <c r="BT440" s="128"/>
      <c r="CD440" s="128"/>
      <c r="CN440" s="128"/>
      <c r="CX440" s="128"/>
      <c r="DH440" s="128"/>
      <c r="DR440" s="128"/>
      <c r="EB440" s="128"/>
      <c r="EL440" s="128"/>
      <c r="EV440" s="128"/>
      <c r="FF440" s="128"/>
      <c r="FP440" s="128"/>
      <c r="FZ440" s="128"/>
      <c r="GJ440" s="128"/>
      <c r="GT440" s="128"/>
      <c r="HD440" s="128"/>
      <c r="HN440" s="128"/>
      <c r="HX440" s="128"/>
    </row>
    <row r="441" s="3" customFormat="true">
      <c r="A441" s="385"/>
      <c r="B441" s="128"/>
      <c r="L441" s="128"/>
      <c r="V441" s="128"/>
      <c r="AF441" s="128"/>
      <c r="AP441" s="128"/>
      <c r="AZ441" s="128"/>
      <c r="BA441" s="128"/>
      <c r="BB441" s="128"/>
      <c r="BC441" s="128"/>
      <c r="BD441" s="128"/>
      <c r="BE441" s="128"/>
      <c r="BF441" s="128"/>
      <c r="BG441" s="128"/>
      <c r="BJ441" s="128"/>
      <c r="BT441" s="128"/>
      <c r="CD441" s="128"/>
      <c r="CN441" s="128"/>
      <c r="CX441" s="128"/>
      <c r="DH441" s="128"/>
      <c r="DR441" s="128"/>
      <c r="EB441" s="128"/>
      <c r="EL441" s="128"/>
      <c r="EV441" s="128"/>
      <c r="FF441" s="128"/>
      <c r="FP441" s="128"/>
      <c r="FZ441" s="128"/>
      <c r="GJ441" s="128"/>
      <c r="GT441" s="128"/>
      <c r="HD441" s="128"/>
      <c r="HN441" s="128"/>
      <c r="HX441" s="128"/>
    </row>
    <row r="442" s="3" customFormat="true">
      <c r="A442" s="385"/>
      <c r="B442" s="128"/>
      <c r="L442" s="128"/>
      <c r="V442" s="128"/>
      <c r="AF442" s="128"/>
      <c r="AP442" s="128"/>
      <c r="AZ442" s="128"/>
      <c r="BA442" s="128"/>
      <c r="BB442" s="128"/>
      <c r="BC442" s="128"/>
      <c r="BD442" s="128"/>
      <c r="BE442" s="128"/>
      <c r="BF442" s="128"/>
      <c r="BG442" s="128"/>
      <c r="BJ442" s="128"/>
      <c r="BT442" s="128"/>
      <c r="CD442" s="128"/>
      <c r="CN442" s="128"/>
      <c r="CX442" s="128"/>
      <c r="DH442" s="128"/>
      <c r="DR442" s="128"/>
      <c r="EB442" s="128"/>
      <c r="EL442" s="128"/>
      <c r="EV442" s="128"/>
      <c r="FF442" s="128"/>
      <c r="FP442" s="128"/>
      <c r="FZ442" s="128"/>
      <c r="GJ442" s="128"/>
      <c r="GT442" s="128"/>
      <c r="HD442" s="128"/>
      <c r="HN442" s="128"/>
      <c r="HX442" s="128"/>
    </row>
    <row r="443" s="3" customFormat="true">
      <c r="A443" s="385"/>
      <c r="B443" s="128"/>
      <c r="L443" s="128"/>
      <c r="V443" s="128"/>
      <c r="AF443" s="128"/>
      <c r="AP443" s="128"/>
      <c r="AZ443" s="128"/>
      <c r="BA443" s="128"/>
      <c r="BB443" s="128"/>
      <c r="BC443" s="128"/>
      <c r="BD443" s="128"/>
      <c r="BE443" s="128"/>
      <c r="BF443" s="128"/>
      <c r="BG443" s="128"/>
      <c r="BJ443" s="128"/>
      <c r="BT443" s="128"/>
      <c r="CD443" s="128"/>
      <c r="CN443" s="128"/>
      <c r="CX443" s="128"/>
      <c r="DH443" s="128"/>
      <c r="DR443" s="128"/>
      <c r="EB443" s="128"/>
      <c r="EL443" s="128"/>
      <c r="EV443" s="128"/>
      <c r="FF443" s="128"/>
      <c r="FP443" s="128"/>
      <c r="FZ443" s="128"/>
      <c r="GJ443" s="128"/>
      <c r="GT443" s="128"/>
      <c r="HD443" s="128"/>
      <c r="HN443" s="128"/>
      <c r="HX443" s="128"/>
    </row>
    <row r="444" s="3" customFormat="true">
      <c r="A444" s="385"/>
      <c r="B444" s="128"/>
      <c r="L444" s="128"/>
      <c r="V444" s="128"/>
      <c r="AF444" s="128"/>
      <c r="AP444" s="128"/>
      <c r="AZ444" s="128"/>
      <c r="BA444" s="128"/>
      <c r="BB444" s="128"/>
      <c r="BC444" s="128"/>
      <c r="BD444" s="128"/>
      <c r="BE444" s="128"/>
      <c r="BF444" s="128"/>
      <c r="BG444" s="128"/>
      <c r="BJ444" s="128"/>
      <c r="BT444" s="128"/>
      <c r="CD444" s="128"/>
      <c r="CN444" s="128"/>
      <c r="CX444" s="128"/>
      <c r="DH444" s="128"/>
      <c r="DR444" s="128"/>
      <c r="EB444" s="128"/>
      <c r="EL444" s="128"/>
      <c r="EV444" s="128"/>
      <c r="FF444" s="128"/>
      <c r="FP444" s="128"/>
      <c r="FZ444" s="128"/>
      <c r="GJ444" s="128"/>
      <c r="GT444" s="128"/>
      <c r="HD444" s="128"/>
      <c r="HN444" s="128"/>
      <c r="HX444" s="128"/>
    </row>
    <row r="445" s="3" customFormat="true">
      <c r="A445" s="385"/>
      <c r="B445" s="128"/>
      <c r="L445" s="128"/>
      <c r="V445" s="128"/>
      <c r="AF445" s="128"/>
      <c r="AP445" s="128"/>
      <c r="AZ445" s="128"/>
      <c r="BA445" s="128"/>
      <c r="BB445" s="128"/>
      <c r="BC445" s="128"/>
      <c r="BD445" s="128"/>
      <c r="BE445" s="128"/>
      <c r="BF445" s="128"/>
      <c r="BG445" s="128"/>
      <c r="BJ445" s="128"/>
      <c r="BT445" s="128"/>
      <c r="CD445" s="128"/>
      <c r="CN445" s="128"/>
      <c r="CX445" s="128"/>
      <c r="DH445" s="128"/>
      <c r="DR445" s="128"/>
      <c r="EB445" s="128"/>
      <c r="EL445" s="128"/>
      <c r="EV445" s="128"/>
      <c r="FF445" s="128"/>
      <c r="FP445" s="128"/>
      <c r="FZ445" s="128"/>
      <c r="GJ445" s="128"/>
      <c r="GT445" s="128"/>
      <c r="HD445" s="128"/>
      <c r="HN445" s="128"/>
      <c r="HX445" s="128"/>
    </row>
    <row r="446" s="3" customFormat="true">
      <c r="A446" s="385"/>
      <c r="B446" s="128"/>
      <c r="L446" s="128"/>
      <c r="V446" s="128"/>
      <c r="AF446" s="128"/>
      <c r="AP446" s="128"/>
      <c r="AZ446" s="128"/>
      <c r="BA446" s="128"/>
      <c r="BB446" s="128"/>
      <c r="BC446" s="128"/>
      <c r="BD446" s="128"/>
      <c r="BE446" s="128"/>
      <c r="BF446" s="128"/>
      <c r="BG446" s="128"/>
      <c r="BJ446" s="128"/>
      <c r="BT446" s="128"/>
      <c r="CD446" s="128"/>
      <c r="CN446" s="128"/>
      <c r="CX446" s="128"/>
      <c r="DH446" s="128"/>
      <c r="DR446" s="128"/>
      <c r="EB446" s="128"/>
      <c r="EL446" s="128"/>
      <c r="EV446" s="128"/>
      <c r="FF446" s="128"/>
      <c r="FP446" s="128"/>
      <c r="FZ446" s="128"/>
      <c r="GJ446" s="128"/>
      <c r="GT446" s="128"/>
      <c r="HD446" s="128"/>
      <c r="HN446" s="128"/>
      <c r="HX446" s="128"/>
    </row>
    <row r="447" s="3" customFormat="true">
      <c r="A447" s="385"/>
      <c r="B447" s="128"/>
      <c r="L447" s="128"/>
      <c r="V447" s="128"/>
      <c r="AF447" s="128"/>
      <c r="AP447" s="128"/>
      <c r="AZ447" s="128"/>
      <c r="BA447" s="128"/>
      <c r="BB447" s="128"/>
      <c r="BC447" s="128"/>
      <c r="BD447" s="128"/>
      <c r="BE447" s="128"/>
      <c r="BF447" s="128"/>
      <c r="BG447" s="128"/>
      <c r="BJ447" s="128"/>
      <c r="BT447" s="128"/>
      <c r="CD447" s="128"/>
      <c r="CN447" s="128"/>
      <c r="CX447" s="128"/>
      <c r="DH447" s="128"/>
      <c r="DR447" s="128"/>
      <c r="EB447" s="128"/>
      <c r="EL447" s="128"/>
      <c r="EV447" s="128"/>
      <c r="FF447" s="128"/>
      <c r="FP447" s="128"/>
      <c r="FZ447" s="128"/>
      <c r="GJ447" s="128"/>
      <c r="GT447" s="128"/>
      <c r="HD447" s="128"/>
      <c r="HN447" s="128"/>
      <c r="HX447" s="128"/>
    </row>
    <row r="448" s="3" customFormat="true">
      <c r="A448" s="385"/>
      <c r="B448" s="128"/>
      <c r="L448" s="128"/>
      <c r="V448" s="128"/>
      <c r="AF448" s="128"/>
      <c r="AP448" s="128"/>
      <c r="AZ448" s="128"/>
      <c r="BA448" s="128"/>
      <c r="BB448" s="128"/>
      <c r="BC448" s="128"/>
      <c r="BD448" s="128"/>
      <c r="BE448" s="128"/>
      <c r="BF448" s="128"/>
      <c r="BG448" s="128"/>
      <c r="BJ448" s="128"/>
      <c r="BT448" s="128"/>
      <c r="CD448" s="128"/>
      <c r="CN448" s="128"/>
      <c r="CX448" s="128"/>
      <c r="DH448" s="128"/>
      <c r="DR448" s="128"/>
      <c r="EB448" s="128"/>
      <c r="EL448" s="128"/>
      <c r="EV448" s="128"/>
      <c r="FF448" s="128"/>
      <c r="FP448" s="128"/>
      <c r="FZ448" s="128"/>
      <c r="GJ448" s="128"/>
      <c r="GT448" s="128"/>
      <c r="HD448" s="128"/>
      <c r="HN448" s="128"/>
      <c r="HX448" s="128"/>
    </row>
    <row r="449" s="3" customFormat="true">
      <c r="A449" s="385"/>
      <c r="B449" s="128"/>
      <c r="L449" s="128"/>
      <c r="V449" s="128"/>
      <c r="AF449" s="128"/>
      <c r="AP449" s="128"/>
      <c r="AZ449" s="128"/>
      <c r="BA449" s="128"/>
      <c r="BB449" s="128"/>
      <c r="BC449" s="128"/>
      <c r="BD449" s="128"/>
      <c r="BE449" s="128"/>
      <c r="BF449" s="128"/>
      <c r="BG449" s="128"/>
      <c r="BJ449" s="128"/>
      <c r="BT449" s="128"/>
      <c r="CD449" s="128"/>
      <c r="CN449" s="128"/>
      <c r="CX449" s="128"/>
      <c r="DH449" s="128"/>
      <c r="DR449" s="128"/>
      <c r="EB449" s="128"/>
      <c r="EL449" s="128"/>
      <c r="EV449" s="128"/>
      <c r="FF449" s="128"/>
      <c r="FP449" s="128"/>
      <c r="FZ449" s="128"/>
      <c r="GJ449" s="128"/>
      <c r="GT449" s="128"/>
      <c r="HD449" s="128"/>
      <c r="HN449" s="128"/>
      <c r="HX449" s="128"/>
    </row>
    <row r="450" s="3" customFormat="true">
      <c r="A450" s="385"/>
      <c r="B450" s="128"/>
      <c r="L450" s="128"/>
      <c r="V450" s="128"/>
      <c r="AF450" s="128"/>
      <c r="AP450" s="128"/>
      <c r="AZ450" s="128"/>
      <c r="BA450" s="128"/>
      <c r="BB450" s="128"/>
      <c r="BC450" s="128"/>
      <c r="BD450" s="128"/>
      <c r="BE450" s="128"/>
      <c r="BF450" s="128"/>
      <c r="BG450" s="128"/>
      <c r="BJ450" s="128"/>
      <c r="BT450" s="128"/>
      <c r="CD450" s="128"/>
      <c r="CN450" s="128"/>
      <c r="CX450" s="128"/>
      <c r="DH450" s="128"/>
      <c r="DR450" s="128"/>
      <c r="EB450" s="128"/>
      <c r="EL450" s="128"/>
      <c r="EV450" s="128"/>
      <c r="FF450" s="128"/>
      <c r="FP450" s="128"/>
      <c r="FZ450" s="128"/>
      <c r="GJ450" s="128"/>
      <c r="GT450" s="128"/>
      <c r="HD450" s="128"/>
      <c r="HN450" s="128"/>
      <c r="HX450" s="128"/>
    </row>
    <row r="451" s="3" customFormat="true">
      <c r="A451" s="385"/>
      <c r="B451" s="128"/>
      <c r="L451" s="128"/>
      <c r="V451" s="128"/>
      <c r="AF451" s="128"/>
      <c r="AP451" s="128"/>
      <c r="AZ451" s="128"/>
      <c r="BA451" s="128"/>
      <c r="BB451" s="128"/>
      <c r="BC451" s="128"/>
      <c r="BD451" s="128"/>
      <c r="BE451" s="128"/>
      <c r="BF451" s="128"/>
      <c r="BG451" s="128"/>
      <c r="BJ451" s="128"/>
      <c r="BT451" s="128"/>
      <c r="CD451" s="128"/>
      <c r="CN451" s="128"/>
      <c r="CX451" s="128"/>
      <c r="DH451" s="128"/>
      <c r="DR451" s="128"/>
      <c r="EB451" s="128"/>
      <c r="EL451" s="128"/>
      <c r="EV451" s="128"/>
      <c r="FF451" s="128"/>
      <c r="FP451" s="128"/>
      <c r="FZ451" s="128"/>
      <c r="GJ451" s="128"/>
      <c r="GT451" s="128"/>
      <c r="HD451" s="128"/>
      <c r="HN451" s="128"/>
      <c r="HX451" s="128"/>
    </row>
    <row r="452" s="3" customFormat="true">
      <c r="A452" s="385"/>
      <c r="B452" s="128"/>
      <c r="L452" s="128"/>
      <c r="V452" s="128"/>
      <c r="AF452" s="128"/>
      <c r="AP452" s="128"/>
      <c r="AZ452" s="128"/>
      <c r="BA452" s="128"/>
      <c r="BB452" s="128"/>
      <c r="BC452" s="128"/>
      <c r="BD452" s="128"/>
      <c r="BE452" s="128"/>
      <c r="BF452" s="128"/>
      <c r="BG452" s="128"/>
      <c r="BJ452" s="128"/>
      <c r="BT452" s="128"/>
      <c r="CD452" s="128"/>
      <c r="CN452" s="128"/>
      <c r="CX452" s="128"/>
      <c r="DH452" s="128"/>
      <c r="DR452" s="128"/>
      <c r="EB452" s="128"/>
      <c r="EL452" s="128"/>
      <c r="EV452" s="128"/>
      <c r="FF452" s="128"/>
      <c r="FP452" s="128"/>
      <c r="FZ452" s="128"/>
      <c r="GJ452" s="128"/>
      <c r="GT452" s="128"/>
      <c r="HD452" s="128"/>
      <c r="HN452" s="128"/>
      <c r="HX452" s="128"/>
    </row>
    <row r="453" s="3" customFormat="true">
      <c r="A453" s="385"/>
      <c r="B453" s="128"/>
      <c r="L453" s="128"/>
      <c r="V453" s="128"/>
      <c r="AF453" s="128"/>
      <c r="AP453" s="128"/>
      <c r="AZ453" s="128"/>
      <c r="BA453" s="128"/>
      <c r="BB453" s="128"/>
      <c r="BC453" s="128"/>
      <c r="BD453" s="128"/>
      <c r="BE453" s="128"/>
      <c r="BF453" s="128"/>
      <c r="BG453" s="128"/>
      <c r="BJ453" s="128"/>
      <c r="BT453" s="128"/>
      <c r="CD453" s="128"/>
      <c r="CN453" s="128"/>
      <c r="CX453" s="128"/>
      <c r="DH453" s="128"/>
      <c r="DR453" s="128"/>
      <c r="EB453" s="128"/>
      <c r="EL453" s="128"/>
      <c r="EV453" s="128"/>
      <c r="FF453" s="128"/>
      <c r="FP453" s="128"/>
      <c r="FZ453" s="128"/>
      <c r="GJ453" s="128"/>
      <c r="GT453" s="128"/>
      <c r="HD453" s="128"/>
      <c r="HN453" s="128"/>
      <c r="HX453" s="128"/>
    </row>
    <row r="454" s="3" customFormat="true">
      <c r="A454" s="385"/>
      <c r="B454" s="128"/>
      <c r="L454" s="128"/>
      <c r="V454" s="128"/>
      <c r="AF454" s="128"/>
      <c r="AP454" s="128"/>
      <c r="AZ454" s="128"/>
      <c r="BA454" s="128"/>
      <c r="BB454" s="128"/>
      <c r="BC454" s="128"/>
      <c r="BD454" s="128"/>
      <c r="BE454" s="128"/>
      <c r="BF454" s="128"/>
      <c r="BG454" s="128"/>
      <c r="BJ454" s="128"/>
      <c r="BT454" s="128"/>
      <c r="CD454" s="128"/>
      <c r="CN454" s="128"/>
      <c r="CX454" s="128"/>
      <c r="DH454" s="128"/>
      <c r="DR454" s="128"/>
      <c r="EB454" s="128"/>
      <c r="EL454" s="128"/>
      <c r="EV454" s="128"/>
      <c r="FF454" s="128"/>
      <c r="FP454" s="128"/>
      <c r="FZ454" s="128"/>
      <c r="GJ454" s="128"/>
      <c r="GT454" s="128"/>
      <c r="HD454" s="128"/>
      <c r="HN454" s="128"/>
      <c r="HX454" s="128"/>
    </row>
    <row r="455" s="3" customFormat="true">
      <c r="A455" s="385"/>
      <c r="B455" s="128"/>
      <c r="L455" s="128"/>
      <c r="V455" s="128"/>
      <c r="AF455" s="128"/>
      <c r="AP455" s="128"/>
      <c r="AZ455" s="128"/>
      <c r="BA455" s="128"/>
      <c r="BB455" s="128"/>
      <c r="BC455" s="128"/>
      <c r="BD455" s="128"/>
      <c r="BE455" s="128"/>
      <c r="BF455" s="128"/>
      <c r="BG455" s="128"/>
      <c r="BJ455" s="128"/>
      <c r="BT455" s="128"/>
      <c r="CD455" s="128"/>
      <c r="CN455" s="128"/>
      <c r="CX455" s="128"/>
      <c r="DH455" s="128"/>
      <c r="DR455" s="128"/>
      <c r="EB455" s="128"/>
      <c r="EL455" s="128"/>
      <c r="EV455" s="128"/>
      <c r="FF455" s="128"/>
      <c r="FP455" s="128"/>
      <c r="FZ455" s="128"/>
      <c r="GJ455" s="128"/>
      <c r="GT455" s="128"/>
      <c r="HD455" s="128"/>
      <c r="HN455" s="128"/>
      <c r="HX455" s="128"/>
    </row>
    <row r="456" s="3" customFormat="true">
      <c r="A456" s="385"/>
      <c r="B456" s="128"/>
      <c r="L456" s="128"/>
      <c r="V456" s="128"/>
      <c r="AF456" s="128"/>
      <c r="AP456" s="128"/>
      <c r="AZ456" s="128"/>
      <c r="BA456" s="128"/>
      <c r="BB456" s="128"/>
      <c r="BC456" s="128"/>
      <c r="BD456" s="128"/>
      <c r="BE456" s="128"/>
      <c r="BF456" s="128"/>
      <c r="BG456" s="128"/>
      <c r="BJ456" s="128"/>
      <c r="BT456" s="128"/>
      <c r="CD456" s="128"/>
      <c r="CN456" s="128"/>
      <c r="CX456" s="128"/>
      <c r="DH456" s="128"/>
      <c r="DR456" s="128"/>
      <c r="EB456" s="128"/>
      <c r="EL456" s="128"/>
      <c r="EV456" s="128"/>
      <c r="FF456" s="128"/>
      <c r="FP456" s="128"/>
      <c r="FZ456" s="128"/>
      <c r="GJ456" s="128"/>
      <c r="GT456" s="128"/>
      <c r="HD456" s="128"/>
      <c r="HN456" s="128"/>
      <c r="HX456" s="128"/>
    </row>
    <row r="457" s="3" customFormat="true">
      <c r="A457" s="385"/>
      <c r="B457" s="128"/>
      <c r="L457" s="128"/>
      <c r="V457" s="128"/>
      <c r="AF457" s="128"/>
      <c r="AP457" s="128"/>
      <c r="AZ457" s="128"/>
      <c r="BA457" s="128"/>
      <c r="BB457" s="128"/>
      <c r="BC457" s="128"/>
      <c r="BD457" s="128"/>
      <c r="BE457" s="128"/>
      <c r="BF457" s="128"/>
      <c r="BG457" s="128"/>
      <c r="BJ457" s="128"/>
      <c r="BT457" s="128"/>
      <c r="CD457" s="128"/>
      <c r="CN457" s="128"/>
      <c r="CX457" s="128"/>
      <c r="DH457" s="128"/>
      <c r="DR457" s="128"/>
      <c r="EB457" s="128"/>
      <c r="EL457" s="128"/>
      <c r="EV457" s="128"/>
      <c r="FF457" s="128"/>
      <c r="FP457" s="128"/>
      <c r="FZ457" s="128"/>
      <c r="GJ457" s="128"/>
      <c r="GT457" s="128"/>
      <c r="HD457" s="128"/>
      <c r="HN457" s="128"/>
      <c r="HX457" s="128"/>
    </row>
    <row r="458" s="3" customFormat="true">
      <c r="A458" s="385"/>
      <c r="B458" s="128"/>
      <c r="L458" s="128"/>
      <c r="V458" s="128"/>
      <c r="AF458" s="128"/>
      <c r="AP458" s="128"/>
      <c r="AZ458" s="128"/>
      <c r="BA458" s="128"/>
      <c r="BB458" s="128"/>
      <c r="BC458" s="128"/>
      <c r="BD458" s="128"/>
      <c r="BE458" s="128"/>
      <c r="BF458" s="128"/>
      <c r="BG458" s="128"/>
      <c r="BJ458" s="128"/>
      <c r="BT458" s="128"/>
      <c r="CD458" s="128"/>
      <c r="CN458" s="128"/>
      <c r="CX458" s="128"/>
      <c r="DH458" s="128"/>
      <c r="DR458" s="128"/>
      <c r="EB458" s="128"/>
      <c r="EL458" s="128"/>
      <c r="EV458" s="128"/>
      <c r="FF458" s="128"/>
      <c r="FP458" s="128"/>
      <c r="FZ458" s="128"/>
      <c r="GJ458" s="128"/>
      <c r="GT458" s="128"/>
      <c r="HD458" s="128"/>
      <c r="HN458" s="128"/>
      <c r="HX458" s="128"/>
    </row>
    <row r="459" s="3" customFormat="true">
      <c r="A459" s="385"/>
      <c r="B459" s="128"/>
      <c r="L459" s="128"/>
      <c r="V459" s="128"/>
      <c r="AF459" s="128"/>
      <c r="AP459" s="128"/>
      <c r="AZ459" s="128"/>
      <c r="BA459" s="128"/>
      <c r="BB459" s="128"/>
      <c r="BC459" s="128"/>
      <c r="BD459" s="128"/>
      <c r="BE459" s="128"/>
      <c r="BF459" s="128"/>
      <c r="BG459" s="128"/>
      <c r="BJ459" s="128"/>
      <c r="BT459" s="128"/>
      <c r="CD459" s="128"/>
      <c r="CN459" s="128"/>
      <c r="CX459" s="128"/>
      <c r="DH459" s="128"/>
      <c r="DR459" s="128"/>
      <c r="EB459" s="128"/>
      <c r="EL459" s="128"/>
      <c r="EV459" s="128"/>
      <c r="FF459" s="128"/>
      <c r="FP459" s="128"/>
      <c r="FZ459" s="128"/>
      <c r="GJ459" s="128"/>
      <c r="GT459" s="128"/>
      <c r="HD459" s="128"/>
      <c r="HN459" s="128"/>
      <c r="HX459" s="128"/>
    </row>
    <row r="460" s="3" customFormat="true">
      <c r="A460" s="385"/>
      <c r="B460" s="128"/>
      <c r="L460" s="128"/>
      <c r="V460" s="128"/>
      <c r="AF460" s="128"/>
      <c r="AP460" s="128"/>
      <c r="AZ460" s="128"/>
      <c r="BA460" s="128"/>
      <c r="BB460" s="128"/>
      <c r="BC460" s="128"/>
      <c r="BD460" s="128"/>
      <c r="BE460" s="128"/>
      <c r="BF460" s="128"/>
      <c r="BG460" s="128"/>
      <c r="BJ460" s="128"/>
      <c r="BT460" s="128"/>
      <c r="CD460" s="128"/>
      <c r="CN460" s="128"/>
      <c r="CX460" s="128"/>
      <c r="DH460" s="128"/>
      <c r="DR460" s="128"/>
      <c r="EB460" s="128"/>
      <c r="EL460" s="128"/>
      <c r="EV460" s="128"/>
      <c r="FF460" s="128"/>
      <c r="FP460" s="128"/>
      <c r="FZ460" s="128"/>
      <c r="GJ460" s="128"/>
      <c r="GT460" s="128"/>
      <c r="HD460" s="128"/>
      <c r="HN460" s="128"/>
      <c r="HX460" s="128"/>
    </row>
    <row r="461" s="3" customFormat="true">
      <c r="A461" s="385"/>
      <c r="B461" s="128"/>
      <c r="L461" s="128"/>
      <c r="V461" s="128"/>
      <c r="AF461" s="128"/>
      <c r="AP461" s="128"/>
      <c r="AZ461" s="128"/>
      <c r="BA461" s="128"/>
      <c r="BB461" s="128"/>
      <c r="BC461" s="128"/>
      <c r="BD461" s="128"/>
      <c r="BE461" s="128"/>
      <c r="BF461" s="128"/>
      <c r="BG461" s="128"/>
      <c r="BJ461" s="128"/>
      <c r="BT461" s="128"/>
      <c r="CD461" s="128"/>
      <c r="CN461" s="128"/>
      <c r="CX461" s="128"/>
      <c r="DH461" s="128"/>
      <c r="DR461" s="128"/>
      <c r="EB461" s="128"/>
      <c r="EL461" s="128"/>
      <c r="EV461" s="128"/>
      <c r="FF461" s="128"/>
      <c r="FP461" s="128"/>
      <c r="FZ461" s="128"/>
      <c r="GJ461" s="128"/>
      <c r="GT461" s="128"/>
      <c r="HD461" s="128"/>
      <c r="HN461" s="128"/>
      <c r="HX461" s="128"/>
    </row>
    <row r="462" s="3" customFormat="true">
      <c r="A462" s="385"/>
      <c r="B462" s="128"/>
      <c r="L462" s="128"/>
      <c r="V462" s="128"/>
      <c r="AF462" s="128"/>
      <c r="AP462" s="128"/>
      <c r="AZ462" s="128"/>
      <c r="BA462" s="128"/>
      <c r="BB462" s="128"/>
      <c r="BC462" s="128"/>
      <c r="BD462" s="128"/>
      <c r="BE462" s="128"/>
      <c r="BF462" s="128"/>
      <c r="BG462" s="128"/>
      <c r="BJ462" s="128"/>
      <c r="BT462" s="128"/>
      <c r="CD462" s="128"/>
      <c r="CN462" s="128"/>
      <c r="CX462" s="128"/>
      <c r="DH462" s="128"/>
      <c r="DR462" s="128"/>
      <c r="EB462" s="128"/>
      <c r="EL462" s="128"/>
      <c r="EV462" s="128"/>
      <c r="FF462" s="128"/>
      <c r="FP462" s="128"/>
      <c r="FZ462" s="128"/>
      <c r="GJ462" s="128"/>
      <c r="GT462" s="128"/>
      <c r="HD462" s="128"/>
      <c r="HN462" s="128"/>
      <c r="HX462" s="128"/>
    </row>
    <row r="463" s="3" customFormat="true">
      <c r="A463" s="385"/>
      <c r="B463" s="128"/>
      <c r="L463" s="128"/>
      <c r="V463" s="128"/>
      <c r="AF463" s="128"/>
      <c r="AP463" s="128"/>
      <c r="AZ463" s="128"/>
      <c r="BA463" s="128"/>
      <c r="BB463" s="128"/>
      <c r="BC463" s="128"/>
      <c r="BD463" s="128"/>
      <c r="BE463" s="128"/>
      <c r="BF463" s="128"/>
      <c r="BG463" s="128"/>
      <c r="BJ463" s="128"/>
      <c r="BT463" s="128"/>
      <c r="CD463" s="128"/>
      <c r="CN463" s="128"/>
      <c r="CX463" s="128"/>
      <c r="DH463" s="128"/>
      <c r="DR463" s="128"/>
      <c r="EB463" s="128"/>
      <c r="EL463" s="128"/>
      <c r="EV463" s="128"/>
      <c r="FF463" s="128"/>
      <c r="FP463" s="128"/>
      <c r="FZ463" s="128"/>
      <c r="GJ463" s="128"/>
      <c r="GT463" s="128"/>
      <c r="HD463" s="128"/>
      <c r="HN463" s="128"/>
      <c r="HX463" s="128"/>
    </row>
    <row r="464" s="3" customFormat="true">
      <c r="A464" s="385"/>
      <c r="B464" s="128"/>
      <c r="L464" s="128"/>
      <c r="V464" s="128"/>
      <c r="AF464" s="128"/>
      <c r="AP464" s="128"/>
      <c r="AZ464" s="128"/>
      <c r="BA464" s="128"/>
      <c r="BB464" s="128"/>
      <c r="BC464" s="128"/>
      <c r="BD464" s="128"/>
      <c r="BE464" s="128"/>
      <c r="BF464" s="128"/>
      <c r="BG464" s="128"/>
      <c r="BJ464" s="128"/>
      <c r="BT464" s="128"/>
      <c r="CD464" s="128"/>
      <c r="CN464" s="128"/>
      <c r="CX464" s="128"/>
      <c r="DH464" s="128"/>
      <c r="DR464" s="128"/>
      <c r="EB464" s="128"/>
      <c r="EL464" s="128"/>
      <c r="EV464" s="128"/>
      <c r="FF464" s="128"/>
      <c r="FP464" s="128"/>
      <c r="FZ464" s="128"/>
      <c r="GJ464" s="128"/>
      <c r="GT464" s="128"/>
      <c r="HD464" s="128"/>
      <c r="HN464" s="128"/>
      <c r="HX464" s="128"/>
    </row>
    <row r="465" s="3" customFormat="true">
      <c r="A465" s="385"/>
      <c r="B465" s="128"/>
      <c r="L465" s="128"/>
      <c r="V465" s="128"/>
      <c r="AF465" s="128"/>
      <c r="AP465" s="128"/>
      <c r="AZ465" s="128"/>
      <c r="BA465" s="128"/>
      <c r="BB465" s="128"/>
      <c r="BC465" s="128"/>
      <c r="BD465" s="128"/>
      <c r="BE465" s="128"/>
      <c r="BF465" s="128"/>
      <c r="BG465" s="128"/>
      <c r="BJ465" s="128"/>
      <c r="BT465" s="128"/>
      <c r="CD465" s="128"/>
      <c r="CN465" s="128"/>
      <c r="CX465" s="128"/>
      <c r="DH465" s="128"/>
      <c r="DR465" s="128"/>
      <c r="EB465" s="128"/>
      <c r="EL465" s="128"/>
      <c r="EV465" s="128"/>
      <c r="FF465" s="128"/>
      <c r="FP465" s="128"/>
      <c r="FZ465" s="128"/>
      <c r="GJ465" s="128"/>
      <c r="GT465" s="128"/>
      <c r="HD465" s="128"/>
      <c r="HN465" s="128"/>
      <c r="HX465" s="128"/>
    </row>
    <row r="466" s="3" customFormat="true">
      <c r="A466" s="385"/>
      <c r="B466" s="128"/>
      <c r="L466" s="128"/>
      <c r="V466" s="128"/>
      <c r="AF466" s="128"/>
      <c r="AP466" s="128"/>
      <c r="AZ466" s="128"/>
      <c r="BA466" s="128"/>
      <c r="BB466" s="128"/>
      <c r="BC466" s="128"/>
      <c r="BD466" s="128"/>
      <c r="BE466" s="128"/>
      <c r="BF466" s="128"/>
      <c r="BG466" s="128"/>
      <c r="BJ466" s="128"/>
      <c r="BT466" s="128"/>
      <c r="CD466" s="128"/>
      <c r="CN466" s="128"/>
      <c r="CX466" s="128"/>
      <c r="DH466" s="128"/>
      <c r="DR466" s="128"/>
      <c r="EB466" s="128"/>
      <c r="EL466" s="128"/>
      <c r="EV466" s="128"/>
      <c r="FF466" s="128"/>
      <c r="FP466" s="128"/>
      <c r="FZ466" s="128"/>
      <c r="GJ466" s="128"/>
      <c r="GT466" s="128"/>
      <c r="HD466" s="128"/>
      <c r="HN466" s="128"/>
      <c r="HX466" s="128"/>
    </row>
    <row r="467" s="3" customFormat="true">
      <c r="A467" s="385"/>
      <c r="B467" s="128"/>
      <c r="L467" s="128"/>
      <c r="V467" s="128"/>
      <c r="AF467" s="128"/>
      <c r="AP467" s="128"/>
      <c r="AZ467" s="128"/>
      <c r="BA467" s="128"/>
      <c r="BB467" s="128"/>
      <c r="BC467" s="128"/>
      <c r="BD467" s="128"/>
      <c r="BE467" s="128"/>
      <c r="BF467" s="128"/>
      <c r="BG467" s="128"/>
      <c r="BJ467" s="128"/>
      <c r="BT467" s="128"/>
      <c r="CD467" s="128"/>
      <c r="CN467" s="128"/>
      <c r="CX467" s="128"/>
      <c r="DH467" s="128"/>
      <c r="DR467" s="128"/>
      <c r="EB467" s="128"/>
      <c r="EL467" s="128"/>
      <c r="EV467" s="128"/>
      <c r="FF467" s="128"/>
      <c r="FP467" s="128"/>
      <c r="FZ467" s="128"/>
      <c r="GJ467" s="128"/>
      <c r="GT467" s="128"/>
      <c r="HD467" s="128"/>
      <c r="HN467" s="128"/>
      <c r="HX467" s="128"/>
    </row>
    <row r="468" s="3" customFormat="true">
      <c r="A468" s="385"/>
      <c r="B468" s="128"/>
      <c r="L468" s="128"/>
      <c r="V468" s="128"/>
      <c r="AF468" s="128"/>
      <c r="AP468" s="128"/>
      <c r="AZ468" s="128"/>
      <c r="BA468" s="128"/>
      <c r="BB468" s="128"/>
      <c r="BC468" s="128"/>
      <c r="BD468" s="128"/>
      <c r="BE468" s="128"/>
      <c r="BF468" s="128"/>
      <c r="BG468" s="128"/>
      <c r="BJ468" s="128"/>
      <c r="BT468" s="128"/>
      <c r="CD468" s="128"/>
      <c r="CN468" s="128"/>
      <c r="CX468" s="128"/>
      <c r="DH468" s="128"/>
      <c r="DR468" s="128"/>
      <c r="EB468" s="128"/>
      <c r="EL468" s="128"/>
      <c r="EV468" s="128"/>
      <c r="FF468" s="128"/>
      <c r="FP468" s="128"/>
      <c r="FZ468" s="128"/>
      <c r="GJ468" s="128"/>
      <c r="GT468" s="128"/>
      <c r="HD468" s="128"/>
      <c r="HN468" s="128"/>
      <c r="HX468" s="128"/>
    </row>
    <row r="469" s="3" customFormat="true">
      <c r="A469" s="385"/>
      <c r="B469" s="128"/>
      <c r="L469" s="128"/>
      <c r="V469" s="128"/>
      <c r="AF469" s="128"/>
      <c r="AP469" s="128"/>
      <c r="AZ469" s="128"/>
      <c r="BA469" s="128"/>
      <c r="BB469" s="128"/>
      <c r="BC469" s="128"/>
      <c r="BD469" s="128"/>
      <c r="BE469" s="128"/>
      <c r="BF469" s="128"/>
      <c r="BG469" s="128"/>
      <c r="BJ469" s="128"/>
      <c r="BT469" s="128"/>
      <c r="CD469" s="128"/>
      <c r="CN469" s="128"/>
      <c r="CX469" s="128"/>
      <c r="DH469" s="128"/>
      <c r="DR469" s="128"/>
      <c r="EB469" s="128"/>
      <c r="EL469" s="128"/>
      <c r="EV469" s="128"/>
      <c r="FF469" s="128"/>
      <c r="FP469" s="128"/>
      <c r="FZ469" s="128"/>
      <c r="GJ469" s="128"/>
      <c r="GT469" s="128"/>
      <c r="HD469" s="128"/>
      <c r="HN469" s="128"/>
      <c r="HX469" s="128"/>
    </row>
    <row r="470" s="3" customFormat="true">
      <c r="A470" s="385"/>
      <c r="B470" s="128"/>
      <c r="L470" s="128"/>
      <c r="V470" s="128"/>
      <c r="AF470" s="128"/>
      <c r="AP470" s="128"/>
      <c r="AZ470" s="128"/>
      <c r="BA470" s="128"/>
      <c r="BB470" s="128"/>
      <c r="BC470" s="128"/>
      <c r="BD470" s="128"/>
      <c r="BE470" s="128"/>
      <c r="BF470" s="128"/>
      <c r="BG470" s="128"/>
      <c r="BJ470" s="128"/>
      <c r="BT470" s="128"/>
      <c r="CD470" s="128"/>
      <c r="CN470" s="128"/>
      <c r="CX470" s="128"/>
      <c r="DH470" s="128"/>
      <c r="DR470" s="128"/>
      <c r="EB470" s="128"/>
      <c r="EL470" s="128"/>
      <c r="EV470" s="128"/>
      <c r="FF470" s="128"/>
      <c r="FP470" s="128"/>
      <c r="FZ470" s="128"/>
      <c r="GJ470" s="128"/>
      <c r="GT470" s="128"/>
      <c r="HD470" s="128"/>
      <c r="HN470" s="128"/>
      <c r="HX470" s="128"/>
    </row>
    <row r="471" s="3" customFormat="true">
      <c r="A471" s="385"/>
      <c r="B471" s="128"/>
      <c r="L471" s="128"/>
      <c r="V471" s="128"/>
      <c r="AF471" s="128"/>
      <c r="AP471" s="128"/>
      <c r="AZ471" s="128"/>
      <c r="BA471" s="128"/>
      <c r="BB471" s="128"/>
      <c r="BC471" s="128"/>
      <c r="BD471" s="128"/>
      <c r="BE471" s="128"/>
      <c r="BF471" s="128"/>
      <c r="BG471" s="128"/>
      <c r="BJ471" s="128"/>
      <c r="BT471" s="128"/>
      <c r="CD471" s="128"/>
      <c r="CN471" s="128"/>
      <c r="CX471" s="128"/>
      <c r="DH471" s="128"/>
      <c r="DR471" s="128"/>
      <c r="EB471" s="128"/>
      <c r="EL471" s="128"/>
      <c r="EV471" s="128"/>
      <c r="FF471" s="128"/>
      <c r="FP471" s="128"/>
      <c r="FZ471" s="128"/>
      <c r="GJ471" s="128"/>
      <c r="GT471" s="128"/>
      <c r="HD471" s="128"/>
      <c r="HN471" s="128"/>
      <c r="HX471" s="128"/>
    </row>
    <row r="472" s="3" customFormat="true">
      <c r="A472" s="385"/>
      <c r="B472" s="128"/>
      <c r="L472" s="128"/>
      <c r="V472" s="128"/>
      <c r="AF472" s="128"/>
      <c r="AP472" s="128"/>
      <c r="AZ472" s="128"/>
      <c r="BA472" s="128"/>
      <c r="BB472" s="128"/>
      <c r="BC472" s="128"/>
      <c r="BD472" s="128"/>
      <c r="BE472" s="128"/>
      <c r="BF472" s="128"/>
      <c r="BG472" s="128"/>
      <c r="BJ472" s="128"/>
      <c r="BT472" s="128"/>
      <c r="CD472" s="128"/>
      <c r="CN472" s="128"/>
      <c r="CX472" s="128"/>
      <c r="DH472" s="128"/>
      <c r="DR472" s="128"/>
      <c r="EB472" s="128"/>
      <c r="EL472" s="128"/>
      <c r="EV472" s="128"/>
      <c r="FF472" s="128"/>
      <c r="FP472" s="128"/>
      <c r="FZ472" s="128"/>
      <c r="GJ472" s="128"/>
      <c r="GT472" s="128"/>
      <c r="HD472" s="128"/>
      <c r="HN472" s="128"/>
      <c r="HX472" s="128"/>
    </row>
    <row r="473" s="3" customFormat="true">
      <c r="A473" s="385"/>
      <c r="B473" s="128"/>
      <c r="L473" s="128"/>
      <c r="V473" s="128"/>
      <c r="AF473" s="128"/>
      <c r="AP473" s="128"/>
      <c r="AZ473" s="128"/>
      <c r="BA473" s="128"/>
      <c r="BB473" s="128"/>
      <c r="BC473" s="128"/>
      <c r="BD473" s="128"/>
      <c r="BE473" s="128"/>
      <c r="BF473" s="128"/>
      <c r="BG473" s="128"/>
      <c r="BJ473" s="128"/>
      <c r="BT473" s="128"/>
      <c r="CD473" s="128"/>
      <c r="CN473" s="128"/>
      <c r="CX473" s="128"/>
      <c r="DH473" s="128"/>
      <c r="DR473" s="128"/>
      <c r="EB473" s="128"/>
      <c r="EL473" s="128"/>
      <c r="EV473" s="128"/>
      <c r="FF473" s="128"/>
      <c r="FP473" s="128"/>
      <c r="FZ473" s="128"/>
      <c r="GJ473" s="128"/>
      <c r="GT473" s="128"/>
      <c r="HD473" s="128"/>
      <c r="HN473" s="128"/>
      <c r="HX473" s="128"/>
    </row>
    <row r="474" s="3" customFormat="true">
      <c r="A474" s="385"/>
      <c r="B474" s="128"/>
      <c r="L474" s="128"/>
      <c r="V474" s="128"/>
      <c r="AF474" s="128"/>
      <c r="AP474" s="128"/>
      <c r="AZ474" s="128"/>
      <c r="BA474" s="128"/>
      <c r="BB474" s="128"/>
      <c r="BC474" s="128"/>
      <c r="BD474" s="128"/>
      <c r="BE474" s="128"/>
      <c r="BF474" s="128"/>
      <c r="BG474" s="128"/>
      <c r="BJ474" s="128"/>
      <c r="BT474" s="128"/>
      <c r="CD474" s="128"/>
      <c r="CN474" s="128"/>
      <c r="CX474" s="128"/>
      <c r="DH474" s="128"/>
      <c r="DR474" s="128"/>
      <c r="EB474" s="128"/>
      <c r="EL474" s="128"/>
      <c r="EV474" s="128"/>
      <c r="FF474" s="128"/>
      <c r="FP474" s="128"/>
      <c r="FZ474" s="128"/>
      <c r="GJ474" s="128"/>
      <c r="GT474" s="128"/>
      <c r="HD474" s="128"/>
      <c r="HN474" s="128"/>
      <c r="HX474" s="128"/>
    </row>
    <row r="475" s="3" customFormat="true">
      <c r="A475" s="385"/>
      <c r="B475" s="128"/>
      <c r="L475" s="128"/>
      <c r="V475" s="128"/>
      <c r="AF475" s="128"/>
      <c r="AP475" s="128"/>
      <c r="AZ475" s="128"/>
      <c r="BA475" s="128"/>
      <c r="BB475" s="128"/>
      <c r="BC475" s="128"/>
      <c r="BD475" s="128"/>
      <c r="BE475" s="128"/>
      <c r="BF475" s="128"/>
      <c r="BG475" s="128"/>
      <c r="BJ475" s="128"/>
      <c r="BT475" s="128"/>
      <c r="CD475" s="128"/>
      <c r="CN475" s="128"/>
      <c r="CX475" s="128"/>
      <c r="DH475" s="128"/>
      <c r="DR475" s="128"/>
      <c r="EB475" s="128"/>
      <c r="EL475" s="128"/>
      <c r="EV475" s="128"/>
      <c r="FF475" s="128"/>
      <c r="FP475" s="128"/>
      <c r="FZ475" s="128"/>
      <c r="GJ475" s="128"/>
      <c r="GT475" s="128"/>
      <c r="HD475" s="128"/>
      <c r="HN475" s="128"/>
      <c r="HX475" s="128"/>
    </row>
    <row r="476" s="3" customFormat="true">
      <c r="A476" s="385"/>
      <c r="B476" s="128"/>
      <c r="L476" s="128"/>
      <c r="V476" s="128"/>
      <c r="AF476" s="128"/>
      <c r="AP476" s="128"/>
      <c r="AZ476" s="128"/>
      <c r="BA476" s="128"/>
      <c r="BB476" s="128"/>
      <c r="BC476" s="128"/>
      <c r="BD476" s="128"/>
      <c r="BE476" s="128"/>
      <c r="BF476" s="128"/>
      <c r="BG476" s="128"/>
      <c r="BJ476" s="128"/>
      <c r="BT476" s="128"/>
      <c r="CD476" s="128"/>
      <c r="CN476" s="128"/>
      <c r="CX476" s="128"/>
      <c r="DH476" s="128"/>
      <c r="DR476" s="128"/>
      <c r="EB476" s="128"/>
      <c r="EL476" s="128"/>
      <c r="EV476" s="128"/>
      <c r="FF476" s="128"/>
      <c r="FP476" s="128"/>
      <c r="FZ476" s="128"/>
      <c r="GJ476" s="128"/>
      <c r="GT476" s="128"/>
      <c r="HD476" s="128"/>
      <c r="HN476" s="128"/>
      <c r="HX476" s="128"/>
    </row>
    <row r="477" s="3" customFormat="true">
      <c r="A477" s="385"/>
      <c r="B477" s="128"/>
      <c r="L477" s="128"/>
      <c r="V477" s="128"/>
      <c r="AF477" s="128"/>
      <c r="AP477" s="128"/>
      <c r="AZ477" s="128"/>
      <c r="BA477" s="128"/>
      <c r="BB477" s="128"/>
      <c r="BC477" s="128"/>
      <c r="BD477" s="128"/>
      <c r="BE477" s="128"/>
      <c r="BF477" s="128"/>
      <c r="BG477" s="128"/>
      <c r="BJ477" s="128"/>
      <c r="BT477" s="128"/>
      <c r="CD477" s="128"/>
      <c r="CN477" s="128"/>
      <c r="CX477" s="128"/>
      <c r="DH477" s="128"/>
      <c r="DR477" s="128"/>
      <c r="EB477" s="128"/>
      <c r="EL477" s="128"/>
      <c r="EV477" s="128"/>
      <c r="FF477" s="128"/>
      <c r="FP477" s="128"/>
      <c r="FZ477" s="128"/>
      <c r="GJ477" s="128"/>
      <c r="GT477" s="128"/>
      <c r="HD477" s="128"/>
      <c r="HN477" s="128"/>
      <c r="HX477" s="128"/>
    </row>
    <row r="478" s="3" customFormat="true">
      <c r="A478" s="385"/>
      <c r="B478" s="128"/>
      <c r="L478" s="128"/>
      <c r="V478" s="128"/>
      <c r="AF478" s="128"/>
      <c r="AP478" s="128"/>
      <c r="AZ478" s="128"/>
      <c r="BA478" s="128"/>
      <c r="BB478" s="128"/>
      <c r="BC478" s="128"/>
      <c r="BD478" s="128"/>
      <c r="BE478" s="128"/>
      <c r="BF478" s="128"/>
      <c r="BG478" s="128"/>
      <c r="BJ478" s="128"/>
      <c r="BT478" s="128"/>
      <c r="CD478" s="128"/>
      <c r="CN478" s="128"/>
      <c r="CX478" s="128"/>
      <c r="DH478" s="128"/>
      <c r="DR478" s="128"/>
      <c r="EB478" s="128"/>
      <c r="EL478" s="128"/>
      <c r="EV478" s="128"/>
      <c r="FF478" s="128"/>
      <c r="FP478" s="128"/>
      <c r="FZ478" s="128"/>
      <c r="GJ478" s="128"/>
      <c r="GT478" s="128"/>
      <c r="HD478" s="128"/>
      <c r="HN478" s="128"/>
      <c r="HX478" s="128"/>
    </row>
    <row r="479" s="3" customFormat="true">
      <c r="A479" s="385"/>
      <c r="B479" s="128"/>
      <c r="L479" s="128"/>
      <c r="V479" s="128"/>
      <c r="AF479" s="128"/>
      <c r="AP479" s="128"/>
      <c r="AZ479" s="128"/>
      <c r="BA479" s="128"/>
      <c r="BB479" s="128"/>
      <c r="BC479" s="128"/>
      <c r="BD479" s="128"/>
      <c r="BE479" s="128"/>
      <c r="BF479" s="128"/>
      <c r="BG479" s="128"/>
      <c r="BJ479" s="128"/>
      <c r="BT479" s="128"/>
      <c r="CD479" s="128"/>
      <c r="CN479" s="128"/>
      <c r="CX479" s="128"/>
      <c r="DH479" s="128"/>
      <c r="DR479" s="128"/>
      <c r="EB479" s="128"/>
      <c r="EL479" s="128"/>
      <c r="EV479" s="128"/>
      <c r="FF479" s="128"/>
      <c r="FP479" s="128"/>
      <c r="FZ479" s="128"/>
      <c r="GJ479" s="128"/>
      <c r="GT479" s="128"/>
      <c r="HD479" s="128"/>
      <c r="HN479" s="128"/>
      <c r="HX479" s="128"/>
    </row>
    <row r="480" s="3" customFormat="true">
      <c r="A480" s="385"/>
      <c r="B480" s="128"/>
      <c r="L480" s="128"/>
      <c r="V480" s="128"/>
      <c r="AF480" s="128"/>
      <c r="AP480" s="128"/>
      <c r="AZ480" s="128"/>
      <c r="BA480" s="128"/>
      <c r="BB480" s="128"/>
      <c r="BC480" s="128"/>
      <c r="BD480" s="128"/>
      <c r="BE480" s="128"/>
      <c r="BF480" s="128"/>
      <c r="BG480" s="128"/>
      <c r="BJ480" s="128"/>
      <c r="BT480" s="128"/>
      <c r="CD480" s="128"/>
      <c r="CN480" s="128"/>
      <c r="CX480" s="128"/>
      <c r="DH480" s="128"/>
      <c r="DR480" s="128"/>
      <c r="EB480" s="128"/>
      <c r="EL480" s="128"/>
      <c r="EV480" s="128"/>
      <c r="FF480" s="128"/>
      <c r="FP480" s="128"/>
      <c r="FZ480" s="128"/>
      <c r="GJ480" s="128"/>
      <c r="GT480" s="128"/>
      <c r="HD480" s="128"/>
      <c r="HN480" s="128"/>
      <c r="HX480" s="128"/>
    </row>
    <row r="481" s="3" customFormat="true">
      <c r="A481" s="385"/>
      <c r="B481" s="128"/>
      <c r="L481" s="128"/>
      <c r="V481" s="128"/>
      <c r="AF481" s="128"/>
      <c r="AP481" s="128"/>
      <c r="AZ481" s="128"/>
      <c r="BA481" s="128"/>
      <c r="BB481" s="128"/>
      <c r="BC481" s="128"/>
      <c r="BD481" s="128"/>
      <c r="BE481" s="128"/>
      <c r="BF481" s="128"/>
      <c r="BG481" s="128"/>
      <c r="BJ481" s="128"/>
      <c r="BT481" s="128"/>
      <c r="CD481" s="128"/>
      <c r="CN481" s="128"/>
      <c r="CX481" s="128"/>
      <c r="DH481" s="128"/>
      <c r="DR481" s="128"/>
      <c r="EB481" s="128"/>
      <c r="EL481" s="128"/>
      <c r="EV481" s="128"/>
      <c r="FF481" s="128"/>
      <c r="FP481" s="128"/>
      <c r="FZ481" s="128"/>
      <c r="GJ481" s="128"/>
      <c r="GT481" s="128"/>
      <c r="HD481" s="128"/>
      <c r="HN481" s="128"/>
      <c r="HX481" s="128"/>
    </row>
    <row r="482" s="3" customFormat="true">
      <c r="A482" s="385"/>
      <c r="B482" s="128"/>
      <c r="L482" s="128"/>
      <c r="V482" s="128"/>
      <c r="AF482" s="128"/>
      <c r="AP482" s="128"/>
      <c r="AZ482" s="128"/>
      <c r="BA482" s="128"/>
      <c r="BB482" s="128"/>
      <c r="BC482" s="128"/>
      <c r="BD482" s="128"/>
      <c r="BE482" s="128"/>
      <c r="BF482" s="128"/>
      <c r="BG482" s="128"/>
      <c r="BJ482" s="128"/>
      <c r="BT482" s="128"/>
      <c r="CD482" s="128"/>
      <c r="CN482" s="128"/>
      <c r="CX482" s="128"/>
      <c r="DH482" s="128"/>
      <c r="DR482" s="128"/>
      <c r="EB482" s="128"/>
      <c r="EL482" s="128"/>
      <c r="EV482" s="128"/>
      <c r="FF482" s="128"/>
      <c r="FP482" s="128"/>
      <c r="FZ482" s="128"/>
      <c r="GJ482" s="128"/>
      <c r="GT482" s="128"/>
      <c r="HD482" s="128"/>
      <c r="HN482" s="128"/>
      <c r="HX482" s="128"/>
    </row>
    <row r="483" s="3" customFormat="true">
      <c r="A483" s="385"/>
      <c r="B483" s="128"/>
      <c r="L483" s="128"/>
      <c r="V483" s="128"/>
      <c r="AF483" s="128"/>
      <c r="AP483" s="128"/>
      <c r="AZ483" s="128"/>
      <c r="BA483" s="128"/>
      <c r="BB483" s="128"/>
      <c r="BC483" s="128"/>
      <c r="BD483" s="128"/>
      <c r="BE483" s="128"/>
      <c r="BF483" s="128"/>
      <c r="BG483" s="128"/>
      <c r="BJ483" s="128"/>
      <c r="BT483" s="128"/>
      <c r="CD483" s="128"/>
      <c r="CN483" s="128"/>
      <c r="CX483" s="128"/>
      <c r="DH483" s="128"/>
      <c r="DR483" s="128"/>
      <c r="EB483" s="128"/>
      <c r="EL483" s="128"/>
      <c r="EV483" s="128"/>
      <c r="FF483" s="128"/>
      <c r="FP483" s="128"/>
      <c r="FZ483" s="128"/>
      <c r="GJ483" s="128"/>
      <c r="GT483" s="128"/>
      <c r="HD483" s="128"/>
      <c r="HN483" s="128"/>
      <c r="HX483" s="128"/>
    </row>
    <row r="484" s="3" customFormat="true">
      <c r="A484" s="385"/>
      <c r="B484" s="128"/>
      <c r="L484" s="128"/>
      <c r="V484" s="128"/>
      <c r="AF484" s="128"/>
      <c r="AP484" s="128"/>
      <c r="AZ484" s="128"/>
      <c r="BA484" s="128"/>
      <c r="BB484" s="128"/>
      <c r="BC484" s="128"/>
      <c r="BD484" s="128"/>
      <c r="BE484" s="128"/>
      <c r="BF484" s="128"/>
      <c r="BG484" s="128"/>
      <c r="BJ484" s="128"/>
      <c r="BT484" s="128"/>
      <c r="CD484" s="128"/>
      <c r="CN484" s="128"/>
      <c r="CX484" s="128"/>
      <c r="DH484" s="128"/>
      <c r="DR484" s="128"/>
      <c r="EB484" s="128"/>
      <c r="EL484" s="128"/>
      <c r="EV484" s="128"/>
      <c r="FF484" s="128"/>
      <c r="FP484" s="128"/>
      <c r="FZ484" s="128"/>
      <c r="GJ484" s="128"/>
      <c r="GT484" s="128"/>
      <c r="HD484" s="128"/>
      <c r="HN484" s="128"/>
      <c r="HX484" s="128"/>
    </row>
    <row r="485" s="3" customFormat="true">
      <c r="A485" s="385"/>
      <c r="B485" s="128"/>
      <c r="L485" s="128"/>
      <c r="V485" s="128"/>
      <c r="AF485" s="128"/>
      <c r="AP485" s="128"/>
      <c r="AZ485" s="128"/>
      <c r="BA485" s="128"/>
      <c r="BB485" s="128"/>
      <c r="BC485" s="128"/>
      <c r="BD485" s="128"/>
      <c r="BE485" s="128"/>
      <c r="BF485" s="128"/>
      <c r="BG485" s="128"/>
      <c r="BJ485" s="128"/>
      <c r="BT485" s="128"/>
      <c r="CD485" s="128"/>
      <c r="CN485" s="128"/>
      <c r="CX485" s="128"/>
      <c r="DH485" s="128"/>
      <c r="DR485" s="128"/>
      <c r="EB485" s="128"/>
      <c r="EL485" s="128"/>
      <c r="EV485" s="128"/>
      <c r="FF485" s="128"/>
      <c r="FP485" s="128"/>
      <c r="FZ485" s="128"/>
      <c r="GJ485" s="128"/>
      <c r="GT485" s="128"/>
      <c r="HD485" s="128"/>
      <c r="HN485" s="128"/>
      <c r="HX485" s="128"/>
    </row>
    <row r="486" s="3" customFormat="true">
      <c r="A486" s="385"/>
      <c r="B486" s="128"/>
      <c r="L486" s="128"/>
      <c r="V486" s="128"/>
      <c r="AF486" s="128"/>
      <c r="AP486" s="128"/>
      <c r="AZ486" s="128"/>
      <c r="BA486" s="128"/>
      <c r="BB486" s="128"/>
      <c r="BC486" s="128"/>
      <c r="BD486" s="128"/>
      <c r="BE486" s="128"/>
      <c r="BF486" s="128"/>
      <c r="BG486" s="128"/>
      <c r="BJ486" s="128"/>
      <c r="BT486" s="128"/>
      <c r="CD486" s="128"/>
      <c r="CN486" s="128"/>
      <c r="CX486" s="128"/>
      <c r="DH486" s="128"/>
      <c r="DR486" s="128"/>
      <c r="EB486" s="128"/>
      <c r="EL486" s="128"/>
      <c r="EV486" s="128"/>
      <c r="FF486" s="128"/>
      <c r="FP486" s="128"/>
      <c r="FZ486" s="128"/>
      <c r="GJ486" s="128"/>
      <c r="GT486" s="128"/>
      <c r="HD486" s="128"/>
      <c r="HN486" s="128"/>
      <c r="HX486" s="128"/>
    </row>
    <row r="487" s="3" customFormat="true">
      <c r="A487" s="385"/>
      <c r="B487" s="128"/>
      <c r="L487" s="128"/>
      <c r="V487" s="128"/>
      <c r="AF487" s="128"/>
      <c r="AP487" s="128"/>
      <c r="AZ487" s="128"/>
      <c r="BA487" s="128"/>
      <c r="BB487" s="128"/>
      <c r="BC487" s="128"/>
      <c r="BD487" s="128"/>
      <c r="BE487" s="128"/>
      <c r="BF487" s="128"/>
      <c r="BG487" s="128"/>
      <c r="BJ487" s="128"/>
      <c r="BT487" s="128"/>
      <c r="CD487" s="128"/>
      <c r="CN487" s="128"/>
      <c r="CX487" s="128"/>
      <c r="DH487" s="128"/>
      <c r="DR487" s="128"/>
      <c r="EB487" s="128"/>
      <c r="EL487" s="128"/>
      <c r="EV487" s="128"/>
      <c r="FF487" s="128"/>
      <c r="FP487" s="128"/>
      <c r="FZ487" s="128"/>
      <c r="GJ487" s="128"/>
      <c r="GT487" s="128"/>
      <c r="HD487" s="128"/>
      <c r="HN487" s="128"/>
      <c r="HX487" s="128"/>
    </row>
    <row r="488" s="3" customFormat="true">
      <c r="A488" s="385"/>
      <c r="B488" s="128"/>
      <c r="L488" s="128"/>
      <c r="V488" s="128"/>
      <c r="AF488" s="128"/>
      <c r="AP488" s="128"/>
      <c r="AZ488" s="128"/>
      <c r="BA488" s="128"/>
      <c r="BB488" s="128"/>
      <c r="BC488" s="128"/>
      <c r="BD488" s="128"/>
      <c r="BE488" s="128"/>
      <c r="BF488" s="128"/>
      <c r="BG488" s="128"/>
      <c r="BJ488" s="128"/>
      <c r="BT488" s="128"/>
      <c r="CD488" s="128"/>
      <c r="CN488" s="128"/>
      <c r="CX488" s="128"/>
      <c r="DH488" s="128"/>
      <c r="DR488" s="128"/>
      <c r="EB488" s="128"/>
      <c r="EL488" s="128"/>
      <c r="EV488" s="128"/>
      <c r="FF488" s="128"/>
      <c r="FP488" s="128"/>
      <c r="FZ488" s="128"/>
      <c r="GJ488" s="128"/>
      <c r="GT488" s="128"/>
      <c r="HD488" s="128"/>
      <c r="HN488" s="128"/>
      <c r="HX488" s="128"/>
    </row>
    <row r="489" s="3" customFormat="true">
      <c r="A489" s="385"/>
      <c r="B489" s="128"/>
      <c r="L489" s="128"/>
      <c r="V489" s="128"/>
      <c r="AF489" s="128"/>
      <c r="AP489" s="128"/>
      <c r="AZ489" s="128"/>
      <c r="BA489" s="128"/>
      <c r="BB489" s="128"/>
      <c r="BC489" s="128"/>
      <c r="BD489" s="128"/>
      <c r="BE489" s="128"/>
      <c r="BF489" s="128"/>
      <c r="BG489" s="128"/>
      <c r="BJ489" s="128"/>
      <c r="BT489" s="128"/>
      <c r="CD489" s="128"/>
      <c r="CN489" s="128"/>
      <c r="CX489" s="128"/>
      <c r="DH489" s="128"/>
      <c r="DR489" s="128"/>
      <c r="EB489" s="128"/>
      <c r="EL489" s="128"/>
      <c r="EV489" s="128"/>
      <c r="FF489" s="128"/>
      <c r="FP489" s="128"/>
      <c r="FZ489" s="128"/>
      <c r="GJ489" s="128"/>
      <c r="GT489" s="128"/>
      <c r="HD489" s="128"/>
      <c r="HN489" s="128"/>
      <c r="HX489" s="128"/>
    </row>
    <row r="490" s="3" customFormat="true">
      <c r="A490" s="385"/>
      <c r="B490" s="128"/>
      <c r="L490" s="128"/>
      <c r="V490" s="128"/>
      <c r="AF490" s="128"/>
      <c r="AP490" s="128"/>
      <c r="AZ490" s="128"/>
      <c r="BA490" s="128"/>
      <c r="BB490" s="128"/>
      <c r="BC490" s="128"/>
      <c r="BD490" s="128"/>
      <c r="BE490" s="128"/>
      <c r="BF490" s="128"/>
      <c r="BG490" s="128"/>
      <c r="BJ490" s="128"/>
      <c r="BT490" s="128"/>
      <c r="CD490" s="128"/>
      <c r="CN490" s="128"/>
      <c r="CX490" s="128"/>
      <c r="DH490" s="128"/>
      <c r="DR490" s="128"/>
      <c r="EB490" s="128"/>
      <c r="EL490" s="128"/>
      <c r="EV490" s="128"/>
      <c r="FF490" s="128"/>
      <c r="FP490" s="128"/>
      <c r="FZ490" s="128"/>
      <c r="GJ490" s="128"/>
      <c r="GT490" s="128"/>
      <c r="HD490" s="128"/>
      <c r="HN490" s="128"/>
      <c r="HX490" s="128"/>
    </row>
    <row r="491" s="3" customFormat="true">
      <c r="A491" s="385"/>
      <c r="B491" s="128"/>
      <c r="L491" s="128"/>
      <c r="V491" s="128"/>
      <c r="AF491" s="128"/>
      <c r="AP491" s="128"/>
      <c r="AZ491" s="128"/>
      <c r="BA491" s="128"/>
      <c r="BB491" s="128"/>
      <c r="BC491" s="128"/>
      <c r="BD491" s="128"/>
      <c r="BE491" s="128"/>
      <c r="BF491" s="128"/>
      <c r="BG491" s="128"/>
      <c r="BJ491" s="128"/>
      <c r="BT491" s="128"/>
      <c r="CD491" s="128"/>
      <c r="CN491" s="128"/>
      <c r="CX491" s="128"/>
      <c r="DH491" s="128"/>
      <c r="DR491" s="128"/>
      <c r="EB491" s="128"/>
      <c r="EL491" s="128"/>
      <c r="EV491" s="128"/>
      <c r="FF491" s="128"/>
      <c r="FP491" s="128"/>
      <c r="FZ491" s="128"/>
      <c r="GJ491" s="128"/>
      <c r="GT491" s="128"/>
      <c r="HD491" s="128"/>
      <c r="HN491" s="128"/>
      <c r="HX491" s="128"/>
    </row>
    <row r="492" s="3" customFormat="true">
      <c r="A492" s="385"/>
      <c r="B492" s="128"/>
      <c r="L492" s="128"/>
      <c r="V492" s="128"/>
      <c r="AF492" s="128"/>
      <c r="AP492" s="128"/>
      <c r="AZ492" s="128"/>
      <c r="BA492" s="128"/>
      <c r="BB492" s="128"/>
      <c r="BC492" s="128"/>
      <c r="BD492" s="128"/>
      <c r="BE492" s="128"/>
      <c r="BF492" s="128"/>
      <c r="BG492" s="128"/>
      <c r="BJ492" s="128"/>
      <c r="BT492" s="128"/>
      <c r="CD492" s="128"/>
      <c r="CN492" s="128"/>
      <c r="CX492" s="128"/>
      <c r="DH492" s="128"/>
      <c r="DR492" s="128"/>
      <c r="EB492" s="128"/>
      <c r="EL492" s="128"/>
      <c r="EV492" s="128"/>
      <c r="FF492" s="128"/>
      <c r="FP492" s="128"/>
      <c r="FZ492" s="128"/>
      <c r="GJ492" s="128"/>
      <c r="GT492" s="128"/>
      <c r="HD492" s="128"/>
      <c r="HN492" s="128"/>
      <c r="HX492" s="128"/>
    </row>
    <row r="493" s="3" customFormat="true">
      <c r="A493" s="385"/>
      <c r="B493" s="128"/>
      <c r="L493" s="128"/>
      <c r="V493" s="128"/>
      <c r="AF493" s="128"/>
      <c r="AP493" s="128"/>
      <c r="AZ493" s="128"/>
      <c r="BA493" s="128"/>
      <c r="BB493" s="128"/>
      <c r="BC493" s="128"/>
      <c r="BD493" s="128"/>
      <c r="BE493" s="128"/>
      <c r="BF493" s="128"/>
      <c r="BG493" s="128"/>
      <c r="BJ493" s="128"/>
      <c r="BT493" s="128"/>
      <c r="CD493" s="128"/>
      <c r="CN493" s="128"/>
      <c r="CX493" s="128"/>
      <c r="DH493" s="128"/>
      <c r="DR493" s="128"/>
      <c r="EB493" s="128"/>
      <c r="EL493" s="128"/>
      <c r="EV493" s="128"/>
      <c r="FF493" s="128"/>
      <c r="FP493" s="128"/>
      <c r="FZ493" s="128"/>
      <c r="GJ493" s="128"/>
      <c r="GT493" s="128"/>
      <c r="HD493" s="128"/>
      <c r="HN493" s="128"/>
      <c r="HX493" s="128"/>
    </row>
    <row r="494" s="3" customFormat="true">
      <c r="A494" s="385"/>
      <c r="B494" s="128"/>
      <c r="L494" s="128"/>
      <c r="V494" s="128"/>
      <c r="AF494" s="128"/>
      <c r="AP494" s="128"/>
      <c r="AZ494" s="128"/>
      <c r="BA494" s="128"/>
      <c r="BB494" s="128"/>
      <c r="BC494" s="128"/>
      <c r="BD494" s="128"/>
      <c r="BE494" s="128"/>
      <c r="BF494" s="128"/>
      <c r="BG494" s="128"/>
      <c r="BJ494" s="128"/>
      <c r="BT494" s="128"/>
      <c r="CD494" s="128"/>
      <c r="CN494" s="128"/>
      <c r="CX494" s="128"/>
      <c r="DH494" s="128"/>
      <c r="DR494" s="128"/>
      <c r="EB494" s="128"/>
      <c r="EL494" s="128"/>
      <c r="EV494" s="128"/>
      <c r="FF494" s="128"/>
      <c r="FP494" s="128"/>
      <c r="FZ494" s="128"/>
      <c r="GJ494" s="128"/>
      <c r="GT494" s="128"/>
      <c r="HD494" s="128"/>
      <c r="HN494" s="128"/>
      <c r="HX494" s="128"/>
    </row>
    <row r="495" s="3" customFormat="true">
      <c r="A495" s="385"/>
      <c r="B495" s="128"/>
      <c r="L495" s="128"/>
      <c r="V495" s="128"/>
      <c r="AF495" s="128"/>
      <c r="AP495" s="128"/>
      <c r="AZ495" s="128"/>
      <c r="BA495" s="128"/>
      <c r="BB495" s="128"/>
      <c r="BC495" s="128"/>
      <c r="BD495" s="128"/>
      <c r="BE495" s="128"/>
      <c r="BF495" s="128"/>
      <c r="BG495" s="128"/>
      <c r="BJ495" s="128"/>
      <c r="BT495" s="128"/>
      <c r="CD495" s="128"/>
      <c r="CN495" s="128"/>
      <c r="CX495" s="128"/>
      <c r="DH495" s="128"/>
      <c r="DR495" s="128"/>
      <c r="EB495" s="128"/>
      <c r="EL495" s="128"/>
      <c r="EV495" s="128"/>
      <c r="FF495" s="128"/>
      <c r="FP495" s="128"/>
      <c r="FZ495" s="128"/>
      <c r="GJ495" s="128"/>
      <c r="GT495" s="128"/>
      <c r="HD495" s="128"/>
      <c r="HN495" s="128"/>
      <c r="HX495" s="128"/>
    </row>
    <row r="496" s="3" customFormat="true">
      <c r="A496" s="385"/>
      <c r="B496" s="128"/>
      <c r="L496" s="128"/>
      <c r="V496" s="128"/>
      <c r="AF496" s="128"/>
      <c r="AP496" s="128"/>
      <c r="AZ496" s="128"/>
      <c r="BA496" s="128"/>
      <c r="BB496" s="128"/>
      <c r="BC496" s="128"/>
      <c r="BD496" s="128"/>
      <c r="BE496" s="128"/>
      <c r="BF496" s="128"/>
      <c r="BG496" s="128"/>
      <c r="BJ496" s="128"/>
      <c r="BT496" s="128"/>
      <c r="CD496" s="128"/>
      <c r="CN496" s="128"/>
      <c r="CX496" s="128"/>
      <c r="DH496" s="128"/>
      <c r="DR496" s="128"/>
      <c r="EB496" s="128"/>
      <c r="EL496" s="128"/>
      <c r="EV496" s="128"/>
      <c r="FF496" s="128"/>
      <c r="FP496" s="128"/>
      <c r="FZ496" s="128"/>
      <c r="GJ496" s="128"/>
      <c r="GT496" s="128"/>
      <c r="HD496" s="128"/>
      <c r="HN496" s="128"/>
      <c r="HX496" s="128"/>
    </row>
    <row r="497" s="3" customFormat="true">
      <c r="A497" s="385"/>
      <c r="B497" s="128"/>
      <c r="L497" s="128"/>
      <c r="V497" s="128"/>
      <c r="AF497" s="128"/>
      <c r="AP497" s="128"/>
      <c r="AZ497" s="128"/>
      <c r="BA497" s="128"/>
      <c r="BB497" s="128"/>
      <c r="BC497" s="128"/>
      <c r="BD497" s="128"/>
      <c r="BE497" s="128"/>
      <c r="BF497" s="128"/>
      <c r="BG497" s="128"/>
      <c r="BJ497" s="128"/>
      <c r="BT497" s="128"/>
      <c r="CD497" s="128"/>
      <c r="CN497" s="128"/>
      <c r="CX497" s="128"/>
      <c r="DH497" s="128"/>
      <c r="DR497" s="128"/>
      <c r="EB497" s="128"/>
      <c r="EL497" s="128"/>
      <c r="EV497" s="128"/>
      <c r="FF497" s="128"/>
      <c r="FP497" s="128"/>
      <c r="FZ497" s="128"/>
      <c r="GJ497" s="128"/>
      <c r="GT497" s="128"/>
      <c r="HD497" s="128"/>
      <c r="HN497" s="128"/>
      <c r="HX497" s="128"/>
    </row>
    <row r="498" s="3" customFormat="true">
      <c r="A498" s="385"/>
      <c r="B498" s="128"/>
      <c r="L498" s="128"/>
      <c r="V498" s="128"/>
      <c r="AF498" s="128"/>
      <c r="AP498" s="128"/>
      <c r="AZ498" s="128"/>
      <c r="BA498" s="128"/>
      <c r="BB498" s="128"/>
      <c r="BC498" s="128"/>
      <c r="BD498" s="128"/>
      <c r="BE498" s="128"/>
      <c r="BF498" s="128"/>
      <c r="BG498" s="128"/>
      <c r="BJ498" s="128"/>
      <c r="BT498" s="128"/>
      <c r="CD498" s="128"/>
      <c r="CN498" s="128"/>
      <c r="CX498" s="128"/>
      <c r="DH498" s="128"/>
      <c r="DR498" s="128"/>
      <c r="EB498" s="128"/>
      <c r="EL498" s="128"/>
      <c r="EV498" s="128"/>
      <c r="FF498" s="128"/>
      <c r="FP498" s="128"/>
      <c r="FZ498" s="128"/>
      <c r="GJ498" s="128"/>
      <c r="GT498" s="128"/>
      <c r="HD498" s="128"/>
      <c r="HN498" s="128"/>
      <c r="HX498" s="128"/>
    </row>
    <row r="499" s="3" customFormat="true">
      <c r="A499" s="385"/>
      <c r="B499" s="128"/>
      <c r="L499" s="128"/>
      <c r="V499" s="128"/>
      <c r="AF499" s="128"/>
      <c r="AP499" s="128"/>
      <c r="AZ499" s="128"/>
      <c r="BA499" s="128"/>
      <c r="BB499" s="128"/>
      <c r="BC499" s="128"/>
      <c r="BD499" s="128"/>
      <c r="BE499" s="128"/>
      <c r="BF499" s="128"/>
      <c r="BG499" s="128"/>
      <c r="BJ499" s="128"/>
      <c r="BT499" s="128"/>
      <c r="CD499" s="128"/>
      <c r="CN499" s="128"/>
      <c r="CX499" s="128"/>
      <c r="DH499" s="128"/>
      <c r="DR499" s="128"/>
      <c r="EB499" s="128"/>
      <c r="EL499" s="128"/>
      <c r="EV499" s="128"/>
      <c r="FF499" s="128"/>
      <c r="FP499" s="128"/>
      <c r="FZ499" s="128"/>
      <c r="GJ499" s="128"/>
      <c r="GT499" s="128"/>
      <c r="HD499" s="128"/>
      <c r="HN499" s="128"/>
      <c r="HX499" s="128"/>
    </row>
    <row r="500" s="3" customFormat="true">
      <c r="A500" s="385"/>
      <c r="B500" s="128"/>
      <c r="L500" s="128"/>
      <c r="V500" s="128"/>
      <c r="AF500" s="128"/>
      <c r="AP500" s="128"/>
      <c r="AZ500" s="128"/>
      <c r="BA500" s="128"/>
      <c r="BB500" s="128"/>
      <c r="BC500" s="128"/>
      <c r="BD500" s="128"/>
      <c r="BE500" s="128"/>
      <c r="BF500" s="128"/>
      <c r="BG500" s="128"/>
      <c r="BJ500" s="128"/>
      <c r="BT500" s="128"/>
      <c r="CD500" s="128"/>
      <c r="CN500" s="128"/>
      <c r="CX500" s="128"/>
      <c r="DH500" s="128"/>
      <c r="DR500" s="128"/>
      <c r="EB500" s="128"/>
      <c r="EL500" s="128"/>
      <c r="EV500" s="128"/>
      <c r="FF500" s="128"/>
      <c r="FP500" s="128"/>
      <c r="FZ500" s="128"/>
      <c r="GJ500" s="128"/>
      <c r="GT500" s="128"/>
      <c r="HD500" s="128"/>
      <c r="HN500" s="128"/>
      <c r="HX500" s="128"/>
    </row>
    <row r="501" s="3" customFormat="true">
      <c r="A501" s="385"/>
      <c r="B501" s="128"/>
      <c r="L501" s="128"/>
      <c r="V501" s="128"/>
      <c r="AF501" s="128"/>
      <c r="AP501" s="128"/>
      <c r="AZ501" s="128"/>
      <c r="BA501" s="128"/>
      <c r="BB501" s="128"/>
      <c r="BC501" s="128"/>
      <c r="BD501" s="128"/>
      <c r="BE501" s="128"/>
      <c r="BF501" s="128"/>
      <c r="BG501" s="128"/>
      <c r="BJ501" s="128"/>
      <c r="BT501" s="128"/>
      <c r="CD501" s="128"/>
      <c r="CN501" s="128"/>
      <c r="CX501" s="128"/>
      <c r="DH501" s="128"/>
      <c r="DR501" s="128"/>
      <c r="EB501" s="128"/>
      <c r="EL501" s="128"/>
      <c r="EV501" s="128"/>
      <c r="FF501" s="128"/>
      <c r="FP501" s="128"/>
      <c r="FZ501" s="128"/>
      <c r="GJ501" s="128"/>
      <c r="GT501" s="128"/>
      <c r="HD501" s="128"/>
      <c r="HN501" s="128"/>
      <c r="HX501" s="128"/>
    </row>
    <row r="502" s="3" customFormat="true">
      <c r="A502" s="385"/>
      <c r="B502" s="128"/>
      <c r="L502" s="128"/>
      <c r="V502" s="128"/>
      <c r="AF502" s="128"/>
      <c r="AP502" s="128"/>
      <c r="AZ502" s="128"/>
      <c r="BA502" s="128"/>
      <c r="BB502" s="128"/>
      <c r="BC502" s="128"/>
      <c r="BD502" s="128"/>
      <c r="BE502" s="128"/>
      <c r="BF502" s="128"/>
      <c r="BG502" s="128"/>
      <c r="BJ502" s="128"/>
      <c r="BT502" s="128"/>
      <c r="CD502" s="128"/>
      <c r="CN502" s="128"/>
      <c r="CX502" s="128"/>
      <c r="DH502" s="128"/>
      <c r="DR502" s="128"/>
      <c r="EB502" s="128"/>
      <c r="EL502" s="128"/>
      <c r="EV502" s="128"/>
      <c r="FF502" s="128"/>
      <c r="FP502" s="128"/>
      <c r="FZ502" s="128"/>
      <c r="GJ502" s="128"/>
      <c r="GT502" s="128"/>
      <c r="HD502" s="128"/>
      <c r="HN502" s="128"/>
      <c r="HX502" s="128"/>
    </row>
    <row r="503" s="3" customFormat="true">
      <c r="A503" s="385"/>
      <c r="B503" s="128"/>
      <c r="L503" s="128"/>
      <c r="V503" s="128"/>
      <c r="AF503" s="128"/>
      <c r="AP503" s="128"/>
      <c r="AZ503" s="128"/>
      <c r="BA503" s="128"/>
      <c r="BB503" s="128"/>
      <c r="BC503" s="128"/>
      <c r="BD503" s="128"/>
      <c r="BE503" s="128"/>
      <c r="BF503" s="128"/>
      <c r="BG503" s="128"/>
      <c r="BJ503" s="128"/>
      <c r="BT503" s="128"/>
      <c r="CD503" s="128"/>
      <c r="CN503" s="128"/>
      <c r="CX503" s="128"/>
      <c r="DH503" s="128"/>
      <c r="DR503" s="128"/>
      <c r="EB503" s="128"/>
      <c r="EL503" s="128"/>
      <c r="EV503" s="128"/>
      <c r="FF503" s="128"/>
      <c r="FP503" s="128"/>
      <c r="FZ503" s="128"/>
      <c r="GJ503" s="128"/>
      <c r="GT503" s="128"/>
      <c r="HD503" s="128"/>
      <c r="HN503" s="128"/>
      <c r="HX503" s="128"/>
    </row>
    <row r="504" s="3" customFormat="true">
      <c r="A504" s="385"/>
      <c r="B504" s="128"/>
      <c r="L504" s="128"/>
      <c r="V504" s="128"/>
      <c r="AF504" s="128"/>
      <c r="AP504" s="128"/>
      <c r="AZ504" s="128"/>
      <c r="BA504" s="128"/>
      <c r="BB504" s="128"/>
      <c r="BC504" s="128"/>
      <c r="BD504" s="128"/>
      <c r="BE504" s="128"/>
      <c r="BF504" s="128"/>
      <c r="BG504" s="128"/>
      <c r="BJ504" s="128"/>
      <c r="BT504" s="128"/>
      <c r="CD504" s="128"/>
      <c r="CN504" s="128"/>
      <c r="CX504" s="128"/>
      <c r="DH504" s="128"/>
      <c r="DR504" s="128"/>
      <c r="EB504" s="128"/>
      <c r="EL504" s="128"/>
      <c r="EV504" s="128"/>
      <c r="FF504" s="128"/>
      <c r="FP504" s="128"/>
      <c r="FZ504" s="128"/>
      <c r="GJ504" s="128"/>
      <c r="GT504" s="128"/>
      <c r="HD504" s="128"/>
      <c r="HN504" s="128"/>
      <c r="HX504" s="128"/>
    </row>
    <row r="505" s="3" customFormat="true">
      <c r="A505" s="385"/>
      <c r="B505" s="128"/>
      <c r="L505" s="128"/>
      <c r="V505" s="128"/>
      <c r="AF505" s="128"/>
      <c r="AP505" s="128"/>
      <c r="AZ505" s="128"/>
      <c r="BA505" s="128"/>
      <c r="BB505" s="128"/>
      <c r="BC505" s="128"/>
      <c r="BD505" s="128"/>
      <c r="BE505" s="128"/>
      <c r="BF505" s="128"/>
      <c r="BG505" s="128"/>
      <c r="BJ505" s="128"/>
      <c r="BT505" s="128"/>
      <c r="CD505" s="128"/>
      <c r="CN505" s="128"/>
      <c r="CX505" s="128"/>
      <c r="DH505" s="128"/>
      <c r="DR505" s="128"/>
      <c r="EB505" s="128"/>
      <c r="EL505" s="128"/>
      <c r="EV505" s="128"/>
      <c r="FF505" s="128"/>
      <c r="FP505" s="128"/>
      <c r="FZ505" s="128"/>
      <c r="GJ505" s="128"/>
      <c r="GT505" s="128"/>
      <c r="HD505" s="128"/>
      <c r="HN505" s="128"/>
      <c r="HX505" s="128"/>
    </row>
    <row r="506" s="3" customFormat="true">
      <c r="A506" s="385"/>
      <c r="B506" s="128"/>
      <c r="L506" s="128"/>
      <c r="V506" s="128"/>
      <c r="AF506" s="128"/>
      <c r="AP506" s="128"/>
      <c r="AZ506" s="128"/>
      <c r="BA506" s="128"/>
      <c r="BB506" s="128"/>
      <c r="BC506" s="128"/>
      <c r="BD506" s="128"/>
      <c r="BE506" s="128"/>
      <c r="BF506" s="128"/>
      <c r="BG506" s="128"/>
      <c r="BJ506" s="128"/>
      <c r="BT506" s="128"/>
      <c r="CD506" s="128"/>
      <c r="CN506" s="128"/>
      <c r="CX506" s="128"/>
      <c r="DH506" s="128"/>
      <c r="DR506" s="128"/>
      <c r="EB506" s="128"/>
      <c r="EL506" s="128"/>
      <c r="EV506" s="128"/>
      <c r="FF506" s="128"/>
      <c r="FP506" s="128"/>
      <c r="FZ506" s="128"/>
      <c r="GJ506" s="128"/>
      <c r="GT506" s="128"/>
      <c r="HD506" s="128"/>
      <c r="HN506" s="128"/>
      <c r="HX506" s="128"/>
    </row>
    <row r="507" s="3" customFormat="true">
      <c r="A507" s="385"/>
      <c r="B507" s="128"/>
      <c r="L507" s="128"/>
      <c r="V507" s="128"/>
      <c r="AF507" s="128"/>
      <c r="AP507" s="128"/>
      <c r="AZ507" s="128"/>
      <c r="BA507" s="128"/>
      <c r="BB507" s="128"/>
      <c r="BC507" s="128"/>
      <c r="BD507" s="128"/>
      <c r="BE507" s="128"/>
      <c r="BF507" s="128"/>
      <c r="BG507" s="128"/>
      <c r="BJ507" s="128"/>
      <c r="BT507" s="128"/>
      <c r="CD507" s="128"/>
      <c r="CN507" s="128"/>
      <c r="CX507" s="128"/>
      <c r="DH507" s="128"/>
      <c r="DR507" s="128"/>
      <c r="EB507" s="128"/>
      <c r="EL507" s="128"/>
      <c r="EV507" s="128"/>
      <c r="FF507" s="128"/>
      <c r="FP507" s="128"/>
      <c r="FZ507" s="128"/>
      <c r="GJ507" s="128"/>
      <c r="GT507" s="128"/>
      <c r="HD507" s="128"/>
      <c r="HN507" s="128"/>
      <c r="HX507" s="128"/>
    </row>
    <row r="508" s="3" customFormat="true">
      <c r="A508" s="385"/>
      <c r="B508" s="128"/>
      <c r="L508" s="128"/>
      <c r="V508" s="128"/>
      <c r="AF508" s="128"/>
      <c r="AP508" s="128"/>
      <c r="AZ508" s="128"/>
      <c r="BA508" s="128"/>
      <c r="BB508" s="128"/>
      <c r="BC508" s="128"/>
      <c r="BD508" s="128"/>
      <c r="BE508" s="128"/>
      <c r="BF508" s="128"/>
      <c r="BG508" s="128"/>
      <c r="BJ508" s="128"/>
      <c r="BT508" s="128"/>
      <c r="CD508" s="128"/>
      <c r="CN508" s="128"/>
      <c r="CX508" s="128"/>
      <c r="DH508" s="128"/>
      <c r="DR508" s="128"/>
      <c r="EB508" s="128"/>
      <c r="EL508" s="128"/>
      <c r="EV508" s="128"/>
      <c r="FF508" s="128"/>
      <c r="FP508" s="128"/>
      <c r="FZ508" s="128"/>
      <c r="GJ508" s="128"/>
      <c r="GT508" s="128"/>
      <c r="HD508" s="128"/>
      <c r="HN508" s="128"/>
      <c r="HX508" s="128"/>
    </row>
    <row r="509" s="3" customFormat="true">
      <c r="A509" s="385"/>
      <c r="B509" s="128"/>
      <c r="L509" s="128"/>
      <c r="V509" s="128"/>
      <c r="AF509" s="128"/>
      <c r="AP509" s="128"/>
      <c r="AZ509" s="128"/>
      <c r="BA509" s="128"/>
      <c r="BB509" s="128"/>
      <c r="BC509" s="128"/>
      <c r="BD509" s="128"/>
      <c r="BE509" s="128"/>
      <c r="BF509" s="128"/>
      <c r="BG509" s="128"/>
      <c r="BJ509" s="128"/>
      <c r="BT509" s="128"/>
      <c r="CD509" s="128"/>
      <c r="CN509" s="128"/>
      <c r="CX509" s="128"/>
      <c r="DH509" s="128"/>
      <c r="DR509" s="128"/>
      <c r="EB509" s="128"/>
      <c r="EL509" s="128"/>
      <c r="EV509" s="128"/>
      <c r="FF509" s="128"/>
      <c r="FP509" s="128"/>
      <c r="FZ509" s="128"/>
      <c r="GJ509" s="128"/>
      <c r="GT509" s="128"/>
      <c r="HD509" s="128"/>
      <c r="HN509" s="128"/>
      <c r="HX509" s="128"/>
    </row>
    <row r="510" s="3" customFormat="true">
      <c r="A510" s="385"/>
      <c r="B510" s="128"/>
      <c r="L510" s="128"/>
      <c r="V510" s="128"/>
      <c r="AF510" s="128"/>
      <c r="AP510" s="128"/>
      <c r="AZ510" s="128"/>
      <c r="BA510" s="128"/>
      <c r="BB510" s="128"/>
      <c r="BC510" s="128"/>
      <c r="BD510" s="128"/>
      <c r="BE510" s="128"/>
      <c r="BF510" s="128"/>
      <c r="BG510" s="128"/>
      <c r="BJ510" s="128"/>
      <c r="BT510" s="128"/>
      <c r="CD510" s="128"/>
      <c r="CN510" s="128"/>
      <c r="CX510" s="128"/>
      <c r="DH510" s="128"/>
      <c r="DR510" s="128"/>
      <c r="EB510" s="128"/>
      <c r="EL510" s="128"/>
      <c r="EV510" s="128"/>
      <c r="FF510" s="128"/>
      <c r="FP510" s="128"/>
      <c r="FZ510" s="128"/>
      <c r="GJ510" s="128"/>
      <c r="GT510" s="128"/>
      <c r="HD510" s="128"/>
      <c r="HN510" s="128"/>
      <c r="HX510" s="128"/>
    </row>
    <row r="511" s="3" customFormat="true">
      <c r="A511" s="385"/>
      <c r="B511" s="128"/>
      <c r="L511" s="128"/>
      <c r="V511" s="128"/>
      <c r="AF511" s="128"/>
      <c r="AP511" s="128"/>
      <c r="AZ511" s="128"/>
      <c r="BA511" s="128"/>
      <c r="BB511" s="128"/>
      <c r="BC511" s="128"/>
      <c r="BD511" s="128"/>
      <c r="BE511" s="128"/>
      <c r="BF511" s="128"/>
      <c r="BG511" s="128"/>
      <c r="BJ511" s="128"/>
      <c r="BT511" s="128"/>
      <c r="CD511" s="128"/>
      <c r="CN511" s="128"/>
      <c r="CX511" s="128"/>
      <c r="DH511" s="128"/>
      <c r="DR511" s="128"/>
      <c r="EB511" s="128"/>
      <c r="EL511" s="128"/>
      <c r="EV511" s="128"/>
      <c r="FF511" s="128"/>
      <c r="FP511" s="128"/>
      <c r="FZ511" s="128"/>
      <c r="GJ511" s="128"/>
      <c r="GT511" s="128"/>
      <c r="HD511" s="128"/>
      <c r="HN511" s="128"/>
      <c r="HX511" s="128"/>
    </row>
    <row r="512" s="3" customFormat="true">
      <c r="A512" s="385"/>
      <c r="B512" s="128"/>
      <c r="L512" s="128"/>
      <c r="V512" s="128"/>
      <c r="AF512" s="128"/>
      <c r="AP512" s="128"/>
      <c r="AZ512" s="128"/>
      <c r="BA512" s="128"/>
      <c r="BB512" s="128"/>
      <c r="BC512" s="128"/>
      <c r="BD512" s="128"/>
      <c r="BE512" s="128"/>
      <c r="BF512" s="128"/>
      <c r="BG512" s="128"/>
      <c r="BJ512" s="128"/>
      <c r="BT512" s="128"/>
      <c r="CD512" s="128"/>
      <c r="CN512" s="128"/>
      <c r="CX512" s="128"/>
      <c r="DH512" s="128"/>
      <c r="DR512" s="128"/>
      <c r="EB512" s="128"/>
      <c r="EL512" s="128"/>
      <c r="EV512" s="128"/>
      <c r="FF512" s="128"/>
      <c r="FP512" s="128"/>
      <c r="FZ512" s="128"/>
      <c r="GJ512" s="128"/>
      <c r="GT512" s="128"/>
      <c r="HD512" s="128"/>
      <c r="HN512" s="128"/>
      <c r="HX512" s="128"/>
    </row>
    <row r="513" s="3" customFormat="true">
      <c r="A513" s="385"/>
      <c r="B513" s="128"/>
      <c r="L513" s="128"/>
      <c r="V513" s="128"/>
      <c r="AF513" s="128"/>
      <c r="AP513" s="128"/>
      <c r="AZ513" s="128"/>
      <c r="BA513" s="128"/>
      <c r="BB513" s="128"/>
      <c r="BC513" s="128"/>
      <c r="BD513" s="128"/>
      <c r="BE513" s="128"/>
      <c r="BF513" s="128"/>
      <c r="BG513" s="128"/>
      <c r="BJ513" s="128"/>
      <c r="BT513" s="128"/>
      <c r="CD513" s="128"/>
      <c r="CN513" s="128"/>
      <c r="CX513" s="128"/>
      <c r="DH513" s="128"/>
      <c r="DR513" s="128"/>
      <c r="EB513" s="128"/>
      <c r="EL513" s="128"/>
      <c r="EV513" s="128"/>
      <c r="FF513" s="128"/>
      <c r="FP513" s="128"/>
      <c r="FZ513" s="128"/>
      <c r="GJ513" s="128"/>
      <c r="GT513" s="128"/>
      <c r="HD513" s="128"/>
      <c r="HN513" s="128"/>
      <c r="HX513" s="128"/>
    </row>
    <row r="514" s="3" customFormat="true">
      <c r="A514" s="385"/>
      <c r="B514" s="128"/>
      <c r="L514" s="128"/>
      <c r="V514" s="128"/>
      <c r="AF514" s="128"/>
      <c r="AP514" s="128"/>
      <c r="AZ514" s="128"/>
      <c r="BA514" s="128"/>
      <c r="BB514" s="128"/>
      <c r="BC514" s="128"/>
      <c r="BD514" s="128"/>
      <c r="BE514" s="128"/>
      <c r="BF514" s="128"/>
      <c r="BG514" s="128"/>
      <c r="BJ514" s="128"/>
      <c r="BT514" s="128"/>
      <c r="CD514" s="128"/>
      <c r="CN514" s="128"/>
      <c r="CX514" s="128"/>
      <c r="DH514" s="128"/>
      <c r="DR514" s="128"/>
      <c r="EB514" s="128"/>
      <c r="EL514" s="128"/>
      <c r="EV514" s="128"/>
      <c r="FF514" s="128"/>
      <c r="FP514" s="128"/>
      <c r="FZ514" s="128"/>
      <c r="GJ514" s="128"/>
      <c r="GT514" s="128"/>
      <c r="HD514" s="128"/>
      <c r="HN514" s="128"/>
      <c r="HX514" s="128"/>
    </row>
    <row r="515" s="3" customFormat="true">
      <c r="A515" s="385"/>
      <c r="B515" s="128"/>
      <c r="L515" s="128"/>
      <c r="V515" s="128"/>
      <c r="AF515" s="128"/>
      <c r="AP515" s="128"/>
      <c r="AZ515" s="128"/>
      <c r="BA515" s="128"/>
      <c r="BB515" s="128"/>
      <c r="BC515" s="128"/>
      <c r="BD515" s="128"/>
      <c r="BE515" s="128"/>
      <c r="BF515" s="128"/>
      <c r="BG515" s="128"/>
      <c r="BJ515" s="128"/>
      <c r="BT515" s="128"/>
      <c r="CD515" s="128"/>
      <c r="CN515" s="128"/>
      <c r="CX515" s="128"/>
      <c r="DH515" s="128"/>
      <c r="DR515" s="128"/>
      <c r="EB515" s="128"/>
      <c r="EL515" s="128"/>
      <c r="EV515" s="128"/>
      <c r="FF515" s="128"/>
      <c r="FP515" s="128"/>
      <c r="FZ515" s="128"/>
      <c r="GJ515" s="128"/>
      <c r="GT515" s="128"/>
      <c r="HD515" s="128"/>
      <c r="HN515" s="128"/>
      <c r="HX515" s="128"/>
    </row>
    <row r="516" s="3" customFormat="true">
      <c r="A516" s="385"/>
      <c r="B516" s="128"/>
      <c r="L516" s="128"/>
      <c r="V516" s="128"/>
      <c r="AF516" s="128"/>
      <c r="AP516" s="128"/>
      <c r="AZ516" s="128"/>
      <c r="BA516" s="128"/>
      <c r="BB516" s="128"/>
      <c r="BC516" s="128"/>
      <c r="BD516" s="128"/>
      <c r="BE516" s="128"/>
      <c r="BF516" s="128"/>
      <c r="BG516" s="128"/>
      <c r="BJ516" s="128"/>
      <c r="BT516" s="128"/>
      <c r="CD516" s="128"/>
      <c r="CN516" s="128"/>
      <c r="CX516" s="128"/>
      <c r="DH516" s="128"/>
      <c r="DR516" s="128"/>
      <c r="EB516" s="128"/>
      <c r="EL516" s="128"/>
      <c r="EV516" s="128"/>
      <c r="FF516" s="128"/>
      <c r="FP516" s="128"/>
      <c r="FZ516" s="128"/>
      <c r="GJ516" s="128"/>
      <c r="GT516" s="128"/>
      <c r="HD516" s="128"/>
      <c r="HN516" s="128"/>
      <c r="HX516" s="128"/>
    </row>
    <row r="517" s="3" customFormat="true">
      <c r="A517" s="385"/>
      <c r="B517" s="128"/>
      <c r="L517" s="128"/>
      <c r="V517" s="128"/>
      <c r="AF517" s="128"/>
      <c r="AP517" s="128"/>
      <c r="AZ517" s="128"/>
      <c r="BA517" s="128"/>
      <c r="BB517" s="128"/>
      <c r="BC517" s="128"/>
      <c r="BD517" s="128"/>
      <c r="BE517" s="128"/>
      <c r="BF517" s="128"/>
      <c r="BG517" s="128"/>
      <c r="BJ517" s="128"/>
      <c r="BT517" s="128"/>
      <c r="CD517" s="128"/>
      <c r="CN517" s="128"/>
      <c r="CX517" s="128"/>
      <c r="DH517" s="128"/>
      <c r="DR517" s="128"/>
      <c r="EB517" s="128"/>
      <c r="EL517" s="128"/>
      <c r="EV517" s="128"/>
      <c r="FF517" s="128"/>
      <c r="FP517" s="128"/>
      <c r="FZ517" s="128"/>
      <c r="GJ517" s="128"/>
      <c r="GT517" s="128"/>
      <c r="HD517" s="128"/>
      <c r="HN517" s="128"/>
      <c r="HX517" s="128"/>
    </row>
    <row r="518" s="3" customFormat="true">
      <c r="A518" s="385"/>
      <c r="B518" s="128"/>
      <c r="L518" s="128"/>
      <c r="V518" s="128"/>
      <c r="AF518" s="128"/>
      <c r="AP518" s="128"/>
      <c r="AZ518" s="128"/>
      <c r="BA518" s="128"/>
      <c r="BB518" s="128"/>
      <c r="BC518" s="128"/>
      <c r="BD518" s="128"/>
      <c r="BE518" s="128"/>
      <c r="BF518" s="128"/>
      <c r="BG518" s="128"/>
      <c r="BJ518" s="128"/>
      <c r="BT518" s="128"/>
      <c r="CD518" s="128"/>
      <c r="CN518" s="128"/>
      <c r="CX518" s="128"/>
      <c r="DH518" s="128"/>
      <c r="DR518" s="128"/>
      <c r="EB518" s="128"/>
      <c r="EL518" s="128"/>
      <c r="EV518" s="128"/>
      <c r="FF518" s="128"/>
      <c r="FP518" s="128"/>
      <c r="FZ518" s="128"/>
      <c r="GJ518" s="128"/>
      <c r="GT518" s="128"/>
      <c r="HD518" s="128"/>
      <c r="HN518" s="128"/>
      <c r="HX518" s="128"/>
    </row>
    <row r="519" s="3" customFormat="true">
      <c r="A519" s="385"/>
      <c r="B519" s="128"/>
      <c r="L519" s="128"/>
      <c r="V519" s="128"/>
      <c r="AF519" s="128"/>
      <c r="AP519" s="128"/>
      <c r="AZ519" s="128"/>
      <c r="BA519" s="128"/>
      <c r="BB519" s="128"/>
      <c r="BC519" s="128"/>
      <c r="BD519" s="128"/>
      <c r="BE519" s="128"/>
      <c r="BF519" s="128"/>
      <c r="BG519" s="128"/>
      <c r="BJ519" s="128"/>
      <c r="BT519" s="128"/>
      <c r="CD519" s="128"/>
      <c r="CN519" s="128"/>
      <c r="CX519" s="128"/>
      <c r="DH519" s="128"/>
      <c r="DR519" s="128"/>
      <c r="EB519" s="128"/>
      <c r="EL519" s="128"/>
      <c r="EV519" s="128"/>
      <c r="FF519" s="128"/>
      <c r="FP519" s="128"/>
      <c r="FZ519" s="128"/>
      <c r="GJ519" s="128"/>
      <c r="GT519" s="128"/>
      <c r="HD519" s="128"/>
      <c r="HN519" s="128"/>
      <c r="HX519" s="128"/>
    </row>
    <row r="520" s="3" customFormat="true">
      <c r="A520" s="385"/>
      <c r="B520" s="128"/>
      <c r="L520" s="128"/>
      <c r="V520" s="128"/>
      <c r="AF520" s="128"/>
      <c r="AP520" s="128"/>
      <c r="AZ520" s="128"/>
      <c r="BA520" s="128"/>
      <c r="BB520" s="128"/>
      <c r="BC520" s="128"/>
      <c r="BD520" s="128"/>
      <c r="BE520" s="128"/>
      <c r="BF520" s="128"/>
      <c r="BG520" s="128"/>
      <c r="BJ520" s="128"/>
      <c r="BT520" s="128"/>
      <c r="CD520" s="128"/>
      <c r="CN520" s="128"/>
      <c r="CX520" s="128"/>
      <c r="DH520" s="128"/>
      <c r="DR520" s="128"/>
      <c r="EB520" s="128"/>
      <c r="EL520" s="128"/>
      <c r="EV520" s="128"/>
      <c r="FF520" s="128"/>
      <c r="FP520" s="128"/>
      <c r="FZ520" s="128"/>
      <c r="GJ520" s="128"/>
      <c r="GT520" s="128"/>
      <c r="HD520" s="128"/>
      <c r="HN520" s="128"/>
      <c r="HX520" s="128"/>
    </row>
    <row r="521" s="3" customFormat="true">
      <c r="A521" s="385"/>
      <c r="B521" s="128"/>
      <c r="L521" s="128"/>
      <c r="V521" s="128"/>
      <c r="AF521" s="128"/>
      <c r="AP521" s="128"/>
      <c r="AZ521" s="128"/>
      <c r="BA521" s="128"/>
      <c r="BB521" s="128"/>
      <c r="BC521" s="128"/>
      <c r="BD521" s="128"/>
      <c r="BE521" s="128"/>
      <c r="BF521" s="128"/>
      <c r="BG521" s="128"/>
      <c r="BJ521" s="128"/>
      <c r="BT521" s="128"/>
      <c r="CD521" s="128"/>
      <c r="CN521" s="128"/>
      <c r="CX521" s="128"/>
      <c r="DH521" s="128"/>
      <c r="DR521" s="128"/>
      <c r="EB521" s="128"/>
      <c r="EL521" s="128"/>
      <c r="EV521" s="128"/>
      <c r="FF521" s="128"/>
      <c r="FP521" s="128"/>
      <c r="FZ521" s="128"/>
      <c r="GJ521" s="128"/>
      <c r="GT521" s="128"/>
      <c r="HD521" s="128"/>
      <c r="HN521" s="128"/>
      <c r="HX521" s="128"/>
    </row>
    <row r="522" s="3" customFormat="true">
      <c r="A522" s="385"/>
      <c r="B522" s="128"/>
      <c r="L522" s="128"/>
      <c r="V522" s="128"/>
      <c r="AF522" s="128"/>
      <c r="AP522" s="128"/>
      <c r="AZ522" s="128"/>
      <c r="BA522" s="128"/>
      <c r="BB522" s="128"/>
      <c r="BC522" s="128"/>
      <c r="BD522" s="128"/>
      <c r="BE522" s="128"/>
      <c r="BF522" s="128"/>
      <c r="BG522" s="128"/>
      <c r="BJ522" s="128"/>
      <c r="BT522" s="128"/>
      <c r="CD522" s="128"/>
      <c r="CN522" s="128"/>
      <c r="CX522" s="128"/>
      <c r="DH522" s="128"/>
      <c r="DR522" s="128"/>
      <c r="EB522" s="128"/>
      <c r="EL522" s="128"/>
      <c r="EV522" s="128"/>
      <c r="FF522" s="128"/>
      <c r="FP522" s="128"/>
      <c r="FZ522" s="128"/>
      <c r="GJ522" s="128"/>
      <c r="GT522" s="128"/>
      <c r="HD522" s="128"/>
      <c r="HN522" s="128"/>
      <c r="HX522" s="128"/>
    </row>
    <row r="523" s="3" customFormat="true">
      <c r="A523" s="385"/>
      <c r="B523" s="128"/>
      <c r="L523" s="128"/>
      <c r="V523" s="128"/>
      <c r="AF523" s="128"/>
      <c r="AP523" s="128"/>
      <c r="AZ523" s="128"/>
      <c r="BA523" s="128"/>
      <c r="BB523" s="128"/>
      <c r="BC523" s="128"/>
      <c r="BD523" s="128"/>
      <c r="BE523" s="128"/>
      <c r="BF523" s="128"/>
      <c r="BG523" s="128"/>
      <c r="BJ523" s="128"/>
      <c r="BT523" s="128"/>
      <c r="CD523" s="128"/>
      <c r="CN523" s="128"/>
      <c r="CX523" s="128"/>
      <c r="DH523" s="128"/>
      <c r="DR523" s="128"/>
      <c r="EB523" s="128"/>
      <c r="EL523" s="128"/>
      <c r="EV523" s="128"/>
      <c r="FF523" s="128"/>
      <c r="FP523" s="128"/>
      <c r="FZ523" s="128"/>
      <c r="GJ523" s="128"/>
      <c r="GT523" s="128"/>
      <c r="HD523" s="128"/>
      <c r="HN523" s="128"/>
      <c r="HX523" s="128"/>
    </row>
    <row r="524" s="3" customFormat="true">
      <c r="A524" s="385"/>
      <c r="B524" s="128"/>
      <c r="L524" s="128"/>
      <c r="V524" s="128"/>
      <c r="AF524" s="128"/>
      <c r="AP524" s="128"/>
      <c r="AZ524" s="128"/>
      <c r="BA524" s="128"/>
      <c r="BB524" s="128"/>
      <c r="BC524" s="128"/>
      <c r="BD524" s="128"/>
      <c r="BE524" s="128"/>
      <c r="BF524" s="128"/>
      <c r="BG524" s="128"/>
      <c r="BJ524" s="128"/>
      <c r="BT524" s="128"/>
      <c r="CD524" s="128"/>
      <c r="CN524" s="128"/>
      <c r="CX524" s="128"/>
      <c r="DH524" s="128"/>
      <c r="DR524" s="128"/>
      <c r="EB524" s="128"/>
      <c r="EL524" s="128"/>
      <c r="EV524" s="128"/>
      <c r="FF524" s="128"/>
      <c r="FP524" s="128"/>
      <c r="FZ524" s="128"/>
      <c r="GJ524" s="128"/>
      <c r="GT524" s="128"/>
      <c r="HD524" s="128"/>
      <c r="HN524" s="128"/>
      <c r="HX524" s="128"/>
    </row>
    <row r="525" s="3" customFormat="true">
      <c r="A525" s="385"/>
      <c r="B525" s="128"/>
      <c r="L525" s="128"/>
      <c r="V525" s="128"/>
      <c r="AF525" s="128"/>
      <c r="AP525" s="128"/>
      <c r="AZ525" s="128"/>
      <c r="BA525" s="128"/>
      <c r="BB525" s="128"/>
      <c r="BC525" s="128"/>
      <c r="BD525" s="128"/>
      <c r="BE525" s="128"/>
      <c r="BF525" s="128"/>
      <c r="BG525" s="128"/>
      <c r="BJ525" s="128"/>
      <c r="BT525" s="128"/>
      <c r="CD525" s="128"/>
      <c r="CN525" s="128"/>
      <c r="CX525" s="128"/>
      <c r="DH525" s="128"/>
      <c r="DR525" s="128"/>
      <c r="EB525" s="128"/>
      <c r="EL525" s="128"/>
      <c r="EV525" s="128"/>
      <c r="FF525" s="128"/>
      <c r="FP525" s="128"/>
      <c r="FZ525" s="128"/>
      <c r="GJ525" s="128"/>
      <c r="GT525" s="128"/>
      <c r="HD525" s="128"/>
      <c r="HN525" s="128"/>
      <c r="HX525" s="128"/>
    </row>
    <row r="526" s="3" customFormat="true">
      <c r="A526" s="385"/>
      <c r="B526" s="128"/>
      <c r="L526" s="128"/>
      <c r="V526" s="128"/>
      <c r="AF526" s="128"/>
      <c r="AP526" s="128"/>
      <c r="AZ526" s="128"/>
      <c r="BA526" s="128"/>
      <c r="BB526" s="128"/>
      <c r="BC526" s="128"/>
      <c r="BD526" s="128"/>
      <c r="BE526" s="128"/>
      <c r="BF526" s="128"/>
      <c r="BG526" s="128"/>
      <c r="BJ526" s="128"/>
      <c r="BT526" s="128"/>
      <c r="CD526" s="128"/>
      <c r="CN526" s="128"/>
      <c r="CX526" s="128"/>
      <c r="DH526" s="128"/>
      <c r="DR526" s="128"/>
      <c r="EB526" s="128"/>
      <c r="EL526" s="128"/>
      <c r="EV526" s="128"/>
      <c r="FF526" s="128"/>
      <c r="FP526" s="128"/>
      <c r="FZ526" s="128"/>
      <c r="GJ526" s="128"/>
      <c r="GT526" s="128"/>
      <c r="HD526" s="128"/>
      <c r="HN526" s="128"/>
      <c r="HX526" s="128"/>
    </row>
    <row r="527" s="3" customFormat="true">
      <c r="A527" s="385"/>
      <c r="B527" s="128"/>
      <c r="L527" s="128"/>
      <c r="V527" s="128"/>
      <c r="AF527" s="128"/>
      <c r="AP527" s="128"/>
      <c r="AZ527" s="128"/>
      <c r="BA527" s="128"/>
      <c r="BB527" s="128"/>
      <c r="BC527" s="128"/>
      <c r="BD527" s="128"/>
      <c r="BE527" s="128"/>
      <c r="BF527" s="128"/>
      <c r="BG527" s="128"/>
      <c r="BJ527" s="128"/>
      <c r="BT527" s="128"/>
      <c r="CD527" s="128"/>
      <c r="CN527" s="128"/>
      <c r="CX527" s="128"/>
      <c r="DH527" s="128"/>
      <c r="DR527" s="128"/>
      <c r="EB527" s="128"/>
      <c r="EL527" s="128"/>
      <c r="EV527" s="128"/>
      <c r="FF527" s="128"/>
      <c r="FP527" s="128"/>
      <c r="FZ527" s="128"/>
      <c r="GJ527" s="128"/>
      <c r="GT527" s="128"/>
      <c r="HD527" s="128"/>
      <c r="HN527" s="128"/>
      <c r="HX527" s="128"/>
    </row>
    <row r="528" s="3" customFormat="true">
      <c r="A528" s="385"/>
      <c r="B528" s="128"/>
      <c r="L528" s="128"/>
      <c r="V528" s="128"/>
      <c r="AF528" s="128"/>
      <c r="AP528" s="128"/>
      <c r="AZ528" s="128"/>
      <c r="BA528" s="128"/>
      <c r="BB528" s="128"/>
      <c r="BC528" s="128"/>
      <c r="BD528" s="128"/>
      <c r="BE528" s="128"/>
      <c r="BF528" s="128"/>
      <c r="BG528" s="128"/>
      <c r="BJ528" s="128"/>
      <c r="BT528" s="128"/>
      <c r="CD528" s="128"/>
      <c r="CN528" s="128"/>
      <c r="CX528" s="128"/>
      <c r="DH528" s="128"/>
      <c r="DR528" s="128"/>
      <c r="EB528" s="128"/>
      <c r="EL528" s="128"/>
      <c r="EV528" s="128"/>
      <c r="FF528" s="128"/>
      <c r="FP528" s="128"/>
      <c r="FZ528" s="128"/>
      <c r="GJ528" s="128"/>
      <c r="GT528" s="128"/>
      <c r="HD528" s="128"/>
      <c r="HN528" s="128"/>
      <c r="HX528" s="128"/>
    </row>
    <row r="529" s="3" customFormat="true">
      <c r="A529" s="385"/>
      <c r="B529" s="128"/>
      <c r="L529" s="128"/>
      <c r="V529" s="128"/>
      <c r="AF529" s="128"/>
      <c r="AP529" s="128"/>
      <c r="AZ529" s="128"/>
      <c r="BA529" s="128"/>
      <c r="BB529" s="128"/>
      <c r="BC529" s="128"/>
      <c r="BD529" s="128"/>
      <c r="BE529" s="128"/>
      <c r="BF529" s="128"/>
      <c r="BG529" s="128"/>
      <c r="BJ529" s="128"/>
      <c r="BT529" s="128"/>
      <c r="CD529" s="128"/>
      <c r="CN529" s="128"/>
      <c r="CX529" s="128"/>
      <c r="DH529" s="128"/>
      <c r="DR529" s="128"/>
      <c r="EB529" s="128"/>
      <c r="EL529" s="128"/>
      <c r="EV529" s="128"/>
      <c r="FF529" s="128"/>
      <c r="FP529" s="128"/>
      <c r="FZ529" s="128"/>
      <c r="GJ529" s="128"/>
      <c r="GT529" s="128"/>
      <c r="HD529" s="128"/>
      <c r="HN529" s="128"/>
      <c r="HX529" s="128"/>
    </row>
    <row r="530" s="3" customFormat="true">
      <c r="A530" s="385"/>
      <c r="B530" s="128"/>
      <c r="L530" s="128"/>
      <c r="V530" s="128"/>
      <c r="AF530" s="128"/>
      <c r="AP530" s="128"/>
      <c r="AZ530" s="128"/>
      <c r="BA530" s="128"/>
      <c r="BB530" s="128"/>
      <c r="BC530" s="128"/>
      <c r="BD530" s="128"/>
      <c r="BE530" s="128"/>
      <c r="BF530" s="128"/>
      <c r="BG530" s="128"/>
      <c r="BJ530" s="128"/>
      <c r="BT530" s="128"/>
      <c r="CD530" s="128"/>
      <c r="CN530" s="128"/>
      <c r="CX530" s="128"/>
      <c r="DH530" s="128"/>
      <c r="DR530" s="128"/>
      <c r="EB530" s="128"/>
      <c r="EL530" s="128"/>
      <c r="EV530" s="128"/>
      <c r="FF530" s="128"/>
      <c r="FP530" s="128"/>
      <c r="FZ530" s="128"/>
      <c r="GJ530" s="128"/>
      <c r="GT530" s="128"/>
      <c r="HD530" s="128"/>
      <c r="HN530" s="128"/>
      <c r="HX530" s="128"/>
    </row>
    <row r="531" s="3" customFormat="true">
      <c r="A531" s="385"/>
      <c r="B531" s="128"/>
      <c r="L531" s="128"/>
      <c r="V531" s="128"/>
      <c r="AF531" s="128"/>
      <c r="AP531" s="128"/>
      <c r="AZ531" s="128"/>
      <c r="BA531" s="128"/>
      <c r="BB531" s="128"/>
      <c r="BC531" s="128"/>
      <c r="BD531" s="128"/>
      <c r="BE531" s="128"/>
      <c r="BF531" s="128"/>
      <c r="BG531" s="128"/>
      <c r="BJ531" s="128"/>
      <c r="BT531" s="128"/>
      <c r="CD531" s="128"/>
      <c r="CN531" s="128"/>
      <c r="CX531" s="128"/>
      <c r="DH531" s="128"/>
      <c r="DR531" s="128"/>
      <c r="EB531" s="128"/>
      <c r="EL531" s="128"/>
      <c r="EV531" s="128"/>
      <c r="FF531" s="128"/>
      <c r="FP531" s="128"/>
      <c r="FZ531" s="128"/>
      <c r="GJ531" s="128"/>
      <c r="GT531" s="128"/>
      <c r="HD531" s="128"/>
      <c r="HN531" s="128"/>
      <c r="HX531" s="128"/>
    </row>
    <row r="532" s="3" customFormat="true">
      <c r="A532" s="385"/>
      <c r="B532" s="128"/>
      <c r="L532" s="128"/>
      <c r="V532" s="128"/>
      <c r="AF532" s="128"/>
      <c r="AP532" s="128"/>
      <c r="AZ532" s="128"/>
      <c r="BA532" s="128"/>
      <c r="BB532" s="128"/>
      <c r="BC532" s="128"/>
      <c r="BD532" s="128"/>
      <c r="BE532" s="128"/>
      <c r="BF532" s="128"/>
      <c r="BG532" s="128"/>
      <c r="BJ532" s="128"/>
      <c r="BT532" s="128"/>
      <c r="CD532" s="128"/>
      <c r="CN532" s="128"/>
      <c r="CX532" s="128"/>
      <c r="DH532" s="128"/>
      <c r="DR532" s="128"/>
      <c r="EB532" s="128"/>
      <c r="EL532" s="128"/>
      <c r="EV532" s="128"/>
      <c r="FF532" s="128"/>
      <c r="FP532" s="128"/>
      <c r="FZ532" s="128"/>
      <c r="GJ532" s="128"/>
      <c r="GT532" s="128"/>
      <c r="HD532" s="128"/>
      <c r="HN532" s="128"/>
      <c r="HX532" s="128"/>
    </row>
    <row r="533" s="3" customFormat="true">
      <c r="A533" s="385"/>
      <c r="B533" s="128"/>
      <c r="L533" s="128"/>
      <c r="V533" s="128"/>
      <c r="AF533" s="128"/>
      <c r="AP533" s="128"/>
      <c r="AZ533" s="128"/>
      <c r="BA533" s="128"/>
      <c r="BB533" s="128"/>
      <c r="BC533" s="128"/>
      <c r="BD533" s="128"/>
      <c r="BE533" s="128"/>
      <c r="BF533" s="128"/>
      <c r="BG533" s="128"/>
      <c r="BJ533" s="128"/>
      <c r="BT533" s="128"/>
      <c r="CD533" s="128"/>
      <c r="CN533" s="128"/>
      <c r="CX533" s="128"/>
      <c r="DH533" s="128"/>
      <c r="DR533" s="128"/>
      <c r="EB533" s="128"/>
      <c r="EL533" s="128"/>
      <c r="EV533" s="128"/>
      <c r="FF533" s="128"/>
      <c r="FP533" s="128"/>
      <c r="FZ533" s="128"/>
      <c r="GJ533" s="128"/>
      <c r="GT533" s="128"/>
      <c r="HD533" s="128"/>
      <c r="HN533" s="128"/>
      <c r="HX533" s="128"/>
    </row>
    <row r="534" s="3" customFormat="true">
      <c r="A534" s="385"/>
      <c r="B534" s="128"/>
      <c r="L534" s="128"/>
      <c r="V534" s="128"/>
      <c r="AF534" s="128"/>
      <c r="AP534" s="128"/>
      <c r="AZ534" s="128"/>
      <c r="BA534" s="128"/>
      <c r="BB534" s="128"/>
      <c r="BC534" s="128"/>
      <c r="BD534" s="128"/>
      <c r="BE534" s="128"/>
      <c r="BF534" s="128"/>
      <c r="BG534" s="128"/>
      <c r="BJ534" s="128"/>
      <c r="BT534" s="128"/>
      <c r="CD534" s="128"/>
      <c r="CN534" s="128"/>
      <c r="CX534" s="128"/>
      <c r="DH534" s="128"/>
      <c r="DR534" s="128"/>
      <c r="EB534" s="128"/>
      <c r="EL534" s="128"/>
      <c r="EV534" s="128"/>
      <c r="FF534" s="128"/>
      <c r="FP534" s="128"/>
      <c r="FZ534" s="128"/>
      <c r="GJ534" s="128"/>
      <c r="GT534" s="128"/>
      <c r="HD534" s="128"/>
      <c r="HN534" s="128"/>
      <c r="HX534" s="128"/>
    </row>
    <row r="535" s="3" customFormat="true">
      <c r="A535" s="385"/>
      <c r="B535" s="128"/>
      <c r="L535" s="128"/>
      <c r="V535" s="128"/>
      <c r="AF535" s="128"/>
      <c r="AP535" s="128"/>
      <c r="AZ535" s="128"/>
      <c r="BA535" s="128"/>
      <c r="BB535" s="128"/>
      <c r="BC535" s="128"/>
      <c r="BD535" s="128"/>
      <c r="BE535" s="128"/>
      <c r="BF535" s="128"/>
      <c r="BG535" s="128"/>
      <c r="BJ535" s="128"/>
      <c r="BT535" s="128"/>
      <c r="CD535" s="128"/>
      <c r="CN535" s="128"/>
      <c r="CX535" s="128"/>
      <c r="DH535" s="128"/>
      <c r="DR535" s="128"/>
      <c r="EB535" s="128"/>
      <c r="EL535" s="128"/>
      <c r="EV535" s="128"/>
      <c r="FF535" s="128"/>
      <c r="FP535" s="128"/>
      <c r="FZ535" s="128"/>
      <c r="GJ535" s="128"/>
      <c r="GT535" s="128"/>
      <c r="HD535" s="128"/>
      <c r="HN535" s="128"/>
      <c r="HX535" s="128"/>
    </row>
    <row r="536" s="3" customFormat="true">
      <c r="A536" s="385"/>
      <c r="B536" s="128"/>
      <c r="L536" s="128"/>
      <c r="V536" s="128"/>
      <c r="AF536" s="128"/>
      <c r="AP536" s="128"/>
      <c r="AZ536" s="128"/>
      <c r="BA536" s="128"/>
      <c r="BB536" s="128"/>
      <c r="BC536" s="128"/>
      <c r="BD536" s="128"/>
      <c r="BE536" s="128"/>
      <c r="BF536" s="128"/>
      <c r="BG536" s="128"/>
      <c r="BJ536" s="128"/>
      <c r="BT536" s="128"/>
      <c r="CD536" s="128"/>
      <c r="CN536" s="128"/>
      <c r="CX536" s="128"/>
      <c r="DH536" s="128"/>
      <c r="DR536" s="128"/>
      <c r="EB536" s="128"/>
      <c r="EL536" s="128"/>
      <c r="EV536" s="128"/>
      <c r="FF536" s="128"/>
      <c r="FP536" s="128"/>
      <c r="FZ536" s="128"/>
      <c r="GJ536" s="128"/>
      <c r="GT536" s="128"/>
      <c r="HD536" s="128"/>
      <c r="HN536" s="128"/>
      <c r="HX536" s="128"/>
    </row>
    <row r="537" s="3" customFormat="true">
      <c r="A537" s="385"/>
      <c r="B537" s="128"/>
      <c r="L537" s="128"/>
      <c r="V537" s="128"/>
      <c r="AF537" s="128"/>
      <c r="AP537" s="128"/>
      <c r="AZ537" s="128"/>
      <c r="BA537" s="128"/>
      <c r="BB537" s="128"/>
      <c r="BC537" s="128"/>
      <c r="BD537" s="128"/>
      <c r="BE537" s="128"/>
      <c r="BF537" s="128"/>
      <c r="BG537" s="128"/>
      <c r="BJ537" s="128"/>
      <c r="BT537" s="128"/>
      <c r="CD537" s="128"/>
      <c r="CN537" s="128"/>
      <c r="CX537" s="128"/>
      <c r="DH537" s="128"/>
      <c r="DR537" s="128"/>
      <c r="EB537" s="128"/>
      <c r="EL537" s="128"/>
      <c r="EV537" s="128"/>
      <c r="FF537" s="128"/>
      <c r="FP537" s="128"/>
      <c r="FZ537" s="128"/>
      <c r="GJ537" s="128"/>
      <c r="GT537" s="128"/>
      <c r="HD537" s="128"/>
      <c r="HN537" s="128"/>
      <c r="HX537" s="128"/>
    </row>
    <row r="538" s="3" customFormat="true">
      <c r="A538" s="385"/>
      <c r="B538" s="128"/>
      <c r="L538" s="128"/>
      <c r="V538" s="128"/>
      <c r="AF538" s="128"/>
      <c r="AP538" s="128"/>
      <c r="AZ538" s="128"/>
      <c r="BA538" s="128"/>
      <c r="BB538" s="128"/>
      <c r="BC538" s="128"/>
      <c r="BD538" s="128"/>
      <c r="BE538" s="128"/>
      <c r="BF538" s="128"/>
      <c r="BG538" s="128"/>
      <c r="BJ538" s="128"/>
      <c r="BT538" s="128"/>
      <c r="CD538" s="128"/>
      <c r="CN538" s="128"/>
      <c r="CX538" s="128"/>
      <c r="DH538" s="128"/>
      <c r="DR538" s="128"/>
      <c r="EB538" s="128"/>
      <c r="EL538" s="128"/>
      <c r="EV538" s="128"/>
      <c r="FF538" s="128"/>
      <c r="FP538" s="128"/>
      <c r="FZ538" s="128"/>
      <c r="GJ538" s="128"/>
      <c r="GT538" s="128"/>
      <c r="HD538" s="128"/>
      <c r="HN538" s="128"/>
      <c r="HX538" s="128"/>
    </row>
    <row r="539" s="3" customFormat="true">
      <c r="A539" s="385"/>
      <c r="B539" s="128"/>
      <c r="L539" s="128"/>
      <c r="V539" s="128"/>
      <c r="AF539" s="128"/>
      <c r="AP539" s="128"/>
      <c r="AZ539" s="128"/>
      <c r="BA539" s="128"/>
      <c r="BB539" s="128"/>
      <c r="BC539" s="128"/>
      <c r="BD539" s="128"/>
      <c r="BE539" s="128"/>
      <c r="BF539" s="128"/>
      <c r="BG539" s="128"/>
      <c r="BJ539" s="128"/>
      <c r="BT539" s="128"/>
      <c r="CD539" s="128"/>
      <c r="CN539" s="128"/>
      <c r="CX539" s="128"/>
      <c r="DH539" s="128"/>
      <c r="DR539" s="128"/>
      <c r="EB539" s="128"/>
      <c r="EL539" s="128"/>
      <c r="EV539" s="128"/>
      <c r="FF539" s="128"/>
      <c r="FP539" s="128"/>
      <c r="FZ539" s="128"/>
      <c r="GJ539" s="128"/>
      <c r="GT539" s="128"/>
      <c r="HD539" s="128"/>
      <c r="HN539" s="128"/>
      <c r="HX539" s="128"/>
    </row>
    <row r="540" s="3" customFormat="true">
      <c r="A540" s="385"/>
      <c r="B540" s="128"/>
      <c r="L540" s="128"/>
      <c r="V540" s="128"/>
      <c r="AF540" s="128"/>
      <c r="AP540" s="128"/>
      <c r="AZ540" s="128"/>
      <c r="BA540" s="128"/>
      <c r="BB540" s="128"/>
      <c r="BC540" s="128"/>
      <c r="BD540" s="128"/>
      <c r="BE540" s="128"/>
      <c r="BF540" s="128"/>
      <c r="BG540" s="128"/>
      <c r="BJ540" s="128"/>
      <c r="BT540" s="128"/>
      <c r="CD540" s="128"/>
      <c r="CN540" s="128"/>
      <c r="CX540" s="128"/>
      <c r="DH540" s="128"/>
      <c r="DR540" s="128"/>
      <c r="EB540" s="128"/>
      <c r="EL540" s="128"/>
      <c r="EV540" s="128"/>
      <c r="FF540" s="128"/>
      <c r="FP540" s="128"/>
      <c r="FZ540" s="128"/>
      <c r="GJ540" s="128"/>
      <c r="GT540" s="128"/>
      <c r="HD540" s="128"/>
      <c r="HN540" s="128"/>
      <c r="HX540" s="128"/>
    </row>
    <row r="541" s="3" customFormat="true">
      <c r="A541" s="385"/>
      <c r="B541" s="128"/>
      <c r="L541" s="128"/>
      <c r="V541" s="128"/>
      <c r="AF541" s="128"/>
      <c r="AP541" s="128"/>
      <c r="AZ541" s="128"/>
      <c r="BA541" s="128"/>
      <c r="BB541" s="128"/>
      <c r="BC541" s="128"/>
      <c r="BD541" s="128"/>
      <c r="BE541" s="128"/>
      <c r="BF541" s="128"/>
      <c r="BG541" s="128"/>
      <c r="BJ541" s="128"/>
      <c r="BT541" s="128"/>
      <c r="CD541" s="128"/>
      <c r="CN541" s="128"/>
      <c r="CX541" s="128"/>
      <c r="DH541" s="128"/>
      <c r="DR541" s="128"/>
      <c r="EB541" s="128"/>
      <c r="EL541" s="128"/>
      <c r="EV541" s="128"/>
      <c r="FF541" s="128"/>
      <c r="FP541" s="128"/>
      <c r="FZ541" s="128"/>
      <c r="GJ541" s="128"/>
      <c r="GT541" s="128"/>
      <c r="HD541" s="128"/>
      <c r="HN541" s="128"/>
      <c r="HX541" s="128"/>
    </row>
    <row r="542" s="3" customFormat="true">
      <c r="A542" s="385"/>
      <c r="B542" s="128"/>
      <c r="L542" s="128"/>
      <c r="V542" s="128"/>
      <c r="AF542" s="128"/>
      <c r="AP542" s="128"/>
      <c r="AZ542" s="128"/>
      <c r="BA542" s="128"/>
      <c r="BB542" s="128"/>
      <c r="BC542" s="128"/>
      <c r="BD542" s="128"/>
      <c r="BE542" s="128"/>
      <c r="BF542" s="128"/>
      <c r="BG542" s="128"/>
      <c r="BJ542" s="128"/>
      <c r="BT542" s="128"/>
      <c r="CD542" s="128"/>
      <c r="CN542" s="128"/>
      <c r="CX542" s="128"/>
      <c r="DH542" s="128"/>
      <c r="DR542" s="128"/>
      <c r="EB542" s="128"/>
      <c r="EL542" s="128"/>
      <c r="EV542" s="128"/>
      <c r="FF542" s="128"/>
      <c r="FP542" s="128"/>
      <c r="FZ542" s="128"/>
      <c r="GJ542" s="128"/>
      <c r="GT542" s="128"/>
      <c r="HD542" s="128"/>
      <c r="HN542" s="128"/>
      <c r="HX542" s="128"/>
    </row>
    <row r="543" s="3" customFormat="true">
      <c r="A543" s="385"/>
      <c r="B543" s="128"/>
      <c r="L543" s="128"/>
      <c r="V543" s="128"/>
      <c r="AF543" s="128"/>
      <c r="AP543" s="128"/>
      <c r="AZ543" s="128"/>
      <c r="BA543" s="128"/>
      <c r="BB543" s="128"/>
      <c r="BC543" s="128"/>
      <c r="BD543" s="128"/>
      <c r="BE543" s="128"/>
      <c r="BF543" s="128"/>
      <c r="BG543" s="128"/>
      <c r="BJ543" s="128"/>
      <c r="BT543" s="128"/>
      <c r="CD543" s="128"/>
      <c r="CN543" s="128"/>
      <c r="CX543" s="128"/>
      <c r="DH543" s="128"/>
      <c r="DR543" s="128"/>
      <c r="EB543" s="128"/>
      <c r="EL543" s="128"/>
      <c r="EV543" s="128"/>
      <c r="FF543" s="128"/>
      <c r="FP543" s="128"/>
      <c r="FZ543" s="128"/>
      <c r="GJ543" s="128"/>
      <c r="GT543" s="128"/>
      <c r="HD543" s="128"/>
      <c r="HN543" s="128"/>
      <c r="HX543" s="128"/>
    </row>
    <row r="544" s="3" customFormat="true">
      <c r="A544" s="385"/>
      <c r="B544" s="128"/>
      <c r="L544" s="128"/>
      <c r="V544" s="128"/>
      <c r="AF544" s="128"/>
      <c r="AP544" s="128"/>
      <c r="AZ544" s="128"/>
      <c r="BA544" s="128"/>
      <c r="BB544" s="128"/>
      <c r="BC544" s="128"/>
      <c r="BD544" s="128"/>
      <c r="BE544" s="128"/>
      <c r="BF544" s="128"/>
      <c r="BG544" s="128"/>
      <c r="BJ544" s="128"/>
      <c r="BT544" s="128"/>
      <c r="CD544" s="128"/>
      <c r="CN544" s="128"/>
      <c r="CX544" s="128"/>
      <c r="DH544" s="128"/>
      <c r="DR544" s="128"/>
      <c r="EB544" s="128"/>
      <c r="EL544" s="128"/>
      <c r="EV544" s="128"/>
      <c r="FF544" s="128"/>
      <c r="FP544" s="128"/>
      <c r="FZ544" s="128"/>
      <c r="GJ544" s="128"/>
      <c r="GT544" s="128"/>
      <c r="HD544" s="128"/>
      <c r="HN544" s="128"/>
      <c r="HX544" s="128"/>
    </row>
    <row r="545" s="3" customFormat="true">
      <c r="A545" s="385"/>
      <c r="B545" s="128"/>
      <c r="L545" s="128"/>
      <c r="V545" s="128"/>
      <c r="AF545" s="128"/>
      <c r="AP545" s="128"/>
      <c r="AZ545" s="128"/>
      <c r="BA545" s="128"/>
      <c r="BB545" s="128"/>
      <c r="BC545" s="128"/>
      <c r="BD545" s="128"/>
      <c r="BE545" s="128"/>
      <c r="BF545" s="128"/>
      <c r="BG545" s="128"/>
      <c r="BJ545" s="128"/>
      <c r="BT545" s="128"/>
      <c r="CD545" s="128"/>
      <c r="CN545" s="128"/>
      <c r="CX545" s="128"/>
      <c r="DH545" s="128"/>
      <c r="DR545" s="128"/>
      <c r="EB545" s="128"/>
      <c r="EL545" s="128"/>
      <c r="EV545" s="128"/>
      <c r="FF545" s="128"/>
      <c r="FP545" s="128"/>
      <c r="FZ545" s="128"/>
      <c r="GJ545" s="128"/>
      <c r="GT545" s="128"/>
      <c r="HD545" s="128"/>
      <c r="HN545" s="128"/>
      <c r="HX545" s="128"/>
    </row>
    <row r="546" s="3" customFormat="true">
      <c r="A546" s="385"/>
      <c r="B546" s="128"/>
      <c r="L546" s="128"/>
      <c r="V546" s="128"/>
      <c r="AF546" s="128"/>
      <c r="AP546" s="128"/>
      <c r="AZ546" s="128"/>
      <c r="BA546" s="128"/>
      <c r="BB546" s="128"/>
      <c r="BC546" s="128"/>
      <c r="BD546" s="128"/>
      <c r="BE546" s="128"/>
      <c r="BF546" s="128"/>
      <c r="BG546" s="128"/>
      <c r="BJ546" s="128"/>
      <c r="BT546" s="128"/>
      <c r="CD546" s="128"/>
      <c r="CN546" s="128"/>
      <c r="CX546" s="128"/>
      <c r="DH546" s="128"/>
      <c r="DR546" s="128"/>
      <c r="EB546" s="128"/>
      <c r="EL546" s="128"/>
      <c r="EV546" s="128"/>
      <c r="FF546" s="128"/>
      <c r="FP546" s="128"/>
      <c r="FZ546" s="128"/>
      <c r="GJ546" s="128"/>
      <c r="GT546" s="128"/>
      <c r="HD546" s="128"/>
      <c r="HN546" s="128"/>
      <c r="HX546" s="128"/>
    </row>
    <row r="547" s="3" customFormat="true">
      <c r="A547" s="385"/>
      <c r="B547" s="128"/>
      <c r="L547" s="128"/>
      <c r="V547" s="128"/>
      <c r="AF547" s="128"/>
      <c r="AP547" s="128"/>
      <c r="AZ547" s="128"/>
      <c r="BA547" s="128"/>
      <c r="BB547" s="128"/>
      <c r="BC547" s="128"/>
      <c r="BD547" s="128"/>
      <c r="BE547" s="128"/>
      <c r="BF547" s="128"/>
      <c r="BG547" s="128"/>
      <c r="BJ547" s="128"/>
      <c r="BT547" s="128"/>
      <c r="CD547" s="128"/>
      <c r="CN547" s="128"/>
      <c r="CX547" s="128"/>
      <c r="DH547" s="128"/>
      <c r="DR547" s="128"/>
      <c r="EB547" s="128"/>
      <c r="EL547" s="128"/>
      <c r="EV547" s="128"/>
      <c r="FF547" s="128"/>
      <c r="FP547" s="128"/>
      <c r="FZ547" s="128"/>
      <c r="GJ547" s="128"/>
      <c r="GT547" s="128"/>
      <c r="HD547" s="128"/>
      <c r="HN547" s="128"/>
      <c r="HX547" s="128"/>
    </row>
    <row r="548" s="3" customFormat="true">
      <c r="A548" s="385"/>
      <c r="B548" s="128"/>
      <c r="L548" s="128"/>
      <c r="V548" s="128"/>
      <c r="AF548" s="128"/>
      <c r="AP548" s="128"/>
      <c r="AZ548" s="128"/>
      <c r="BA548" s="128"/>
      <c r="BB548" s="128"/>
      <c r="BC548" s="128"/>
      <c r="BD548" s="128"/>
      <c r="BE548" s="128"/>
      <c r="BF548" s="128"/>
      <c r="BG548" s="128"/>
      <c r="BJ548" s="128"/>
      <c r="BT548" s="128"/>
      <c r="CD548" s="128"/>
      <c r="CN548" s="128"/>
      <c r="CX548" s="128"/>
      <c r="DH548" s="128"/>
      <c r="DR548" s="128"/>
      <c r="EB548" s="128"/>
      <c r="EL548" s="128"/>
      <c r="EV548" s="128"/>
      <c r="FF548" s="128"/>
      <c r="FP548" s="128"/>
      <c r="FZ548" s="128"/>
      <c r="GJ548" s="128"/>
      <c r="GT548" s="128"/>
      <c r="HD548" s="128"/>
      <c r="HN548" s="128"/>
      <c r="HX548" s="128"/>
    </row>
    <row r="549" s="3" customFormat="true">
      <c r="A549" s="385"/>
      <c r="B549" s="128"/>
      <c r="L549" s="128"/>
      <c r="V549" s="128"/>
      <c r="AF549" s="128"/>
      <c r="AP549" s="128"/>
      <c r="AZ549" s="128"/>
      <c r="BA549" s="128"/>
      <c r="BB549" s="128"/>
      <c r="BC549" s="128"/>
      <c r="BD549" s="128"/>
      <c r="BE549" s="128"/>
      <c r="BF549" s="128"/>
      <c r="BG549" s="128"/>
      <c r="BJ549" s="128"/>
      <c r="BT549" s="128"/>
      <c r="CD549" s="128"/>
      <c r="CN549" s="128"/>
      <c r="CX549" s="128"/>
      <c r="DH549" s="128"/>
      <c r="DR549" s="128"/>
      <c r="EB549" s="128"/>
      <c r="EL549" s="128"/>
      <c r="EV549" s="128"/>
      <c r="FF549" s="128"/>
      <c r="FP549" s="128"/>
      <c r="FZ549" s="128"/>
      <c r="GJ549" s="128"/>
      <c r="GT549" s="128"/>
      <c r="HD549" s="128"/>
      <c r="HN549" s="128"/>
      <c r="HX549" s="128"/>
    </row>
    <row r="550" s="3" customFormat="true">
      <c r="A550" s="385"/>
      <c r="B550" s="128"/>
      <c r="L550" s="128"/>
      <c r="V550" s="128"/>
      <c r="AF550" s="128"/>
      <c r="AP550" s="128"/>
      <c r="AZ550" s="128"/>
      <c r="BA550" s="128"/>
      <c r="BB550" s="128"/>
      <c r="BC550" s="128"/>
      <c r="BD550" s="128"/>
      <c r="BE550" s="128"/>
      <c r="BF550" s="128"/>
      <c r="BG550" s="128"/>
      <c r="BJ550" s="128"/>
      <c r="BT550" s="128"/>
      <c r="CD550" s="128"/>
      <c r="CN550" s="128"/>
      <c r="CX550" s="128"/>
      <c r="DH550" s="128"/>
      <c r="DR550" s="128"/>
      <c r="EB550" s="128"/>
      <c r="EL550" s="128"/>
      <c r="EV550" s="128"/>
      <c r="FF550" s="128"/>
      <c r="FP550" s="128"/>
      <c r="FZ550" s="128"/>
      <c r="GJ550" s="128"/>
      <c r="GT550" s="128"/>
      <c r="HD550" s="128"/>
      <c r="HN550" s="128"/>
      <c r="HX550" s="128"/>
    </row>
    <row r="551" s="3" customFormat="true">
      <c r="A551" s="385"/>
      <c r="B551" s="128"/>
      <c r="L551" s="128"/>
      <c r="V551" s="128"/>
      <c r="AF551" s="128"/>
      <c r="AP551" s="128"/>
      <c r="AZ551" s="128"/>
      <c r="BA551" s="128"/>
      <c r="BB551" s="128"/>
      <c r="BC551" s="128"/>
      <c r="BD551" s="128"/>
      <c r="BE551" s="128"/>
      <c r="BF551" s="128"/>
      <c r="BG551" s="128"/>
      <c r="BJ551" s="128"/>
      <c r="BT551" s="128"/>
      <c r="CD551" s="128"/>
      <c r="CN551" s="128"/>
      <c r="CX551" s="128"/>
      <c r="DH551" s="128"/>
      <c r="DR551" s="128"/>
      <c r="EB551" s="128"/>
      <c r="EL551" s="128"/>
      <c r="EV551" s="128"/>
      <c r="FF551" s="128"/>
      <c r="FP551" s="128"/>
      <c r="FZ551" s="128"/>
      <c r="GJ551" s="128"/>
      <c r="GT551" s="128"/>
      <c r="HD551" s="128"/>
      <c r="HN551" s="128"/>
      <c r="HX551" s="128"/>
    </row>
    <row r="552" s="3" customFormat="true">
      <c r="A552" s="385"/>
      <c r="B552" s="128"/>
      <c r="L552" s="128"/>
      <c r="V552" s="128"/>
      <c r="AF552" s="128"/>
      <c r="AP552" s="128"/>
      <c r="AZ552" s="128"/>
      <c r="BA552" s="128"/>
      <c r="BB552" s="128"/>
      <c r="BC552" s="128"/>
      <c r="BD552" s="128"/>
      <c r="BE552" s="128"/>
      <c r="BF552" s="128"/>
      <c r="BG552" s="128"/>
      <c r="BJ552" s="128"/>
      <c r="BT552" s="128"/>
      <c r="CD552" s="128"/>
      <c r="CN552" s="128"/>
      <c r="CX552" s="128"/>
      <c r="DH552" s="128"/>
      <c r="DR552" s="128"/>
      <c r="EB552" s="128"/>
      <c r="EL552" s="128"/>
      <c r="EV552" s="128"/>
      <c r="FF552" s="128"/>
      <c r="FP552" s="128"/>
      <c r="FZ552" s="128"/>
      <c r="GJ552" s="128"/>
      <c r="GT552" s="128"/>
      <c r="HD552" s="128"/>
      <c r="HN552" s="128"/>
      <c r="HX552" s="128"/>
    </row>
    <row r="553" s="3" customFormat="true">
      <c r="A553" s="385"/>
      <c r="B553" s="128"/>
      <c r="L553" s="128"/>
      <c r="V553" s="128"/>
      <c r="AF553" s="128"/>
      <c r="AP553" s="128"/>
      <c r="AZ553" s="128"/>
      <c r="BA553" s="128"/>
      <c r="BB553" s="128"/>
      <c r="BC553" s="128"/>
      <c r="BD553" s="128"/>
      <c r="BE553" s="128"/>
      <c r="BF553" s="128"/>
      <c r="BG553" s="128"/>
      <c r="BJ553" s="128"/>
      <c r="BT553" s="128"/>
      <c r="CD553" s="128"/>
      <c r="CN553" s="128"/>
      <c r="CX553" s="128"/>
      <c r="DH553" s="128"/>
      <c r="DR553" s="128"/>
      <c r="EB553" s="128"/>
      <c r="EL553" s="128"/>
      <c r="EV553" s="128"/>
      <c r="FF553" s="128"/>
      <c r="FP553" s="128"/>
      <c r="FZ553" s="128"/>
      <c r="GJ553" s="128"/>
      <c r="GT553" s="128"/>
      <c r="HD553" s="128"/>
      <c r="HN553" s="128"/>
      <c r="HX553" s="128"/>
    </row>
    <row r="554" s="3" customFormat="true">
      <c r="A554" s="385"/>
      <c r="B554" s="128"/>
      <c r="L554" s="128"/>
      <c r="V554" s="128"/>
      <c r="AF554" s="128"/>
      <c r="AP554" s="128"/>
      <c r="AZ554" s="128"/>
      <c r="BA554" s="128"/>
      <c r="BB554" s="128"/>
      <c r="BC554" s="128"/>
      <c r="BD554" s="128"/>
      <c r="BE554" s="128"/>
      <c r="BF554" s="128"/>
      <c r="BG554" s="128"/>
      <c r="BJ554" s="128"/>
      <c r="BT554" s="128"/>
      <c r="CD554" s="128"/>
      <c r="CN554" s="128"/>
      <c r="CX554" s="128"/>
      <c r="DH554" s="128"/>
      <c r="DR554" s="128"/>
      <c r="EB554" s="128"/>
      <c r="EL554" s="128"/>
      <c r="EV554" s="128"/>
      <c r="FF554" s="128"/>
      <c r="FP554" s="128"/>
      <c r="FZ554" s="128"/>
      <c r="GJ554" s="128"/>
      <c r="GT554" s="128"/>
      <c r="HD554" s="128"/>
      <c r="HN554" s="128"/>
      <c r="HX554" s="128"/>
    </row>
    <row r="555" s="3" customFormat="true">
      <c r="A555" s="385"/>
      <c r="B555" s="128"/>
      <c r="L555" s="128"/>
      <c r="V555" s="128"/>
      <c r="AF555" s="128"/>
      <c r="AP555" s="128"/>
      <c r="AZ555" s="128"/>
      <c r="BA555" s="128"/>
      <c r="BB555" s="128"/>
      <c r="BC555" s="128"/>
      <c r="BD555" s="128"/>
      <c r="BE555" s="128"/>
      <c r="BF555" s="128"/>
      <c r="BG555" s="128"/>
      <c r="BJ555" s="128"/>
      <c r="BT555" s="128"/>
      <c r="CD555" s="128"/>
      <c r="CN555" s="128"/>
      <c r="CX555" s="128"/>
      <c r="DH555" s="128"/>
      <c r="DR555" s="128"/>
      <c r="EB555" s="128"/>
      <c r="EL555" s="128"/>
      <c r="EV555" s="128"/>
      <c r="FF555" s="128"/>
      <c r="FP555" s="128"/>
      <c r="FZ555" s="128"/>
      <c r="GJ555" s="128"/>
      <c r="GT555" s="128"/>
      <c r="HD555" s="128"/>
      <c r="HN555" s="128"/>
      <c r="HX555" s="128"/>
    </row>
    <row r="556" s="3" customFormat="true">
      <c r="A556" s="385"/>
      <c r="B556" s="128"/>
      <c r="L556" s="128"/>
      <c r="V556" s="128"/>
      <c r="AF556" s="128"/>
      <c r="AP556" s="128"/>
      <c r="AZ556" s="128"/>
      <c r="BA556" s="128"/>
      <c r="BB556" s="128"/>
      <c r="BC556" s="128"/>
      <c r="BD556" s="128"/>
      <c r="BE556" s="128"/>
      <c r="BF556" s="128"/>
      <c r="BG556" s="128"/>
      <c r="BJ556" s="128"/>
      <c r="BT556" s="128"/>
      <c r="CD556" s="128"/>
      <c r="CN556" s="128"/>
      <c r="CX556" s="128"/>
      <c r="DH556" s="128"/>
      <c r="DR556" s="128"/>
      <c r="EB556" s="128"/>
      <c r="EL556" s="128"/>
      <c r="EV556" s="128"/>
      <c r="FF556" s="128"/>
      <c r="FP556" s="128"/>
      <c r="FZ556" s="128"/>
      <c r="GJ556" s="128"/>
      <c r="GT556" s="128"/>
      <c r="HD556" s="128"/>
      <c r="HN556" s="128"/>
      <c r="HX556" s="128"/>
    </row>
    <row r="557" s="3" customFormat="true">
      <c r="A557" s="385"/>
      <c r="B557" s="128"/>
      <c r="L557" s="128"/>
      <c r="V557" s="128"/>
      <c r="AF557" s="128"/>
      <c r="AP557" s="128"/>
      <c r="AZ557" s="128"/>
      <c r="BA557" s="128"/>
      <c r="BB557" s="128"/>
      <c r="BC557" s="128"/>
      <c r="BD557" s="128"/>
      <c r="BE557" s="128"/>
      <c r="BF557" s="128"/>
      <c r="BG557" s="128"/>
      <c r="BJ557" s="128"/>
      <c r="BT557" s="128"/>
      <c r="CD557" s="128"/>
      <c r="CN557" s="128"/>
      <c r="CX557" s="128"/>
      <c r="DH557" s="128"/>
      <c r="DR557" s="128"/>
      <c r="EB557" s="128"/>
      <c r="EL557" s="128"/>
      <c r="EV557" s="128"/>
      <c r="FF557" s="128"/>
      <c r="FP557" s="128"/>
      <c r="FZ557" s="128"/>
      <c r="GJ557" s="128"/>
      <c r="GT557" s="128"/>
      <c r="HD557" s="128"/>
      <c r="HN557" s="128"/>
      <c r="HX557" s="128"/>
    </row>
    <row r="558" s="3" customFormat="true">
      <c r="A558" s="385"/>
      <c r="B558" s="128"/>
      <c r="L558" s="128"/>
      <c r="V558" s="128"/>
      <c r="AF558" s="128"/>
      <c r="AP558" s="128"/>
      <c r="AZ558" s="128"/>
      <c r="BA558" s="128"/>
      <c r="BB558" s="128"/>
      <c r="BC558" s="128"/>
      <c r="BD558" s="128"/>
      <c r="BE558" s="128"/>
      <c r="BF558" s="128"/>
      <c r="BG558" s="128"/>
      <c r="BJ558" s="128"/>
      <c r="BT558" s="128"/>
      <c r="CD558" s="128"/>
      <c r="CN558" s="128"/>
      <c r="CX558" s="128"/>
      <c r="DH558" s="128"/>
      <c r="DR558" s="128"/>
      <c r="EB558" s="128"/>
      <c r="EL558" s="128"/>
      <c r="EV558" s="128"/>
      <c r="FF558" s="128"/>
      <c r="FP558" s="128"/>
      <c r="FZ558" s="128"/>
      <c r="GJ558" s="128"/>
      <c r="GT558" s="128"/>
      <c r="HD558" s="128"/>
      <c r="HN558" s="128"/>
      <c r="HX558" s="128"/>
    </row>
    <row r="559" s="3" customFormat="true">
      <c r="A559" s="385"/>
      <c r="B559" s="128"/>
      <c r="L559" s="128"/>
      <c r="V559" s="128"/>
      <c r="AF559" s="128"/>
      <c r="AP559" s="128"/>
      <c r="AZ559" s="128"/>
      <c r="BA559" s="128"/>
      <c r="BB559" s="128"/>
      <c r="BC559" s="128"/>
      <c r="BD559" s="128"/>
      <c r="BE559" s="128"/>
      <c r="BF559" s="128"/>
      <c r="BG559" s="128"/>
      <c r="BJ559" s="128"/>
      <c r="BT559" s="128"/>
      <c r="CD559" s="128"/>
      <c r="CN559" s="128"/>
      <c r="CX559" s="128"/>
      <c r="DH559" s="128"/>
      <c r="DR559" s="128"/>
      <c r="EB559" s="128"/>
      <c r="EL559" s="128"/>
      <c r="EV559" s="128"/>
      <c r="FF559" s="128"/>
      <c r="FP559" s="128"/>
      <c r="FZ559" s="128"/>
      <c r="GJ559" s="128"/>
      <c r="GT559" s="128"/>
      <c r="HD559" s="128"/>
      <c r="HN559" s="128"/>
      <c r="HX559" s="128"/>
    </row>
    <row r="560" s="3" customFormat="true">
      <c r="A560" s="385"/>
      <c r="B560" s="128"/>
      <c r="L560" s="128"/>
      <c r="V560" s="128"/>
      <c r="AF560" s="128"/>
      <c r="AP560" s="128"/>
      <c r="AZ560" s="128"/>
      <c r="BA560" s="128"/>
      <c r="BB560" s="128"/>
      <c r="BC560" s="128"/>
      <c r="BD560" s="128"/>
      <c r="BE560" s="128"/>
      <c r="BF560" s="128"/>
      <c r="BG560" s="128"/>
      <c r="BJ560" s="128"/>
      <c r="BT560" s="128"/>
      <c r="CD560" s="128"/>
      <c r="CN560" s="128"/>
      <c r="CX560" s="128"/>
      <c r="DH560" s="128"/>
      <c r="DR560" s="128"/>
      <c r="EB560" s="128"/>
      <c r="EL560" s="128"/>
      <c r="EV560" s="128"/>
      <c r="FF560" s="128"/>
      <c r="FP560" s="128"/>
      <c r="FZ560" s="128"/>
      <c r="GJ560" s="128"/>
      <c r="GT560" s="128"/>
      <c r="HD560" s="128"/>
      <c r="HN560" s="128"/>
      <c r="HX560" s="128"/>
    </row>
    <row r="561" s="3" customFormat="true">
      <c r="A561" s="385"/>
      <c r="B561" s="128"/>
      <c r="L561" s="128"/>
      <c r="V561" s="128"/>
      <c r="AF561" s="128"/>
      <c r="AP561" s="128"/>
      <c r="AZ561" s="128"/>
      <c r="BA561" s="128"/>
      <c r="BB561" s="128"/>
      <c r="BC561" s="128"/>
      <c r="BD561" s="128"/>
      <c r="BE561" s="128"/>
      <c r="BF561" s="128"/>
      <c r="BG561" s="128"/>
      <c r="BJ561" s="128"/>
      <c r="BT561" s="128"/>
      <c r="CD561" s="128"/>
      <c r="CN561" s="128"/>
      <c r="CX561" s="128"/>
      <c r="DH561" s="128"/>
      <c r="DR561" s="128"/>
      <c r="EB561" s="128"/>
      <c r="EL561" s="128"/>
      <c r="EV561" s="128"/>
      <c r="FF561" s="128"/>
      <c r="FP561" s="128"/>
      <c r="FZ561" s="128"/>
      <c r="GJ561" s="128"/>
      <c r="GT561" s="128"/>
      <c r="HD561" s="128"/>
      <c r="HN561" s="128"/>
      <c r="HX561" s="128"/>
    </row>
    <row r="562" s="3" customFormat="true">
      <c r="A562" s="385"/>
      <c r="B562" s="128"/>
      <c r="L562" s="128"/>
      <c r="V562" s="128"/>
      <c r="AF562" s="128"/>
      <c r="AP562" s="128"/>
      <c r="AZ562" s="128"/>
      <c r="BA562" s="128"/>
      <c r="BB562" s="128"/>
      <c r="BC562" s="128"/>
      <c r="BD562" s="128"/>
      <c r="BE562" s="128"/>
      <c r="BF562" s="128"/>
      <c r="BG562" s="128"/>
      <c r="BJ562" s="128"/>
      <c r="BT562" s="128"/>
      <c r="CD562" s="128"/>
      <c r="CN562" s="128"/>
      <c r="CX562" s="128"/>
      <c r="DH562" s="128"/>
      <c r="DR562" s="128"/>
      <c r="EB562" s="128"/>
      <c r="EL562" s="128"/>
      <c r="EV562" s="128"/>
      <c r="FF562" s="128"/>
      <c r="FP562" s="128"/>
      <c r="FZ562" s="128"/>
      <c r="GJ562" s="128"/>
      <c r="GT562" s="128"/>
      <c r="HD562" s="128"/>
      <c r="HN562" s="128"/>
      <c r="HX562" s="128"/>
    </row>
    <row r="563" s="3" customFormat="true">
      <c r="A563" s="385"/>
      <c r="B563" s="128"/>
      <c r="L563" s="128"/>
      <c r="V563" s="128"/>
      <c r="AF563" s="128"/>
      <c r="AP563" s="128"/>
      <c r="AZ563" s="128"/>
      <c r="BA563" s="128"/>
      <c r="BB563" s="128"/>
      <c r="BC563" s="128"/>
      <c r="BD563" s="128"/>
      <c r="BE563" s="128"/>
      <c r="BF563" s="128"/>
      <c r="BG563" s="128"/>
      <c r="BJ563" s="128"/>
      <c r="BT563" s="128"/>
      <c r="CD563" s="128"/>
      <c r="CN563" s="128"/>
      <c r="CX563" s="128"/>
      <c r="DH563" s="128"/>
      <c r="DR563" s="128"/>
      <c r="EB563" s="128"/>
      <c r="EL563" s="128"/>
      <c r="EV563" s="128"/>
      <c r="FF563" s="128"/>
      <c r="FP563" s="128"/>
      <c r="FZ563" s="128"/>
      <c r="GJ563" s="128"/>
      <c r="GT563" s="128"/>
      <c r="HD563" s="128"/>
      <c r="HN563" s="128"/>
      <c r="HX563" s="128"/>
    </row>
    <row r="564" s="3" customFormat="true">
      <c r="A564" s="385"/>
      <c r="B564" s="128"/>
      <c r="L564" s="128"/>
      <c r="V564" s="128"/>
      <c r="AF564" s="128"/>
      <c r="AP564" s="128"/>
      <c r="AZ564" s="128"/>
      <c r="BA564" s="128"/>
      <c r="BB564" s="128"/>
      <c r="BC564" s="128"/>
      <c r="BD564" s="128"/>
      <c r="BE564" s="128"/>
      <c r="BF564" s="128"/>
      <c r="BG564" s="128"/>
      <c r="BJ564" s="128"/>
      <c r="BT564" s="128"/>
      <c r="CD564" s="128"/>
      <c r="CN564" s="128"/>
      <c r="CX564" s="128"/>
      <c r="DH564" s="128"/>
      <c r="DR564" s="128"/>
      <c r="EB564" s="128"/>
      <c r="EL564" s="128"/>
      <c r="EV564" s="128"/>
      <c r="FF564" s="128"/>
      <c r="FP564" s="128"/>
      <c r="FZ564" s="128"/>
      <c r="GJ564" s="128"/>
      <c r="GT564" s="128"/>
      <c r="HD564" s="128"/>
      <c r="HN564" s="128"/>
      <c r="HX564" s="128"/>
    </row>
    <row r="565" s="3" customFormat="true">
      <c r="A565" s="385"/>
      <c r="B565" s="128"/>
      <c r="L565" s="128"/>
      <c r="V565" s="128"/>
      <c r="AF565" s="128"/>
      <c r="AP565" s="128"/>
      <c r="AZ565" s="128"/>
      <c r="BA565" s="128"/>
      <c r="BB565" s="128"/>
      <c r="BC565" s="128"/>
      <c r="BD565" s="128"/>
      <c r="BE565" s="128"/>
      <c r="BF565" s="128"/>
      <c r="BG565" s="128"/>
      <c r="BJ565" s="128"/>
      <c r="BT565" s="128"/>
      <c r="CD565" s="128"/>
      <c r="CN565" s="128"/>
      <c r="CX565" s="128"/>
      <c r="DH565" s="128"/>
      <c r="DR565" s="128"/>
      <c r="EB565" s="128"/>
      <c r="EL565" s="128"/>
      <c r="EV565" s="128"/>
      <c r="FF565" s="128"/>
      <c r="FP565" s="128"/>
      <c r="FZ565" s="128"/>
      <c r="GJ565" s="128"/>
      <c r="GT565" s="128"/>
      <c r="HD565" s="128"/>
      <c r="HN565" s="128"/>
      <c r="HX565" s="128"/>
    </row>
    <row r="566" s="3" customFormat="true">
      <c r="A566" s="385"/>
      <c r="B566" s="128"/>
      <c r="L566" s="128"/>
      <c r="V566" s="128"/>
      <c r="AF566" s="128"/>
      <c r="AP566" s="128"/>
      <c r="AZ566" s="128"/>
      <c r="BA566" s="128"/>
      <c r="BB566" s="128"/>
      <c r="BC566" s="128"/>
      <c r="BD566" s="128"/>
      <c r="BE566" s="128"/>
      <c r="BF566" s="128"/>
      <c r="BG566" s="128"/>
      <c r="BJ566" s="128"/>
      <c r="BT566" s="128"/>
      <c r="CD566" s="128"/>
      <c r="CN566" s="128"/>
      <c r="CX566" s="128"/>
      <c r="DH566" s="128"/>
      <c r="DR566" s="128"/>
      <c r="EB566" s="128"/>
      <c r="EL566" s="128"/>
      <c r="EV566" s="128"/>
      <c r="FF566" s="128"/>
      <c r="FP566" s="128"/>
      <c r="FZ566" s="128"/>
      <c r="GJ566" s="128"/>
      <c r="GT566" s="128"/>
      <c r="HD566" s="128"/>
      <c r="HN566" s="128"/>
      <c r="HX566" s="128"/>
    </row>
    <row r="567" s="3" customFormat="true">
      <c r="A567" s="385"/>
      <c r="B567" s="128"/>
      <c r="L567" s="128"/>
      <c r="V567" s="128"/>
      <c r="AF567" s="128"/>
      <c r="AP567" s="128"/>
      <c r="AZ567" s="128"/>
      <c r="BA567" s="128"/>
      <c r="BB567" s="128"/>
      <c r="BC567" s="128"/>
      <c r="BD567" s="128"/>
      <c r="BE567" s="128"/>
      <c r="BF567" s="128"/>
      <c r="BG567" s="128"/>
      <c r="BJ567" s="128"/>
      <c r="BT567" s="128"/>
      <c r="CD567" s="128"/>
      <c r="CN567" s="128"/>
      <c r="CX567" s="128"/>
      <c r="DH567" s="128"/>
      <c r="DR567" s="128"/>
      <c r="EB567" s="128"/>
      <c r="EL567" s="128"/>
      <c r="EV567" s="128"/>
      <c r="FF567" s="128"/>
      <c r="FP567" s="128"/>
      <c r="FZ567" s="128"/>
      <c r="GJ567" s="128"/>
      <c r="GT567" s="128"/>
      <c r="HD567" s="128"/>
      <c r="HN567" s="128"/>
      <c r="HX567" s="128"/>
    </row>
    <row r="568" s="3" customFormat="true">
      <c r="A568" s="385"/>
      <c r="B568" s="128"/>
      <c r="L568" s="128"/>
      <c r="V568" s="128"/>
      <c r="AF568" s="128"/>
      <c r="AP568" s="128"/>
      <c r="AZ568" s="128"/>
      <c r="BA568" s="128"/>
      <c r="BB568" s="128"/>
      <c r="BC568" s="128"/>
      <c r="BD568" s="128"/>
      <c r="BE568" s="128"/>
      <c r="BF568" s="128"/>
      <c r="BG568" s="128"/>
      <c r="BJ568" s="128"/>
      <c r="BT568" s="128"/>
      <c r="CD568" s="128"/>
      <c r="CN568" s="128"/>
      <c r="CX568" s="128"/>
      <c r="DH568" s="128"/>
      <c r="DR568" s="128"/>
      <c r="EB568" s="128"/>
      <c r="EL568" s="128"/>
      <c r="EV568" s="128"/>
      <c r="FF568" s="128"/>
      <c r="FP568" s="128"/>
      <c r="FZ568" s="128"/>
      <c r="GJ568" s="128"/>
      <c r="GT568" s="128"/>
      <c r="HD568" s="128"/>
      <c r="HN568" s="128"/>
      <c r="HX568" s="128"/>
    </row>
    <row r="569" s="3" customFormat="true">
      <c r="A569" s="385"/>
      <c r="B569" s="128"/>
      <c r="L569" s="128"/>
      <c r="V569" s="128"/>
      <c r="AF569" s="128"/>
      <c r="AP569" s="128"/>
      <c r="AZ569" s="128"/>
      <c r="BA569" s="128"/>
      <c r="BB569" s="128"/>
      <c r="BC569" s="128"/>
      <c r="BD569" s="128"/>
      <c r="BE569" s="128"/>
      <c r="BF569" s="128"/>
      <c r="BG569" s="128"/>
      <c r="BJ569" s="128"/>
      <c r="BT569" s="128"/>
      <c r="CD569" s="128"/>
      <c r="CN569" s="128"/>
      <c r="CX569" s="128"/>
      <c r="DH569" s="128"/>
      <c r="DR569" s="128"/>
      <c r="EB569" s="128"/>
      <c r="EL569" s="128"/>
      <c r="EV569" s="128"/>
      <c r="FF569" s="128"/>
      <c r="FP569" s="128"/>
      <c r="FZ569" s="128"/>
      <c r="GJ569" s="128"/>
      <c r="GT569" s="128"/>
      <c r="HD569" s="128"/>
      <c r="HN569" s="128"/>
      <c r="HX569" s="128"/>
    </row>
    <row r="570" s="3" customFormat="true">
      <c r="A570" s="385"/>
      <c r="B570" s="128"/>
      <c r="L570" s="128"/>
      <c r="V570" s="128"/>
      <c r="AF570" s="128"/>
      <c r="AP570" s="128"/>
      <c r="AZ570" s="128"/>
      <c r="BA570" s="128"/>
      <c r="BB570" s="128"/>
      <c r="BC570" s="128"/>
      <c r="BD570" s="128"/>
      <c r="BE570" s="128"/>
      <c r="BF570" s="128"/>
      <c r="BG570" s="128"/>
      <c r="BJ570" s="128"/>
      <c r="BT570" s="128"/>
      <c r="CD570" s="128"/>
      <c r="CN570" s="128"/>
      <c r="CX570" s="128"/>
      <c r="DH570" s="128"/>
      <c r="DR570" s="128"/>
      <c r="EB570" s="128"/>
      <c r="EL570" s="128"/>
      <c r="EV570" s="128"/>
      <c r="FF570" s="128"/>
      <c r="FP570" s="128"/>
      <c r="FZ570" s="128"/>
      <c r="GJ570" s="128"/>
      <c r="GT570" s="128"/>
      <c r="HD570" s="128"/>
      <c r="HN570" s="128"/>
      <c r="HX570" s="128"/>
    </row>
    <row r="571" s="3" customFormat="true">
      <c r="A571" s="385"/>
      <c r="B571" s="128"/>
      <c r="L571" s="128"/>
      <c r="V571" s="128"/>
      <c r="AF571" s="128"/>
      <c r="AP571" s="128"/>
      <c r="AZ571" s="128"/>
      <c r="BA571" s="128"/>
      <c r="BB571" s="128"/>
      <c r="BC571" s="128"/>
      <c r="BD571" s="128"/>
      <c r="BE571" s="128"/>
      <c r="BF571" s="128"/>
      <c r="BG571" s="128"/>
      <c r="BJ571" s="128"/>
      <c r="BT571" s="128"/>
      <c r="CD571" s="128"/>
      <c r="CN571" s="128"/>
      <c r="CX571" s="128"/>
      <c r="DH571" s="128"/>
      <c r="DR571" s="128"/>
      <c r="EB571" s="128"/>
      <c r="EL571" s="128"/>
      <c r="EV571" s="128"/>
      <c r="FF571" s="128"/>
      <c r="FP571" s="128"/>
      <c r="FZ571" s="128"/>
      <c r="GJ571" s="128"/>
      <c r="GT571" s="128"/>
      <c r="HD571" s="128"/>
      <c r="HN571" s="128"/>
      <c r="HX571" s="128"/>
    </row>
    <row r="572" s="3" customFormat="true">
      <c r="A572" s="385"/>
      <c r="B572" s="128"/>
      <c r="L572" s="128"/>
      <c r="V572" s="128"/>
      <c r="AF572" s="128"/>
      <c r="AP572" s="128"/>
      <c r="AZ572" s="128"/>
      <c r="BA572" s="128"/>
      <c r="BB572" s="128"/>
      <c r="BC572" s="128"/>
      <c r="BD572" s="128"/>
      <c r="BE572" s="128"/>
      <c r="BF572" s="128"/>
      <c r="BG572" s="128"/>
      <c r="BJ572" s="128"/>
      <c r="BT572" s="128"/>
      <c r="CD572" s="128"/>
      <c r="CN572" s="128"/>
      <c r="CX572" s="128"/>
      <c r="DH572" s="128"/>
      <c r="DR572" s="128"/>
      <c r="EB572" s="128"/>
      <c r="EL572" s="128"/>
      <c r="EV572" s="128"/>
      <c r="FF572" s="128"/>
      <c r="FP572" s="128"/>
      <c r="FZ572" s="128"/>
      <c r="GJ572" s="128"/>
      <c r="GT572" s="128"/>
      <c r="HD572" s="128"/>
      <c r="HN572" s="128"/>
      <c r="HX572" s="128"/>
    </row>
    <row r="573" s="3" customFormat="true">
      <c r="A573" s="385"/>
      <c r="B573" s="128"/>
      <c r="L573" s="128"/>
      <c r="V573" s="128"/>
      <c r="AF573" s="128"/>
      <c r="AP573" s="128"/>
      <c r="AZ573" s="128"/>
      <c r="BA573" s="128"/>
      <c r="BB573" s="128"/>
      <c r="BC573" s="128"/>
      <c r="BD573" s="128"/>
      <c r="BE573" s="128"/>
      <c r="BF573" s="128"/>
      <c r="BG573" s="128"/>
      <c r="BJ573" s="128"/>
      <c r="BT573" s="128"/>
      <c r="CD573" s="128"/>
      <c r="CN573" s="128"/>
      <c r="CX573" s="128"/>
      <c r="DH573" s="128"/>
      <c r="DR573" s="128"/>
      <c r="EB573" s="128"/>
      <c r="EL573" s="128"/>
      <c r="EV573" s="128"/>
      <c r="FF573" s="128"/>
      <c r="FP573" s="128"/>
      <c r="FZ573" s="128"/>
      <c r="GJ573" s="128"/>
      <c r="GT573" s="128"/>
      <c r="HD573" s="128"/>
      <c r="HN573" s="128"/>
      <c r="HX573" s="128"/>
    </row>
    <row r="574" s="3" customFormat="true">
      <c r="A574" s="385"/>
      <c r="B574" s="128"/>
      <c r="L574" s="128"/>
      <c r="V574" s="128"/>
      <c r="AF574" s="128"/>
      <c r="AP574" s="128"/>
      <c r="AZ574" s="128"/>
      <c r="BA574" s="128"/>
      <c r="BB574" s="128"/>
      <c r="BC574" s="128"/>
      <c r="BD574" s="128"/>
      <c r="BE574" s="128"/>
      <c r="BF574" s="128"/>
      <c r="BG574" s="128"/>
      <c r="BJ574" s="128"/>
      <c r="BT574" s="128"/>
      <c r="CD574" s="128"/>
      <c r="CN574" s="128"/>
      <c r="CX574" s="128"/>
      <c r="DH574" s="128"/>
      <c r="DR574" s="128"/>
      <c r="EB574" s="128"/>
      <c r="EL574" s="128"/>
      <c r="EV574" s="128"/>
      <c r="FF574" s="128"/>
      <c r="FP574" s="128"/>
      <c r="FZ574" s="128"/>
      <c r="GJ574" s="128"/>
      <c r="GT574" s="128"/>
      <c r="HD574" s="128"/>
      <c r="HN574" s="128"/>
      <c r="HX574" s="128"/>
    </row>
    <row r="575" s="3" customFormat="true">
      <c r="A575" s="385"/>
      <c r="B575" s="128"/>
      <c r="L575" s="128"/>
      <c r="V575" s="128"/>
      <c r="AF575" s="128"/>
      <c r="AP575" s="128"/>
      <c r="AZ575" s="128"/>
      <c r="BA575" s="128"/>
      <c r="BB575" s="128"/>
      <c r="BC575" s="128"/>
      <c r="BD575" s="128"/>
      <c r="BE575" s="128"/>
      <c r="BF575" s="128"/>
      <c r="BG575" s="128"/>
      <c r="BJ575" s="128"/>
      <c r="BT575" s="128"/>
      <c r="CD575" s="128"/>
      <c r="CN575" s="128"/>
      <c r="CX575" s="128"/>
      <c r="DH575" s="128"/>
      <c r="DR575" s="128"/>
      <c r="EB575" s="128"/>
      <c r="EL575" s="128"/>
      <c r="EV575" s="128"/>
      <c r="FF575" s="128"/>
      <c r="FP575" s="128"/>
      <c r="FZ575" s="128"/>
      <c r="GJ575" s="128"/>
      <c r="GT575" s="128"/>
      <c r="HD575" s="128"/>
      <c r="HN575" s="128"/>
      <c r="HX575" s="128"/>
    </row>
    <row r="576" s="3" customFormat="true">
      <c r="A576" s="385"/>
      <c r="B576" s="128"/>
      <c r="L576" s="128"/>
      <c r="V576" s="128"/>
      <c r="AF576" s="128"/>
      <c r="AP576" s="128"/>
      <c r="AZ576" s="128"/>
      <c r="BA576" s="128"/>
      <c r="BB576" s="128"/>
      <c r="BC576" s="128"/>
      <c r="BD576" s="128"/>
      <c r="BE576" s="128"/>
      <c r="BF576" s="128"/>
      <c r="BG576" s="128"/>
      <c r="BJ576" s="128"/>
      <c r="BT576" s="128"/>
      <c r="CD576" s="128"/>
      <c r="CN576" s="128"/>
      <c r="CX576" s="128"/>
      <c r="DH576" s="128"/>
      <c r="DR576" s="128"/>
      <c r="EB576" s="128"/>
      <c r="EL576" s="128"/>
      <c r="EV576" s="128"/>
      <c r="FF576" s="128"/>
      <c r="FP576" s="128"/>
      <c r="FZ576" s="128"/>
      <c r="GJ576" s="128"/>
      <c r="GT576" s="128"/>
      <c r="HD576" s="128"/>
      <c r="HN576" s="128"/>
      <c r="HX576" s="128"/>
    </row>
    <row r="577" s="3" customFormat="true">
      <c r="A577" s="385"/>
      <c r="B577" s="128"/>
      <c r="L577" s="128"/>
      <c r="V577" s="128"/>
      <c r="AF577" s="128"/>
      <c r="AP577" s="128"/>
      <c r="AZ577" s="128"/>
      <c r="BA577" s="128"/>
      <c r="BB577" s="128"/>
      <c r="BC577" s="128"/>
      <c r="BD577" s="128"/>
      <c r="BE577" s="128"/>
      <c r="BF577" s="128"/>
      <c r="BG577" s="128"/>
      <c r="BJ577" s="128"/>
      <c r="BT577" s="128"/>
      <c r="CD577" s="128"/>
      <c r="CN577" s="128"/>
      <c r="CX577" s="128"/>
      <c r="DH577" s="128"/>
      <c r="DR577" s="128"/>
      <c r="EB577" s="128"/>
      <c r="EL577" s="128"/>
      <c r="EV577" s="128"/>
      <c r="FF577" s="128"/>
      <c r="FP577" s="128"/>
      <c r="FZ577" s="128"/>
      <c r="GJ577" s="128"/>
      <c r="GT577" s="128"/>
      <c r="HD577" s="128"/>
      <c r="HN577" s="128"/>
      <c r="HX577" s="128"/>
    </row>
    <row r="578" s="3" customFormat="true">
      <c r="A578" s="385"/>
      <c r="B578" s="128"/>
      <c r="L578" s="128"/>
      <c r="V578" s="128"/>
      <c r="AF578" s="128"/>
      <c r="AP578" s="128"/>
      <c r="AZ578" s="128"/>
      <c r="BA578" s="128"/>
      <c r="BB578" s="128"/>
      <c r="BC578" s="128"/>
      <c r="BD578" s="128"/>
      <c r="BE578" s="128"/>
      <c r="BF578" s="128"/>
      <c r="BG578" s="128"/>
      <c r="BJ578" s="128"/>
      <c r="BT578" s="128"/>
      <c r="CD578" s="128"/>
      <c r="CN578" s="128"/>
      <c r="CX578" s="128"/>
      <c r="DH578" s="128"/>
      <c r="DR578" s="128"/>
      <c r="EB578" s="128"/>
      <c r="EL578" s="128"/>
      <c r="EV578" s="128"/>
      <c r="FF578" s="128"/>
      <c r="FP578" s="128"/>
      <c r="FZ578" s="128"/>
      <c r="GJ578" s="128"/>
      <c r="GT578" s="128"/>
      <c r="HD578" s="128"/>
      <c r="HN578" s="128"/>
      <c r="HX578" s="128"/>
    </row>
    <row r="579" s="3" customFormat="true">
      <c r="A579" s="385"/>
      <c r="B579" s="128"/>
      <c r="L579" s="128"/>
      <c r="V579" s="128"/>
      <c r="AF579" s="128"/>
      <c r="AP579" s="128"/>
      <c r="AZ579" s="128"/>
      <c r="BA579" s="128"/>
      <c r="BB579" s="128"/>
      <c r="BC579" s="128"/>
      <c r="BD579" s="128"/>
      <c r="BE579" s="128"/>
      <c r="BF579" s="128"/>
      <c r="BG579" s="128"/>
      <c r="BJ579" s="128"/>
      <c r="BT579" s="128"/>
      <c r="CD579" s="128"/>
      <c r="CN579" s="128"/>
      <c r="CX579" s="128"/>
      <c r="DH579" s="128"/>
      <c r="DR579" s="128"/>
      <c r="EB579" s="128"/>
      <c r="EL579" s="128"/>
      <c r="EV579" s="128"/>
      <c r="FF579" s="128"/>
      <c r="FP579" s="128"/>
      <c r="FZ579" s="128"/>
      <c r="GJ579" s="128"/>
      <c r="GT579" s="128"/>
      <c r="HD579" s="128"/>
      <c r="HN579" s="128"/>
      <c r="HX579" s="128"/>
    </row>
    <row r="580" s="3" customFormat="true">
      <c r="A580" s="385"/>
      <c r="B580" s="128"/>
      <c r="L580" s="128"/>
      <c r="V580" s="128"/>
      <c r="AF580" s="128"/>
      <c r="AP580" s="128"/>
      <c r="AZ580" s="128"/>
      <c r="BA580" s="128"/>
      <c r="BB580" s="128"/>
      <c r="BC580" s="128"/>
      <c r="BD580" s="128"/>
      <c r="BE580" s="128"/>
      <c r="BF580" s="128"/>
      <c r="BG580" s="128"/>
      <c r="BJ580" s="128"/>
      <c r="BT580" s="128"/>
      <c r="CD580" s="128"/>
      <c r="CN580" s="128"/>
      <c r="CX580" s="128"/>
      <c r="DH580" s="128"/>
      <c r="DR580" s="128"/>
      <c r="EB580" s="128"/>
      <c r="EL580" s="128"/>
      <c r="EV580" s="128"/>
      <c r="FF580" s="128"/>
      <c r="FP580" s="128"/>
      <c r="FZ580" s="128"/>
      <c r="GJ580" s="128"/>
      <c r="GT580" s="128"/>
      <c r="HD580" s="128"/>
      <c r="HN580" s="128"/>
      <c r="HX580" s="128"/>
    </row>
    <row r="581" s="3" customFormat="true">
      <c r="A581" s="385"/>
      <c r="B581" s="128"/>
      <c r="L581" s="128"/>
      <c r="V581" s="128"/>
      <c r="AF581" s="128"/>
      <c r="AP581" s="128"/>
      <c r="AZ581" s="128"/>
      <c r="BA581" s="128"/>
      <c r="BB581" s="128"/>
      <c r="BC581" s="128"/>
      <c r="BD581" s="128"/>
      <c r="BE581" s="128"/>
      <c r="BF581" s="128"/>
      <c r="BG581" s="128"/>
      <c r="BJ581" s="128"/>
      <c r="BT581" s="128"/>
      <c r="CD581" s="128"/>
      <c r="CN581" s="128"/>
      <c r="CX581" s="128"/>
      <c r="DH581" s="128"/>
      <c r="DR581" s="128"/>
      <c r="EB581" s="128"/>
      <c r="EL581" s="128"/>
      <c r="EV581" s="128"/>
      <c r="FF581" s="128"/>
      <c r="FP581" s="128"/>
      <c r="FZ581" s="128"/>
      <c r="GJ581" s="128"/>
      <c r="GT581" s="128"/>
      <c r="HD581" s="128"/>
      <c r="HN581" s="128"/>
      <c r="HX581" s="128"/>
    </row>
    <row r="582" s="3" customFormat="true">
      <c r="A582" s="385"/>
      <c r="B582" s="128"/>
      <c r="L582" s="128"/>
      <c r="V582" s="128"/>
      <c r="AF582" s="128"/>
      <c r="AP582" s="128"/>
      <c r="AZ582" s="128"/>
      <c r="BA582" s="128"/>
      <c r="BB582" s="128"/>
      <c r="BC582" s="128"/>
      <c r="BD582" s="128"/>
      <c r="BE582" s="128"/>
      <c r="BF582" s="128"/>
      <c r="BG582" s="128"/>
      <c r="BJ582" s="128"/>
      <c r="BT582" s="128"/>
      <c r="CD582" s="128"/>
      <c r="CN582" s="128"/>
      <c r="CX582" s="128"/>
      <c r="DH582" s="128"/>
      <c r="DR582" s="128"/>
      <c r="EB582" s="128"/>
      <c r="EL582" s="128"/>
      <c r="EV582" s="128"/>
      <c r="FF582" s="128"/>
      <c r="FP582" s="128"/>
      <c r="FZ582" s="128"/>
      <c r="GJ582" s="128"/>
      <c r="GT582" s="128"/>
      <c r="HD582" s="128"/>
      <c r="HN582" s="128"/>
      <c r="HX582" s="128"/>
    </row>
    <row r="583" s="3" customFormat="true">
      <c r="A583" s="385"/>
      <c r="B583" s="128"/>
      <c r="L583" s="128"/>
      <c r="V583" s="128"/>
      <c r="AF583" s="128"/>
      <c r="AP583" s="128"/>
      <c r="AZ583" s="128"/>
      <c r="BA583" s="128"/>
      <c r="BB583" s="128"/>
      <c r="BC583" s="128"/>
      <c r="BD583" s="128"/>
      <c r="BE583" s="128"/>
      <c r="BF583" s="128"/>
      <c r="BG583" s="128"/>
      <c r="BJ583" s="128"/>
      <c r="BT583" s="128"/>
      <c r="CD583" s="128"/>
      <c r="CN583" s="128"/>
      <c r="CX583" s="128"/>
      <c r="DH583" s="128"/>
      <c r="DR583" s="128"/>
      <c r="EB583" s="128"/>
      <c r="EL583" s="128"/>
      <c r="EV583" s="128"/>
      <c r="FF583" s="128"/>
      <c r="FP583" s="128"/>
      <c r="FZ583" s="128"/>
      <c r="GJ583" s="128"/>
      <c r="GT583" s="128"/>
      <c r="HD583" s="128"/>
      <c r="HN583" s="128"/>
      <c r="HX583" s="128"/>
    </row>
    <row r="584" s="3" customFormat="true">
      <c r="A584" s="385"/>
      <c r="B584" s="128"/>
      <c r="L584" s="128"/>
      <c r="V584" s="128"/>
      <c r="AF584" s="128"/>
      <c r="AP584" s="128"/>
      <c r="AZ584" s="128"/>
      <c r="BA584" s="128"/>
      <c r="BB584" s="128"/>
      <c r="BC584" s="128"/>
      <c r="BD584" s="128"/>
      <c r="BE584" s="128"/>
      <c r="BF584" s="128"/>
      <c r="BG584" s="128"/>
      <c r="BJ584" s="128"/>
      <c r="BT584" s="128"/>
      <c r="CD584" s="128"/>
      <c r="CN584" s="128"/>
      <c r="CX584" s="128"/>
      <c r="DH584" s="128"/>
      <c r="DR584" s="128"/>
      <c r="EB584" s="128"/>
      <c r="EL584" s="128"/>
      <c r="EV584" s="128"/>
      <c r="FF584" s="128"/>
      <c r="FP584" s="128"/>
      <c r="FZ584" s="128"/>
      <c r="GJ584" s="128"/>
      <c r="GT584" s="128"/>
      <c r="HD584" s="128"/>
      <c r="HN584" s="128"/>
      <c r="HX584" s="128"/>
    </row>
    <row r="585" s="3" customFormat="true">
      <c r="A585" s="385"/>
      <c r="B585" s="128"/>
      <c r="L585" s="128"/>
      <c r="V585" s="128"/>
      <c r="AF585" s="128"/>
      <c r="AP585" s="128"/>
      <c r="AZ585" s="128"/>
      <c r="BA585" s="128"/>
      <c r="BB585" s="128"/>
      <c r="BC585" s="128"/>
      <c r="BD585" s="128"/>
      <c r="BE585" s="128"/>
      <c r="BF585" s="128"/>
      <c r="BG585" s="128"/>
      <c r="BJ585" s="128"/>
      <c r="BT585" s="128"/>
      <c r="CD585" s="128"/>
      <c r="CN585" s="128"/>
      <c r="CX585" s="128"/>
      <c r="DH585" s="128"/>
      <c r="DR585" s="128"/>
      <c r="EB585" s="128"/>
      <c r="EL585" s="128"/>
      <c r="EV585" s="128"/>
      <c r="FF585" s="128"/>
      <c r="FP585" s="128"/>
      <c r="FZ585" s="128"/>
      <c r="GJ585" s="128"/>
      <c r="GT585" s="128"/>
      <c r="HD585" s="128"/>
      <c r="HN585" s="128"/>
      <c r="HX585" s="128"/>
    </row>
    <row r="586" s="3" customFormat="true">
      <c r="A586" s="385"/>
      <c r="B586" s="128"/>
      <c r="L586" s="128"/>
      <c r="V586" s="128"/>
      <c r="AF586" s="128"/>
      <c r="AP586" s="128"/>
      <c r="AZ586" s="128"/>
      <c r="BA586" s="128"/>
      <c r="BB586" s="128"/>
      <c r="BC586" s="128"/>
      <c r="BD586" s="128"/>
      <c r="BE586" s="128"/>
      <c r="BF586" s="128"/>
      <c r="BG586" s="128"/>
      <c r="BJ586" s="128"/>
      <c r="BT586" s="128"/>
      <c r="CD586" s="128"/>
      <c r="CN586" s="128"/>
      <c r="CX586" s="128"/>
      <c r="DH586" s="128"/>
      <c r="DR586" s="128"/>
      <c r="EB586" s="128"/>
      <c r="EL586" s="128"/>
      <c r="EV586" s="128"/>
      <c r="FF586" s="128"/>
      <c r="FP586" s="128"/>
      <c r="FZ586" s="128"/>
      <c r="GJ586" s="128"/>
      <c r="GT586" s="128"/>
      <c r="HD586" s="128"/>
      <c r="HN586" s="128"/>
      <c r="HX586" s="128"/>
    </row>
    <row r="587" s="3" customFormat="true">
      <c r="A587" s="385"/>
      <c r="B587" s="128"/>
      <c r="L587" s="128"/>
      <c r="V587" s="128"/>
      <c r="AF587" s="128"/>
      <c r="AP587" s="128"/>
      <c r="AZ587" s="128"/>
      <c r="BA587" s="128"/>
      <c r="BB587" s="128"/>
      <c r="BC587" s="128"/>
      <c r="BD587" s="128"/>
      <c r="BE587" s="128"/>
      <c r="BF587" s="128"/>
      <c r="BG587" s="128"/>
      <c r="BJ587" s="128"/>
      <c r="BT587" s="128"/>
      <c r="CD587" s="128"/>
      <c r="CN587" s="128"/>
      <c r="CX587" s="128"/>
      <c r="DH587" s="128"/>
      <c r="DR587" s="128"/>
      <c r="EB587" s="128"/>
      <c r="EL587" s="128"/>
      <c r="EV587" s="128"/>
      <c r="FF587" s="128"/>
      <c r="FP587" s="128"/>
      <c r="FZ587" s="128"/>
      <c r="GJ587" s="128"/>
      <c r="GT587" s="128"/>
      <c r="HD587" s="128"/>
      <c r="HN587" s="128"/>
      <c r="HX587" s="128"/>
    </row>
    <row r="588" s="3" customFormat="true">
      <c r="A588" s="385"/>
      <c r="B588" s="128"/>
      <c r="L588" s="128"/>
      <c r="V588" s="128"/>
      <c r="AF588" s="128"/>
      <c r="AP588" s="128"/>
      <c r="AZ588" s="128"/>
      <c r="BA588" s="128"/>
      <c r="BB588" s="128"/>
      <c r="BC588" s="128"/>
      <c r="BD588" s="128"/>
      <c r="BE588" s="128"/>
      <c r="BF588" s="128"/>
      <c r="BG588" s="128"/>
      <c r="BJ588" s="128"/>
      <c r="BT588" s="128"/>
      <c r="CD588" s="128"/>
      <c r="CN588" s="128"/>
      <c r="CX588" s="128"/>
      <c r="DH588" s="128"/>
      <c r="DR588" s="128"/>
      <c r="EB588" s="128"/>
      <c r="EL588" s="128"/>
      <c r="EV588" s="128"/>
      <c r="FF588" s="128"/>
      <c r="FP588" s="128"/>
      <c r="FZ588" s="128"/>
      <c r="GJ588" s="128"/>
      <c r="GT588" s="128"/>
      <c r="HD588" s="128"/>
      <c r="HN588" s="128"/>
      <c r="HX588" s="128"/>
    </row>
    <row r="589" s="3" customFormat="true">
      <c r="A589" s="385"/>
      <c r="B589" s="128"/>
      <c r="L589" s="128"/>
      <c r="V589" s="128"/>
      <c r="AF589" s="128"/>
      <c r="AP589" s="128"/>
      <c r="AZ589" s="128"/>
      <c r="BA589" s="128"/>
      <c r="BB589" s="128"/>
      <c r="BC589" s="128"/>
      <c r="BD589" s="128"/>
      <c r="BE589" s="128"/>
      <c r="BF589" s="128"/>
      <c r="BG589" s="128"/>
      <c r="BJ589" s="128"/>
      <c r="BT589" s="128"/>
      <c r="CD589" s="128"/>
      <c r="CN589" s="128"/>
      <c r="CX589" s="128"/>
      <c r="DH589" s="128"/>
      <c r="DR589" s="128"/>
      <c r="EB589" s="128"/>
      <c r="EL589" s="128"/>
      <c r="EV589" s="128"/>
      <c r="FF589" s="128"/>
      <c r="FP589" s="128"/>
      <c r="FZ589" s="128"/>
      <c r="GJ589" s="128"/>
      <c r="GT589" s="128"/>
      <c r="HD589" s="128"/>
      <c r="HN589" s="128"/>
      <c r="HX589" s="128"/>
    </row>
    <row r="590" s="3" customFormat="true">
      <c r="A590" s="385"/>
      <c r="B590" s="128"/>
      <c r="L590" s="128"/>
      <c r="V590" s="128"/>
      <c r="AF590" s="128"/>
      <c r="AP590" s="128"/>
      <c r="AZ590" s="128"/>
      <c r="BA590" s="128"/>
      <c r="BB590" s="128"/>
      <c r="BC590" s="128"/>
      <c r="BD590" s="128"/>
      <c r="BE590" s="128"/>
      <c r="BF590" s="128"/>
      <c r="BG590" s="128"/>
      <c r="BJ590" s="128"/>
      <c r="BT590" s="128"/>
      <c r="CD590" s="128"/>
      <c r="CN590" s="128"/>
      <c r="CX590" s="128"/>
      <c r="DH590" s="128"/>
      <c r="DR590" s="128"/>
      <c r="EB590" s="128"/>
      <c r="EL590" s="128"/>
      <c r="EV590" s="128"/>
      <c r="FF590" s="128"/>
      <c r="FP590" s="128"/>
      <c r="FZ590" s="128"/>
      <c r="GJ590" s="128"/>
      <c r="GT590" s="128"/>
      <c r="HD590" s="128"/>
      <c r="HN590" s="128"/>
      <c r="HX590" s="128"/>
    </row>
    <row r="591" s="3" customFormat="true">
      <c r="A591" s="385"/>
      <c r="B591" s="128"/>
      <c r="L591" s="128"/>
      <c r="V591" s="128"/>
      <c r="AF591" s="128"/>
      <c r="AP591" s="128"/>
      <c r="AZ591" s="128"/>
      <c r="BA591" s="128"/>
      <c r="BB591" s="128"/>
      <c r="BC591" s="128"/>
      <c r="BD591" s="128"/>
      <c r="BE591" s="128"/>
      <c r="BF591" s="128"/>
      <c r="BG591" s="128"/>
      <c r="BJ591" s="128"/>
      <c r="BT591" s="128"/>
      <c r="CD591" s="128"/>
      <c r="CN591" s="128"/>
      <c r="CX591" s="128"/>
      <c r="DH591" s="128"/>
      <c r="DR591" s="128"/>
      <c r="EB591" s="128"/>
      <c r="EL591" s="128"/>
      <c r="EV591" s="128"/>
      <c r="FF591" s="128"/>
      <c r="FP591" s="128"/>
      <c r="FZ591" s="128"/>
      <c r="GJ591" s="128"/>
      <c r="GT591" s="128"/>
      <c r="HD591" s="128"/>
      <c r="HN591" s="128"/>
      <c r="HX591" s="128"/>
    </row>
    <row r="592" s="3" customFormat="true">
      <c r="A592" s="385"/>
      <c r="B592" s="128"/>
      <c r="L592" s="128"/>
      <c r="V592" s="128"/>
      <c r="AF592" s="128"/>
      <c r="AP592" s="128"/>
      <c r="AZ592" s="128"/>
      <c r="BA592" s="128"/>
      <c r="BB592" s="128"/>
      <c r="BC592" s="128"/>
      <c r="BD592" s="128"/>
      <c r="BE592" s="128"/>
      <c r="BF592" s="128"/>
      <c r="BG592" s="128"/>
      <c r="BJ592" s="128"/>
      <c r="BT592" s="128"/>
      <c r="CD592" s="128"/>
      <c r="CN592" s="128"/>
      <c r="CX592" s="128"/>
      <c r="DH592" s="128"/>
      <c r="DR592" s="128"/>
      <c r="EB592" s="128"/>
      <c r="EL592" s="128"/>
      <c r="EV592" s="128"/>
      <c r="FF592" s="128"/>
      <c r="FP592" s="128"/>
      <c r="FZ592" s="128"/>
      <c r="GJ592" s="128"/>
      <c r="GT592" s="128"/>
      <c r="HD592" s="128"/>
      <c r="HN592" s="128"/>
      <c r="HX592" s="128"/>
    </row>
    <row r="593" s="3" customFormat="true">
      <c r="A593" s="385"/>
      <c r="B593" s="128"/>
      <c r="L593" s="128"/>
      <c r="V593" s="128"/>
      <c r="AF593" s="128"/>
      <c r="AP593" s="128"/>
      <c r="AZ593" s="128"/>
      <c r="BA593" s="128"/>
      <c r="BB593" s="128"/>
      <c r="BC593" s="128"/>
      <c r="BD593" s="128"/>
      <c r="BE593" s="128"/>
      <c r="BF593" s="128"/>
      <c r="BG593" s="128"/>
      <c r="BJ593" s="128"/>
      <c r="BT593" s="128"/>
      <c r="CD593" s="128"/>
      <c r="CN593" s="128"/>
      <c r="CX593" s="128"/>
      <c r="DH593" s="128"/>
      <c r="DR593" s="128"/>
      <c r="EB593" s="128"/>
      <c r="EL593" s="128"/>
      <c r="EV593" s="128"/>
      <c r="FF593" s="128"/>
      <c r="FP593" s="128"/>
      <c r="FZ593" s="128"/>
      <c r="GJ593" s="128"/>
      <c r="GT593" s="128"/>
      <c r="HD593" s="128"/>
      <c r="HN593" s="128"/>
      <c r="HX593" s="128"/>
    </row>
    <row r="594" s="3" customFormat="true">
      <c r="A594" s="385"/>
      <c r="B594" s="128"/>
      <c r="L594" s="128"/>
      <c r="V594" s="128"/>
      <c r="AF594" s="128"/>
      <c r="AP594" s="128"/>
      <c r="AZ594" s="128"/>
      <c r="BA594" s="128"/>
      <c r="BB594" s="128"/>
      <c r="BC594" s="128"/>
      <c r="BD594" s="128"/>
      <c r="BE594" s="128"/>
      <c r="BF594" s="128"/>
      <c r="BG594" s="128"/>
      <c r="BJ594" s="128"/>
      <c r="BT594" s="128"/>
      <c r="CD594" s="128"/>
      <c r="CN594" s="128"/>
      <c r="CX594" s="128"/>
      <c r="DH594" s="128"/>
      <c r="DR594" s="128"/>
      <c r="EB594" s="128"/>
      <c r="EL594" s="128"/>
      <c r="EV594" s="128"/>
      <c r="FF594" s="128"/>
      <c r="FP594" s="128"/>
      <c r="FZ594" s="128"/>
      <c r="GJ594" s="128"/>
      <c r="GT594" s="128"/>
      <c r="HD594" s="128"/>
      <c r="HN594" s="128"/>
      <c r="HX594" s="128"/>
    </row>
    <row r="595" s="3" customFormat="true">
      <c r="A595" s="385"/>
      <c r="B595" s="128"/>
      <c r="L595" s="128"/>
      <c r="V595" s="128"/>
      <c r="AF595" s="128"/>
      <c r="AP595" s="128"/>
      <c r="AZ595" s="128"/>
      <c r="BA595" s="128"/>
      <c r="BB595" s="128"/>
      <c r="BC595" s="128"/>
      <c r="BD595" s="128"/>
      <c r="BE595" s="128"/>
      <c r="BF595" s="128"/>
      <c r="BG595" s="128"/>
      <c r="BJ595" s="128"/>
      <c r="BT595" s="128"/>
      <c r="CD595" s="128"/>
      <c r="CN595" s="128"/>
      <c r="CX595" s="128"/>
      <c r="DH595" s="128"/>
      <c r="DR595" s="128"/>
      <c r="EB595" s="128"/>
      <c r="EL595" s="128"/>
      <c r="EV595" s="128"/>
      <c r="FF595" s="128"/>
      <c r="FP595" s="128"/>
      <c r="FZ595" s="128"/>
      <c r="GJ595" s="128"/>
      <c r="GT595" s="128"/>
      <c r="HD595" s="128"/>
      <c r="HN595" s="128"/>
      <c r="HX595" s="128"/>
    </row>
    <row r="596" s="3" customFormat="true">
      <c r="A596" s="385"/>
      <c r="B596" s="128"/>
      <c r="L596" s="128"/>
      <c r="V596" s="128"/>
      <c r="AF596" s="128"/>
      <c r="AP596" s="128"/>
      <c r="AZ596" s="128"/>
      <c r="BA596" s="128"/>
      <c r="BB596" s="128"/>
      <c r="BC596" s="128"/>
      <c r="BD596" s="128"/>
      <c r="BE596" s="128"/>
      <c r="BF596" s="128"/>
      <c r="BG596" s="128"/>
      <c r="BJ596" s="128"/>
      <c r="BT596" s="128"/>
      <c r="CD596" s="128"/>
      <c r="CN596" s="128"/>
      <c r="CX596" s="128"/>
      <c r="DH596" s="128"/>
      <c r="DR596" s="128"/>
      <c r="EB596" s="128"/>
      <c r="EL596" s="128"/>
      <c r="EV596" s="128"/>
      <c r="FF596" s="128"/>
      <c r="FP596" s="128"/>
      <c r="FZ596" s="128"/>
      <c r="GJ596" s="128"/>
      <c r="GT596" s="128"/>
      <c r="HD596" s="128"/>
      <c r="HN596" s="128"/>
      <c r="HX596" s="128"/>
    </row>
    <row r="597" s="3" customFormat="true">
      <c r="A597" s="385"/>
      <c r="B597" s="128"/>
      <c r="L597" s="128"/>
      <c r="V597" s="128"/>
      <c r="AF597" s="128"/>
      <c r="AP597" s="128"/>
      <c r="AZ597" s="128"/>
      <c r="BA597" s="128"/>
      <c r="BB597" s="128"/>
      <c r="BC597" s="128"/>
      <c r="BD597" s="128"/>
      <c r="BE597" s="128"/>
      <c r="BF597" s="128"/>
      <c r="BG597" s="128"/>
      <c r="BJ597" s="128"/>
      <c r="BT597" s="128"/>
      <c r="CD597" s="128"/>
      <c r="CN597" s="128"/>
      <c r="CX597" s="128"/>
      <c r="DH597" s="128"/>
      <c r="DR597" s="128"/>
      <c r="EB597" s="128"/>
      <c r="EL597" s="128"/>
      <c r="EV597" s="128"/>
      <c r="FF597" s="128"/>
      <c r="FP597" s="128"/>
      <c r="FZ597" s="128"/>
      <c r="GJ597" s="128"/>
      <c r="GT597" s="128"/>
      <c r="HD597" s="128"/>
      <c r="HN597" s="128"/>
      <c r="HX597" s="128"/>
    </row>
    <row r="598" s="3" customFormat="true">
      <c r="A598" s="385"/>
      <c r="B598" s="128"/>
      <c r="L598" s="128"/>
      <c r="V598" s="128"/>
      <c r="AF598" s="128"/>
      <c r="AP598" s="128"/>
      <c r="AZ598" s="128"/>
      <c r="BA598" s="128"/>
      <c r="BB598" s="128"/>
      <c r="BC598" s="128"/>
      <c r="BD598" s="128"/>
      <c r="BE598" s="128"/>
      <c r="BF598" s="128"/>
      <c r="BG598" s="128"/>
      <c r="BJ598" s="128"/>
      <c r="BT598" s="128"/>
      <c r="CD598" s="128"/>
      <c r="CN598" s="128"/>
      <c r="CX598" s="128"/>
      <c r="DH598" s="128"/>
      <c r="DR598" s="128"/>
      <c r="EB598" s="128"/>
      <c r="EL598" s="128"/>
      <c r="EV598" s="128"/>
      <c r="FF598" s="128"/>
      <c r="FP598" s="128"/>
      <c r="FZ598" s="128"/>
      <c r="GJ598" s="128"/>
      <c r="GT598" s="128"/>
      <c r="HD598" s="128"/>
      <c r="HN598" s="128"/>
      <c r="HX598" s="128"/>
    </row>
    <row r="599" s="3" customFormat="true">
      <c r="A599" s="385"/>
      <c r="B599" s="128"/>
      <c r="L599" s="128"/>
      <c r="V599" s="128"/>
      <c r="AF599" s="128"/>
      <c r="AP599" s="128"/>
      <c r="AZ599" s="128"/>
      <c r="BA599" s="128"/>
      <c r="BB599" s="128"/>
      <c r="BC599" s="128"/>
      <c r="BD599" s="128"/>
      <c r="BE599" s="128"/>
      <c r="BF599" s="128"/>
      <c r="BG599" s="128"/>
      <c r="BJ599" s="128"/>
      <c r="BT599" s="128"/>
      <c r="CD599" s="128"/>
      <c r="CN599" s="128"/>
      <c r="CX599" s="128"/>
      <c r="DH599" s="128"/>
      <c r="DR599" s="128"/>
      <c r="EB599" s="128"/>
      <c r="EL599" s="128"/>
      <c r="EV599" s="128"/>
      <c r="FF599" s="128"/>
      <c r="FP599" s="128"/>
      <c r="FZ599" s="128"/>
      <c r="GJ599" s="128"/>
      <c r="GT599" s="128"/>
      <c r="HD599" s="128"/>
      <c r="HN599" s="128"/>
      <c r="HX599" s="128"/>
    </row>
    <row r="600" s="3" customFormat="true">
      <c r="A600" s="385"/>
      <c r="B600" s="128"/>
      <c r="L600" s="128"/>
      <c r="V600" s="128"/>
      <c r="AF600" s="128"/>
      <c r="AP600" s="128"/>
      <c r="AZ600" s="128"/>
      <c r="BA600" s="128"/>
      <c r="BB600" s="128"/>
      <c r="BC600" s="128"/>
      <c r="BD600" s="128"/>
      <c r="BE600" s="128"/>
      <c r="BF600" s="128"/>
      <c r="BG600" s="128"/>
      <c r="BJ600" s="128"/>
      <c r="BT600" s="128"/>
      <c r="CD600" s="128"/>
      <c r="CN600" s="128"/>
      <c r="CX600" s="128"/>
      <c r="DH600" s="128"/>
      <c r="DR600" s="128"/>
      <c r="EB600" s="128"/>
      <c r="EL600" s="128"/>
      <c r="EV600" s="128"/>
      <c r="FF600" s="128"/>
      <c r="FP600" s="128"/>
      <c r="FZ600" s="128"/>
      <c r="GJ600" s="128"/>
      <c r="GT600" s="128"/>
      <c r="HD600" s="128"/>
      <c r="HN600" s="128"/>
      <c r="HX600" s="128"/>
    </row>
    <row r="601" s="3" customFormat="true">
      <c r="A601" s="385"/>
      <c r="B601" s="128"/>
      <c r="L601" s="128"/>
      <c r="V601" s="128"/>
      <c r="AF601" s="128"/>
      <c r="AP601" s="128"/>
      <c r="AZ601" s="128"/>
      <c r="BA601" s="128"/>
      <c r="BB601" s="128"/>
      <c r="BC601" s="128"/>
      <c r="BD601" s="128"/>
      <c r="BE601" s="128"/>
      <c r="BF601" s="128"/>
      <c r="BG601" s="128"/>
      <c r="BJ601" s="128"/>
      <c r="BT601" s="128"/>
      <c r="CD601" s="128"/>
      <c r="CN601" s="128"/>
      <c r="CX601" s="128"/>
      <c r="DH601" s="128"/>
      <c r="DR601" s="128"/>
      <c r="EB601" s="128"/>
      <c r="EL601" s="128"/>
      <c r="EV601" s="128"/>
      <c r="FF601" s="128"/>
      <c r="FP601" s="128"/>
      <c r="FZ601" s="128"/>
      <c r="GJ601" s="128"/>
      <c r="GT601" s="128"/>
      <c r="HD601" s="128"/>
      <c r="HN601" s="128"/>
      <c r="HX601" s="128"/>
    </row>
    <row r="602" s="3" customFormat="true">
      <c r="A602" s="385"/>
      <c r="B602" s="128"/>
      <c r="L602" s="128"/>
      <c r="V602" s="128"/>
      <c r="AF602" s="128"/>
      <c r="AP602" s="128"/>
      <c r="AZ602" s="128"/>
      <c r="BA602" s="128"/>
      <c r="BB602" s="128"/>
      <c r="BC602" s="128"/>
      <c r="BD602" s="128"/>
      <c r="BE602" s="128"/>
      <c r="BF602" s="128"/>
      <c r="BG602" s="128"/>
      <c r="BJ602" s="128"/>
      <c r="BT602" s="128"/>
      <c r="CD602" s="128"/>
      <c r="CN602" s="128"/>
      <c r="CX602" s="128"/>
      <c r="DH602" s="128"/>
      <c r="DR602" s="128"/>
      <c r="EB602" s="128"/>
      <c r="EL602" s="128"/>
      <c r="EV602" s="128"/>
      <c r="FF602" s="128"/>
      <c r="FP602" s="128"/>
      <c r="FZ602" s="128"/>
      <c r="GJ602" s="128"/>
      <c r="GT602" s="128"/>
      <c r="HD602" s="128"/>
      <c r="HN602" s="128"/>
      <c r="HX602" s="128"/>
    </row>
    <row r="603" s="3" customFormat="true">
      <c r="A603" s="385"/>
      <c r="B603" s="128"/>
      <c r="L603" s="128"/>
      <c r="V603" s="128"/>
      <c r="AF603" s="128"/>
      <c r="AP603" s="128"/>
      <c r="AZ603" s="128"/>
      <c r="BA603" s="128"/>
      <c r="BB603" s="128"/>
      <c r="BC603" s="128"/>
      <c r="BD603" s="128"/>
      <c r="BE603" s="128"/>
      <c r="BF603" s="128"/>
      <c r="BG603" s="128"/>
      <c r="BJ603" s="128"/>
      <c r="BT603" s="128"/>
      <c r="CD603" s="128"/>
      <c r="CN603" s="128"/>
      <c r="CX603" s="128"/>
      <c r="DH603" s="128"/>
      <c r="DR603" s="128"/>
      <c r="EB603" s="128"/>
      <c r="EL603" s="128"/>
      <c r="EV603" s="128"/>
      <c r="FF603" s="128"/>
      <c r="FP603" s="128"/>
      <c r="FZ603" s="128"/>
      <c r="GJ603" s="128"/>
      <c r="GT603" s="128"/>
      <c r="HD603" s="128"/>
      <c r="HN603" s="128"/>
      <c r="HX603" s="128"/>
    </row>
    <row r="604" s="3" customFormat="true">
      <c r="A604" s="385"/>
      <c r="B604" s="128"/>
      <c r="L604" s="128"/>
      <c r="V604" s="128"/>
      <c r="AF604" s="128"/>
      <c r="AP604" s="128"/>
      <c r="AZ604" s="128"/>
      <c r="BA604" s="128"/>
      <c r="BB604" s="128"/>
      <c r="BC604" s="128"/>
      <c r="BD604" s="128"/>
      <c r="BE604" s="128"/>
      <c r="BF604" s="128"/>
      <c r="BG604" s="128"/>
      <c r="BJ604" s="128"/>
      <c r="BT604" s="128"/>
      <c r="CD604" s="128"/>
      <c r="CN604" s="128"/>
      <c r="CX604" s="128"/>
      <c r="DH604" s="128"/>
      <c r="DR604" s="128"/>
      <c r="EB604" s="128"/>
      <c r="EL604" s="128"/>
      <c r="EV604" s="128"/>
      <c r="FF604" s="128"/>
      <c r="FP604" s="128"/>
      <c r="FZ604" s="128"/>
      <c r="GJ604" s="128"/>
      <c r="GT604" s="128"/>
      <c r="HD604" s="128"/>
      <c r="HN604" s="128"/>
      <c r="HX604" s="128"/>
    </row>
    <row r="605" s="3" customFormat="true">
      <c r="A605" s="385"/>
      <c r="B605" s="128"/>
      <c r="L605" s="128"/>
      <c r="V605" s="128"/>
      <c r="AF605" s="128"/>
      <c r="AP605" s="128"/>
      <c r="AZ605" s="128"/>
      <c r="BA605" s="128"/>
      <c r="BB605" s="128"/>
      <c r="BC605" s="128"/>
      <c r="BD605" s="128"/>
      <c r="BE605" s="128"/>
      <c r="BF605" s="128"/>
      <c r="BG605" s="128"/>
      <c r="BJ605" s="128"/>
      <c r="BT605" s="128"/>
      <c r="CD605" s="128"/>
      <c r="CN605" s="128"/>
      <c r="CX605" s="128"/>
      <c r="DH605" s="128"/>
      <c r="DR605" s="128"/>
      <c r="EB605" s="128"/>
      <c r="EL605" s="128"/>
      <c r="EV605" s="128"/>
      <c r="FF605" s="128"/>
      <c r="FP605" s="128"/>
      <c r="FZ605" s="128"/>
      <c r="GJ605" s="128"/>
      <c r="GT605" s="128"/>
      <c r="HD605" s="128"/>
      <c r="HN605" s="128"/>
      <c r="HX605" s="128"/>
    </row>
    <row r="606" s="3" customFormat="true">
      <c r="A606" s="385"/>
      <c r="B606" s="128"/>
      <c r="L606" s="128"/>
      <c r="V606" s="128"/>
      <c r="AF606" s="128"/>
      <c r="AP606" s="128"/>
      <c r="AZ606" s="128"/>
      <c r="BA606" s="128"/>
      <c r="BB606" s="128"/>
      <c r="BC606" s="128"/>
      <c r="BD606" s="128"/>
      <c r="BE606" s="128"/>
      <c r="BF606" s="128"/>
      <c r="BG606" s="128"/>
      <c r="BJ606" s="128"/>
      <c r="BT606" s="128"/>
      <c r="CD606" s="128"/>
      <c r="CN606" s="128"/>
      <c r="CX606" s="128"/>
      <c r="DH606" s="128"/>
      <c r="DR606" s="128"/>
      <c r="EB606" s="128"/>
      <c r="EL606" s="128"/>
      <c r="EV606" s="128"/>
      <c r="FF606" s="128"/>
      <c r="FP606" s="128"/>
      <c r="FZ606" s="128"/>
      <c r="GJ606" s="128"/>
      <c r="GT606" s="128"/>
      <c r="HD606" s="128"/>
      <c r="HN606" s="128"/>
      <c r="HX606" s="128"/>
    </row>
    <row r="607" s="3" customFormat="true">
      <c r="A607" s="385"/>
      <c r="B607" s="128"/>
      <c r="L607" s="128"/>
      <c r="V607" s="128"/>
      <c r="AF607" s="128"/>
      <c r="AP607" s="128"/>
      <c r="AZ607" s="128"/>
      <c r="BA607" s="128"/>
      <c r="BB607" s="128"/>
      <c r="BC607" s="128"/>
      <c r="BD607" s="128"/>
      <c r="BE607" s="128"/>
      <c r="BF607" s="128"/>
      <c r="BG607" s="128"/>
      <c r="BJ607" s="128"/>
      <c r="BT607" s="128"/>
      <c r="CD607" s="128"/>
      <c r="CN607" s="128"/>
      <c r="CX607" s="128"/>
      <c r="DH607" s="128"/>
      <c r="DR607" s="128"/>
      <c r="EB607" s="128"/>
      <c r="EL607" s="128"/>
      <c r="EV607" s="128"/>
      <c r="FF607" s="128"/>
      <c r="FP607" s="128"/>
      <c r="FZ607" s="128"/>
      <c r="GJ607" s="128"/>
      <c r="GT607" s="128"/>
      <c r="HD607" s="128"/>
      <c r="HN607" s="128"/>
      <c r="HX607" s="128"/>
    </row>
    <row r="608" s="3" customFormat="true">
      <c r="A608" s="385"/>
      <c r="B608" s="128"/>
      <c r="L608" s="128"/>
      <c r="V608" s="128"/>
      <c r="AF608" s="128"/>
      <c r="AP608" s="128"/>
      <c r="AZ608" s="128"/>
      <c r="BA608" s="128"/>
      <c r="BB608" s="128"/>
      <c r="BC608" s="128"/>
      <c r="BD608" s="128"/>
      <c r="BE608" s="128"/>
      <c r="BF608" s="128"/>
      <c r="BG608" s="128"/>
      <c r="BJ608" s="128"/>
      <c r="BT608" s="128"/>
      <c r="CD608" s="128"/>
      <c r="CN608" s="128"/>
      <c r="CX608" s="128"/>
      <c r="DH608" s="128"/>
      <c r="DR608" s="128"/>
      <c r="EB608" s="128"/>
      <c r="EL608" s="128"/>
      <c r="EV608" s="128"/>
      <c r="FF608" s="128"/>
      <c r="FP608" s="128"/>
      <c r="FZ608" s="128"/>
      <c r="GJ608" s="128"/>
      <c r="GT608" s="128"/>
      <c r="HD608" s="128"/>
      <c r="HN608" s="128"/>
      <c r="HX608" s="128"/>
    </row>
    <row r="609" s="3" customFormat="true">
      <c r="A609" s="385"/>
      <c r="B609" s="128"/>
      <c r="L609" s="128"/>
      <c r="V609" s="128"/>
      <c r="AF609" s="128"/>
      <c r="AP609" s="128"/>
      <c r="AZ609" s="128"/>
      <c r="BA609" s="128"/>
      <c r="BB609" s="128"/>
      <c r="BC609" s="128"/>
      <c r="BD609" s="128"/>
      <c r="BE609" s="128"/>
      <c r="BF609" s="128"/>
      <c r="BG609" s="128"/>
      <c r="BJ609" s="128"/>
      <c r="BT609" s="128"/>
      <c r="CD609" s="128"/>
      <c r="CN609" s="128"/>
      <c r="CX609" s="128"/>
      <c r="DH609" s="128"/>
      <c r="DR609" s="128"/>
      <c r="EB609" s="128"/>
      <c r="EL609" s="128"/>
      <c r="EV609" s="128"/>
      <c r="FF609" s="128"/>
      <c r="FP609" s="128"/>
      <c r="FZ609" s="128"/>
      <c r="GJ609" s="128"/>
      <c r="GT609" s="128"/>
      <c r="HD609" s="128"/>
      <c r="HN609" s="128"/>
      <c r="HX609" s="128"/>
    </row>
    <row r="610" s="3" customFormat="true">
      <c r="A610" s="385"/>
      <c r="B610" s="128"/>
      <c r="L610" s="128"/>
      <c r="V610" s="128"/>
      <c r="AF610" s="128"/>
      <c r="AP610" s="128"/>
      <c r="AZ610" s="128"/>
      <c r="BA610" s="128"/>
      <c r="BB610" s="128"/>
      <c r="BC610" s="128"/>
      <c r="BD610" s="128"/>
      <c r="BE610" s="128"/>
      <c r="BF610" s="128"/>
      <c r="BG610" s="128"/>
      <c r="BJ610" s="128"/>
      <c r="BT610" s="128"/>
      <c r="CD610" s="128"/>
      <c r="CN610" s="128"/>
      <c r="CX610" s="128"/>
      <c r="DH610" s="128"/>
      <c r="DR610" s="128"/>
      <c r="EB610" s="128"/>
      <c r="EL610" s="128"/>
      <c r="EV610" s="128"/>
      <c r="FF610" s="128"/>
      <c r="FP610" s="128"/>
      <c r="FZ610" s="128"/>
      <c r="GJ610" s="128"/>
      <c r="GT610" s="128"/>
      <c r="HD610" s="128"/>
      <c r="HN610" s="128"/>
      <c r="HX610" s="128"/>
    </row>
    <row r="611" s="3" customFormat="true">
      <c r="A611" s="385"/>
      <c r="B611" s="128"/>
      <c r="L611" s="128"/>
      <c r="V611" s="128"/>
      <c r="AF611" s="128"/>
      <c r="AP611" s="128"/>
      <c r="AZ611" s="128"/>
      <c r="BA611" s="128"/>
      <c r="BB611" s="128"/>
      <c r="BC611" s="128"/>
      <c r="BD611" s="128"/>
      <c r="BE611" s="128"/>
      <c r="BF611" s="128"/>
      <c r="BG611" s="128"/>
      <c r="BJ611" s="128"/>
      <c r="BT611" s="128"/>
      <c r="CD611" s="128"/>
      <c r="CN611" s="128"/>
      <c r="CX611" s="128"/>
      <c r="DH611" s="128"/>
      <c r="DR611" s="128"/>
      <c r="EB611" s="128"/>
      <c r="EL611" s="128"/>
      <c r="EV611" s="128"/>
      <c r="FF611" s="128"/>
      <c r="FP611" s="128"/>
      <c r="FZ611" s="128"/>
      <c r="GJ611" s="128"/>
      <c r="GT611" s="128"/>
      <c r="HD611" s="128"/>
      <c r="HN611" s="128"/>
      <c r="HX611" s="128"/>
    </row>
    <row r="612" s="3" customFormat="true">
      <c r="A612" s="385"/>
      <c r="B612" s="128"/>
      <c r="L612" s="128"/>
      <c r="V612" s="128"/>
      <c r="AF612" s="128"/>
      <c r="AP612" s="128"/>
      <c r="AZ612" s="128"/>
      <c r="BA612" s="128"/>
      <c r="BB612" s="128"/>
      <c r="BC612" s="128"/>
      <c r="BD612" s="128"/>
      <c r="BE612" s="128"/>
      <c r="BF612" s="128"/>
      <c r="BG612" s="128"/>
      <c r="BJ612" s="128"/>
      <c r="BT612" s="128"/>
      <c r="CD612" s="128"/>
      <c r="CN612" s="128"/>
      <c r="CX612" s="128"/>
      <c r="DH612" s="128"/>
      <c r="DR612" s="128"/>
      <c r="EB612" s="128"/>
      <c r="EL612" s="128"/>
      <c r="EV612" s="128"/>
      <c r="FF612" s="128"/>
      <c r="FP612" s="128"/>
      <c r="FZ612" s="128"/>
      <c r="GJ612" s="128"/>
      <c r="GT612" s="128"/>
      <c r="HD612" s="128"/>
      <c r="HN612" s="128"/>
      <c r="HX612" s="128"/>
    </row>
    <row r="613" s="3" customFormat="true">
      <c r="A613" s="385"/>
      <c r="B613" s="128"/>
      <c r="L613" s="128"/>
      <c r="V613" s="128"/>
      <c r="AF613" s="128"/>
      <c r="AP613" s="128"/>
      <c r="AZ613" s="128"/>
      <c r="BA613" s="128"/>
      <c r="BB613" s="128"/>
      <c r="BC613" s="128"/>
      <c r="BD613" s="128"/>
      <c r="BE613" s="128"/>
      <c r="BF613" s="128"/>
      <c r="BG613" s="128"/>
      <c r="BJ613" s="128"/>
      <c r="BT613" s="128"/>
      <c r="CD613" s="128"/>
      <c r="CN613" s="128"/>
      <c r="CX613" s="128"/>
      <c r="DH613" s="128"/>
      <c r="DR613" s="128"/>
      <c r="EB613" s="128"/>
      <c r="EL613" s="128"/>
      <c r="EV613" s="128"/>
      <c r="FF613" s="128"/>
      <c r="FP613" s="128"/>
      <c r="FZ613" s="128"/>
      <c r="GJ613" s="128"/>
      <c r="GT613" s="128"/>
      <c r="HD613" s="128"/>
      <c r="HN613" s="128"/>
      <c r="HX613" s="128"/>
    </row>
    <row r="614" s="3" customFormat="true">
      <c r="A614" s="385"/>
      <c r="B614" s="128"/>
      <c r="L614" s="128"/>
      <c r="V614" s="128"/>
      <c r="AF614" s="128"/>
      <c r="AP614" s="128"/>
      <c r="AZ614" s="128"/>
      <c r="BA614" s="128"/>
      <c r="BB614" s="128"/>
      <c r="BC614" s="128"/>
      <c r="BD614" s="128"/>
      <c r="BE614" s="128"/>
      <c r="BF614" s="128"/>
      <c r="BG614" s="128"/>
      <c r="BJ614" s="128"/>
      <c r="BT614" s="128"/>
      <c r="CD614" s="128"/>
      <c r="CN614" s="128"/>
      <c r="CX614" s="128"/>
      <c r="DH614" s="128"/>
      <c r="DR614" s="128"/>
      <c r="EB614" s="128"/>
      <c r="EL614" s="128"/>
      <c r="EV614" s="128"/>
      <c r="FF614" s="128"/>
      <c r="FP614" s="128"/>
      <c r="FZ614" s="128"/>
      <c r="GJ614" s="128"/>
      <c r="GT614" s="128"/>
      <c r="HD614" s="128"/>
      <c r="HN614" s="128"/>
      <c r="HX614" s="128"/>
    </row>
    <row r="615" s="3" customFormat="true">
      <c r="A615" s="385"/>
      <c r="B615" s="128"/>
      <c r="L615" s="128"/>
      <c r="V615" s="128"/>
      <c r="AF615" s="128"/>
      <c r="AP615" s="128"/>
      <c r="AZ615" s="128"/>
      <c r="BA615" s="128"/>
      <c r="BB615" s="128"/>
      <c r="BC615" s="128"/>
      <c r="BD615" s="128"/>
      <c r="BE615" s="128"/>
      <c r="BF615" s="128"/>
      <c r="BG615" s="128"/>
      <c r="BJ615" s="128"/>
      <c r="BT615" s="128"/>
      <c r="CD615" s="128"/>
      <c r="CN615" s="128"/>
      <c r="CX615" s="128"/>
      <c r="DH615" s="128"/>
      <c r="DR615" s="128"/>
      <c r="EB615" s="128"/>
      <c r="EL615" s="128"/>
      <c r="EV615" s="128"/>
      <c r="FF615" s="128"/>
      <c r="FP615" s="128"/>
      <c r="FZ615" s="128"/>
      <c r="GJ615" s="128"/>
      <c r="GT615" s="128"/>
      <c r="HD615" s="128"/>
      <c r="HN615" s="128"/>
      <c r="HX615" s="128"/>
    </row>
    <row r="616" s="3" customFormat="true">
      <c r="A616" s="385"/>
      <c r="B616" s="128"/>
      <c r="L616" s="128"/>
      <c r="V616" s="128"/>
      <c r="AF616" s="128"/>
      <c r="AP616" s="128"/>
      <c r="AZ616" s="128"/>
      <c r="BA616" s="128"/>
      <c r="BB616" s="128"/>
      <c r="BC616" s="128"/>
      <c r="BD616" s="128"/>
      <c r="BE616" s="128"/>
      <c r="BF616" s="128"/>
      <c r="BG616" s="128"/>
      <c r="BJ616" s="128"/>
      <c r="BT616" s="128"/>
      <c r="CD616" s="128"/>
      <c r="CN616" s="128"/>
      <c r="CX616" s="128"/>
      <c r="DH616" s="128"/>
      <c r="DR616" s="128"/>
      <c r="EB616" s="128"/>
      <c r="EL616" s="128"/>
      <c r="EV616" s="128"/>
      <c r="FF616" s="128"/>
      <c r="FP616" s="128"/>
      <c r="FZ616" s="128"/>
      <c r="GJ616" s="128"/>
      <c r="GT616" s="128"/>
      <c r="HD616" s="128"/>
      <c r="HN616" s="128"/>
      <c r="HX616" s="128"/>
    </row>
    <row r="617" s="3" customFormat="true">
      <c r="A617" s="385"/>
      <c r="B617" s="128"/>
      <c r="L617" s="128"/>
      <c r="V617" s="128"/>
      <c r="AF617" s="128"/>
      <c r="AP617" s="128"/>
      <c r="AZ617" s="128"/>
      <c r="BA617" s="128"/>
      <c r="BB617" s="128"/>
      <c r="BC617" s="128"/>
      <c r="BD617" s="128"/>
      <c r="BE617" s="128"/>
      <c r="BF617" s="128"/>
      <c r="BG617" s="128"/>
      <c r="BJ617" s="128"/>
      <c r="BT617" s="128"/>
      <c r="CD617" s="128"/>
      <c r="CN617" s="128"/>
      <c r="CX617" s="128"/>
      <c r="DH617" s="128"/>
      <c r="DR617" s="128"/>
      <c r="EB617" s="128"/>
      <c r="EL617" s="128"/>
      <c r="EV617" s="128"/>
      <c r="FF617" s="128"/>
      <c r="FP617" s="128"/>
      <c r="FZ617" s="128"/>
      <c r="GJ617" s="128"/>
      <c r="GT617" s="128"/>
      <c r="HD617" s="128"/>
      <c r="HN617" s="128"/>
      <c r="HX617" s="128"/>
    </row>
    <row r="618" s="3" customFormat="true">
      <c r="A618" s="385"/>
      <c r="B618" s="128"/>
      <c r="L618" s="128"/>
      <c r="V618" s="128"/>
      <c r="AF618" s="128"/>
      <c r="AP618" s="128"/>
      <c r="AZ618" s="128"/>
      <c r="BA618" s="128"/>
      <c r="BB618" s="128"/>
      <c r="BC618" s="128"/>
      <c r="BD618" s="128"/>
      <c r="BE618" s="128"/>
      <c r="BF618" s="128"/>
      <c r="BG618" s="128"/>
      <c r="BJ618" s="128"/>
      <c r="BT618" s="128"/>
      <c r="CD618" s="128"/>
      <c r="CN618" s="128"/>
      <c r="CX618" s="128"/>
      <c r="DH618" s="128"/>
      <c r="DR618" s="128"/>
      <c r="EB618" s="128"/>
      <c r="EL618" s="128"/>
      <c r="EV618" s="128"/>
      <c r="FF618" s="128"/>
      <c r="FP618" s="128"/>
      <c r="FZ618" s="128"/>
      <c r="GJ618" s="128"/>
      <c r="GT618" s="128"/>
      <c r="HD618" s="128"/>
      <c r="HN618" s="128"/>
      <c r="HX618" s="128"/>
    </row>
    <row r="619" s="3" customFormat="true">
      <c r="A619" s="385"/>
      <c r="B619" s="128"/>
      <c r="L619" s="128"/>
      <c r="V619" s="128"/>
      <c r="AF619" s="128"/>
      <c r="AP619" s="128"/>
      <c r="AZ619" s="128"/>
      <c r="BA619" s="128"/>
      <c r="BB619" s="128"/>
      <c r="BC619" s="128"/>
      <c r="BD619" s="128"/>
      <c r="BE619" s="128"/>
      <c r="BF619" s="128"/>
      <c r="BG619" s="128"/>
      <c r="BJ619" s="128"/>
      <c r="BT619" s="128"/>
      <c r="CD619" s="128"/>
      <c r="CN619" s="128"/>
      <c r="CX619" s="128"/>
      <c r="DH619" s="128"/>
      <c r="DR619" s="128"/>
      <c r="EB619" s="128"/>
      <c r="EL619" s="128"/>
      <c r="EV619" s="128"/>
      <c r="FF619" s="128"/>
      <c r="FP619" s="128"/>
      <c r="FZ619" s="128"/>
      <c r="GJ619" s="128"/>
      <c r="GT619" s="128"/>
      <c r="HD619" s="128"/>
      <c r="HN619" s="128"/>
      <c r="HX619" s="128"/>
    </row>
    <row r="620" s="3" customFormat="true">
      <c r="A620" s="385"/>
      <c r="B620" s="128"/>
      <c r="L620" s="128"/>
      <c r="V620" s="128"/>
      <c r="AF620" s="128"/>
      <c r="AP620" s="128"/>
      <c r="AZ620" s="128"/>
      <c r="BA620" s="128"/>
      <c r="BB620" s="128"/>
      <c r="BC620" s="128"/>
      <c r="BD620" s="128"/>
      <c r="BE620" s="128"/>
      <c r="BF620" s="128"/>
      <c r="BG620" s="128"/>
      <c r="BJ620" s="128"/>
      <c r="BT620" s="128"/>
      <c r="CD620" s="128"/>
      <c r="CN620" s="128"/>
      <c r="CX620" s="128"/>
      <c r="DH620" s="128"/>
      <c r="DR620" s="128"/>
      <c r="EB620" s="128"/>
      <c r="EL620" s="128"/>
      <c r="EV620" s="128"/>
      <c r="FF620" s="128"/>
      <c r="FP620" s="128"/>
      <c r="FZ620" s="128"/>
      <c r="GJ620" s="128"/>
      <c r="GT620" s="128"/>
      <c r="HD620" s="128"/>
      <c r="HN620" s="128"/>
      <c r="HX620" s="128"/>
    </row>
    <row r="621" s="3" customFormat="true">
      <c r="A621" s="385"/>
      <c r="B621" s="128"/>
      <c r="L621" s="128"/>
      <c r="V621" s="128"/>
      <c r="AF621" s="128"/>
      <c r="AP621" s="128"/>
      <c r="AZ621" s="128"/>
      <c r="BA621" s="128"/>
      <c r="BB621" s="128"/>
      <c r="BC621" s="128"/>
      <c r="BD621" s="128"/>
      <c r="BE621" s="128"/>
      <c r="BF621" s="128"/>
      <c r="BG621" s="128"/>
      <c r="BJ621" s="128"/>
      <c r="BT621" s="128"/>
      <c r="CD621" s="128"/>
      <c r="CN621" s="128"/>
      <c r="CX621" s="128"/>
      <c r="DH621" s="128"/>
      <c r="DR621" s="128"/>
      <c r="EB621" s="128"/>
      <c r="EL621" s="128"/>
      <c r="EV621" s="128"/>
      <c r="FF621" s="128"/>
      <c r="FP621" s="128"/>
      <c r="FZ621" s="128"/>
      <c r="GJ621" s="128"/>
      <c r="GT621" s="128"/>
      <c r="HD621" s="128"/>
      <c r="HN621" s="128"/>
      <c r="HX621" s="128"/>
    </row>
    <row r="622" s="3" customFormat="true">
      <c r="A622" s="385"/>
      <c r="B622" s="128"/>
      <c r="L622" s="128"/>
      <c r="V622" s="128"/>
      <c r="AF622" s="128"/>
      <c r="AP622" s="128"/>
      <c r="AZ622" s="128"/>
      <c r="BA622" s="128"/>
      <c r="BB622" s="128"/>
      <c r="BC622" s="128"/>
      <c r="BD622" s="128"/>
      <c r="BE622" s="128"/>
      <c r="BF622" s="128"/>
      <c r="BG622" s="128"/>
      <c r="BJ622" s="128"/>
      <c r="BT622" s="128"/>
      <c r="CD622" s="128"/>
      <c r="CN622" s="128"/>
      <c r="CX622" s="128"/>
      <c r="DH622" s="128"/>
      <c r="DR622" s="128"/>
      <c r="EB622" s="128"/>
      <c r="EL622" s="128"/>
      <c r="EV622" s="128"/>
      <c r="FF622" s="128"/>
      <c r="FP622" s="128"/>
      <c r="FZ622" s="128"/>
      <c r="GJ622" s="128"/>
      <c r="GT622" s="128"/>
      <c r="HD622" s="128"/>
      <c r="HN622" s="128"/>
      <c r="HX622" s="128"/>
    </row>
  </sheetData>
  <mergeCells count="17">
    <mergeCell ref="BA10:BG10"/>
    <mergeCell ref="EC10:EI10"/>
    <mergeCell ref="EM10:ES10"/>
    <mergeCell ref="EW10:FC10"/>
    <mergeCell ref="DS10:DY10"/>
    <mergeCell ref="A2:A3"/>
    <mergeCell ref="DI10:DO10"/>
    <mergeCell ref="CY10:DE10"/>
    <mergeCell ref="CE10:CK10"/>
    <mergeCell ref="CO10:CU10"/>
    <mergeCell ref="C10:I10"/>
    <mergeCell ref="M10:S10"/>
    <mergeCell ref="W10:AC10"/>
    <mergeCell ref="AG10:AM10"/>
    <mergeCell ref="AQ10:AW10"/>
    <mergeCell ref="BU10:CA10"/>
    <mergeCell ref="BK10:BQ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 ref="A15" location="myrangeH11" display="myrangeH11"/>
    <hyperlink ref="A16" location="myrangeH12" display="myrangeH12"/>
    <hyperlink ref="A17" location="myrangeH13" display="myrangeH13"/>
    <hyperlink ref="A18" location="myrangeH14" display="myrangeH14"/>
    <hyperlink ref="A19" location="myrangeH15" display="myrangeH15"/>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defaultColWidth="9" defaultRowHeight="12.75"/>
  <cols>
    <col min="1" max="2" width="9" style="116"/>
    <col min="3" max="7" width="11.75" style="116" customWidth="true"/>
    <col min="8" max="16384" width="9" style="116"/>
  </cols>
  <sheetData>
    <row r="2" ht="20.25">
      <c r="B2" s="112" t="str">
        <f>+Introduction!C7</f>
        <v>Burundi</v>
      </c>
      <c r="C2" s="113"/>
      <c r="D2" s="114"/>
      <c r="E2" s="114"/>
      <c r="F2" s="114"/>
      <c r="G2" s="115"/>
    </row>
    <row r="3">
      <c r="B3" s="584" t="s">
        <v>194</v>
      </c>
      <c r="C3" s="584"/>
      <c r="D3" s="584"/>
      <c r="E3" s="584"/>
      <c r="F3" s="584"/>
      <c r="G3" s="585"/>
    </row>
    <row r="4" ht="13.5">
      <c r="B4" s="117" t="s">
        <v>4</v>
      </c>
      <c r="C4" s="117" t="s">
        <v>60</v>
      </c>
      <c r="D4" s="117" t="s">
        <v>64</v>
      </c>
      <c r="E4" s="117" t="s">
        <v>61</v>
      </c>
      <c r="F4" s="117" t="s">
        <v>62</v>
      </c>
      <c r="G4" s="117" t="s">
        <v>63</v>
      </c>
    </row>
    <row r="5">
      <c r="B5" s="791">
        <v>2000</v>
      </c>
      <c r="C5" s="935">
        <v>2909502</v>
      </c>
      <c r="D5" s="936">
        <v>8.2460002899169922</v>
      </c>
      <c r="E5" s="937">
        <v>605332</v>
      </c>
      <c r="F5" s="938">
        <v>1160718</v>
      </c>
      <c r="G5" s="939">
        <v>1143452</v>
      </c>
    </row>
    <row r="6">
      <c r="B6" s="797">
        <v>2001</v>
      </c>
      <c r="C6" s="940">
        <v>2963154</v>
      </c>
      <c r="D6" s="941">
        <v>8.4610004425048828</v>
      </c>
      <c r="E6" s="942">
        <v>604583</v>
      </c>
      <c r="F6" s="943">
        <v>1181810</v>
      </c>
      <c r="G6" s="944">
        <v>1176761</v>
      </c>
    </row>
    <row r="7">
      <c r="B7" s="803">
        <v>2002</v>
      </c>
      <c r="C7" s="945">
        <v>3002344</v>
      </c>
      <c r="D7" s="946">
        <v>8.6820001602172852</v>
      </c>
      <c r="E7" s="947">
        <v>636513</v>
      </c>
      <c r="F7" s="948">
        <v>1159921</v>
      </c>
      <c r="G7" s="949">
        <v>1205910</v>
      </c>
    </row>
    <row r="8">
      <c r="B8" s="809">
        <v>2003</v>
      </c>
      <c r="C8" s="950">
        <v>3035967</v>
      </c>
      <c r="D8" s="951">
        <v>8.9079999923706055</v>
      </c>
      <c r="E8" s="952">
        <v>630032</v>
      </c>
      <c r="F8" s="953">
        <v>1174646</v>
      </c>
      <c r="G8" s="954">
        <v>1231289</v>
      </c>
    </row>
    <row r="9">
      <c r="B9" s="815">
        <v>2004</v>
      </c>
      <c r="C9" s="955">
        <v>3083291</v>
      </c>
      <c r="D9" s="956">
        <v>9.1389999389648438</v>
      </c>
      <c r="E9" s="957">
        <v>634503</v>
      </c>
      <c r="F9" s="958">
        <v>1188826</v>
      </c>
      <c r="G9" s="959">
        <v>1259962</v>
      </c>
    </row>
    <row r="10">
      <c r="B10" s="821">
        <v>2005</v>
      </c>
      <c r="C10" s="960">
        <v>3137629</v>
      </c>
      <c r="D10" s="961">
        <v>9.375</v>
      </c>
      <c r="E10" s="962">
        <v>656881</v>
      </c>
      <c r="F10" s="963">
        <v>1192713</v>
      </c>
      <c r="G10" s="964">
        <v>1288035</v>
      </c>
    </row>
    <row r="11">
      <c r="B11" s="827">
        <v>2006</v>
      </c>
      <c r="C11" s="965">
        <v>3191818</v>
      </c>
      <c r="D11" s="966">
        <v>9.616999626159668</v>
      </c>
      <c r="E11" s="967">
        <v>686306</v>
      </c>
      <c r="F11" s="968">
        <v>1195989</v>
      </c>
      <c r="G11" s="969">
        <v>1309523</v>
      </c>
    </row>
    <row r="12">
      <c r="B12" s="833">
        <v>2007</v>
      </c>
      <c r="C12" s="970">
        <v>3002879</v>
      </c>
      <c r="D12" s="971">
        <v>9.8640003204345703</v>
      </c>
      <c r="E12" s="972">
        <v>464890</v>
      </c>
      <c r="F12" s="973">
        <v>1202233</v>
      </c>
      <c r="G12" s="974">
        <v>1335756</v>
      </c>
    </row>
    <row r="13">
      <c r="B13" s="839">
        <v>2008</v>
      </c>
      <c r="C13" s="975">
        <v>3066674</v>
      </c>
      <c r="D13" s="976">
        <v>10.118000030517578</v>
      </c>
      <c r="E13" s="977">
        <v>489106</v>
      </c>
      <c r="F13" s="978">
        <v>1256826</v>
      </c>
      <c r="G13" s="979">
        <v>1320742</v>
      </c>
    </row>
    <row r="14">
      <c r="B14" s="845">
        <v>2009</v>
      </c>
      <c r="C14" s="980">
        <v>3149280</v>
      </c>
      <c r="D14" s="981">
        <v>10.375999450683594</v>
      </c>
      <c r="E14" s="982">
        <v>518048</v>
      </c>
      <c r="F14" s="983">
        <v>1283607</v>
      </c>
      <c r="G14" s="984">
        <v>1347625</v>
      </c>
    </row>
    <row r="15">
      <c r="B15" s="851">
        <v>2010</v>
      </c>
      <c r="C15" s="985">
        <v>3260940</v>
      </c>
      <c r="D15" s="986">
        <v>10.642000198364258</v>
      </c>
      <c r="E15" s="987">
        <v>550803</v>
      </c>
      <c r="F15" s="988">
        <v>1326378</v>
      </c>
      <c r="G15" s="989">
        <v>1383759</v>
      </c>
    </row>
    <row r="16">
      <c r="B16" s="857">
        <v>2011</v>
      </c>
      <c r="C16" s="990">
        <v>3356485</v>
      </c>
      <c r="D16" s="991">
        <v>10.914999961853027</v>
      </c>
      <c r="E16" s="992">
        <v>586024</v>
      </c>
      <c r="F16" s="993">
        <v>1386579</v>
      </c>
      <c r="G16" s="994">
        <v>1383882</v>
      </c>
    </row>
    <row r="17">
      <c r="B17" s="863">
        <v>2012</v>
      </c>
      <c r="C17" s="995">
        <v>3461753</v>
      </c>
      <c r="D17" s="996">
        <v>11.193999290466309</v>
      </c>
      <c r="E17" s="997">
        <v>619893</v>
      </c>
      <c r="F17" s="998">
        <v>1460694</v>
      </c>
      <c r="G17" s="999">
        <v>1381166</v>
      </c>
    </row>
    <row r="18">
      <c r="B18" s="869">
        <v>2013</v>
      </c>
      <c r="C18" s="1000">
        <v>3588886</v>
      </c>
      <c r="D18" s="1001">
        <v>11.482000350952148</v>
      </c>
      <c r="E18" s="1002">
        <v>651641</v>
      </c>
      <c r="F18" s="1003">
        <v>1543394</v>
      </c>
      <c r="G18" s="1004">
        <v>1393851</v>
      </c>
    </row>
    <row r="19">
      <c r="B19" s="875">
        <v>2014</v>
      </c>
      <c r="C19" s="1005">
        <v>3721054</v>
      </c>
      <c r="D19" s="1006">
        <v>11.776000022888184</v>
      </c>
      <c r="E19" s="1007">
        <v>682752</v>
      </c>
      <c r="F19" s="1008">
        <v>1632154</v>
      </c>
      <c r="G19" s="1009">
        <v>1406148</v>
      </c>
    </row>
    <row r="20">
      <c r="B20" s="881">
        <v>2015</v>
      </c>
      <c r="C20" s="1010">
        <v>3910034</v>
      </c>
      <c r="D20" s="1011">
        <v>12.078000068664551</v>
      </c>
      <c r="E20" s="1012">
        <v>716791</v>
      </c>
      <c r="F20" s="1013">
        <v>1726485</v>
      </c>
      <c r="G20" s="1014">
        <v>1466758</v>
      </c>
    </row>
    <row r="21">
      <c r="B21" s="887">
        <v>2016</v>
      </c>
      <c r="C21" s="1015">
        <v>4045820</v>
      </c>
      <c r="D21" s="1016">
        <v>12.387999534606934</v>
      </c>
      <c r="E21" s="1017">
        <v>753144</v>
      </c>
      <c r="F21" s="1018">
        <v>1816295</v>
      </c>
      <c r="G21" s="1019">
        <v>1476381</v>
      </c>
    </row>
    <row r="22">
      <c r="B22" s="893">
        <v>2017</v>
      </c>
      <c r="C22" s="1020">
        <v>4027863</v>
      </c>
      <c r="D22" s="1021">
        <v>12.705999374389648</v>
      </c>
      <c r="E22" s="1022">
        <v>779063</v>
      </c>
      <c r="F22" s="1023">
        <v>1913427</v>
      </c>
      <c r="G22" s="1024">
        <v>1335373</v>
      </c>
    </row>
    <row r="23">
      <c r="B23" s="899">
        <v>2018</v>
      </c>
      <c r="C23" s="1025">
        <v>4214875</v>
      </c>
      <c r="D23" s="1026">
        <v>13.031999588012695</v>
      </c>
      <c r="E23" s="1027">
        <v>789431</v>
      </c>
      <c r="F23" s="1028">
        <v>2015205</v>
      </c>
      <c r="G23" s="1029">
        <v>1410239</v>
      </c>
    </row>
    <row r="24">
      <c r="B24" s="905">
        <v>2019</v>
      </c>
      <c r="C24" s="1030">
        <v>4414624</v>
      </c>
      <c r="D24" s="1031">
        <v>13.366000175476074</v>
      </c>
      <c r="E24" s="1032">
        <v>801235</v>
      </c>
      <c r="F24" s="1033">
        <v>2108418</v>
      </c>
      <c r="G24" s="1034">
        <v>1504971</v>
      </c>
    </row>
    <row r="25">
      <c r="B25" s="911">
        <v>2020</v>
      </c>
      <c r="C25" s="1035">
        <v>5015284</v>
      </c>
      <c r="D25" s="1036">
        <v>13.708000183105469</v>
      </c>
      <c r="E25" s="1037">
        <v>1228120</v>
      </c>
      <c r="F25" s="1038">
        <v>2189351</v>
      </c>
      <c r="G25" s="1039">
        <v>1597813</v>
      </c>
    </row>
    <row r="26">
      <c r="B26" s="917">
        <v>2021</v>
      </c>
      <c r="C26" s="1040">
        <v>5179567</v>
      </c>
      <c r="D26" s="1041">
        <v>14.057999610900879</v>
      </c>
      <c r="E26" s="1042">
        <v>1226608</v>
      </c>
      <c r="F26" s="1043">
        <v>2260890</v>
      </c>
      <c r="G26" s="1044">
        <v>1692069</v>
      </c>
    </row>
    <row r="27">
      <c r="B27" s="923">
        <v>2022</v>
      </c>
      <c r="C27" s="924">
        <v>5325197</v>
      </c>
      <c r="D27" s="925">
        <v>14.416999816894531</v>
      </c>
      <c r="E27" s="926">
        <v>1217461</v>
      </c>
      <c r="F27" s="927">
        <v>2321785</v>
      </c>
      <c r="G27" s="928">
        <v>1785951</v>
      </c>
    </row>
    <row r="28">
      <c r="B28" s="929">
        <v>2023</v>
      </c>
      <c r="C28" s="1045">
        <v>4865512</v>
      </c>
      <c r="D28" s="931">
        <v>14.783999443054199</v>
      </c>
      <c r="E28" s="1046">
        <v>999976</v>
      </c>
      <c r="F28" s="1047">
        <v>2232556</v>
      </c>
      <c r="G28" s="1048">
        <v>1632981</v>
      </c>
    </row>
    <row r="29">
      <c r="B29" s="191">
        <v>2024</v>
      </c>
      <c r="C29" s="360"/>
      <c r="D29" s="361"/>
      <c r="E29" s="362"/>
      <c r="F29" s="363"/>
      <c r="G29" s="364"/>
    </row>
    <row r="30">
      <c r="B30" s="190">
        <v>2025</v>
      </c>
      <c r="C30" s="360"/>
      <c r="D30" s="361"/>
      <c r="E30" s="362"/>
      <c r="F30" s="363"/>
      <c r="G30" s="364"/>
    </row>
    <row r="31">
      <c r="B31" s="191">
        <v>2026</v>
      </c>
      <c r="C31" s="360"/>
      <c r="D31" s="361"/>
      <c r="E31" s="362"/>
      <c r="F31" s="363"/>
      <c r="G31" s="364"/>
    </row>
    <row r="32">
      <c r="B32" s="190">
        <v>2027</v>
      </c>
      <c r="C32" s="360"/>
      <c r="D32" s="361"/>
      <c r="E32" s="362"/>
      <c r="F32" s="363"/>
      <c r="G32" s="364"/>
    </row>
    <row r="33">
      <c r="B33" s="191">
        <v>2028</v>
      </c>
      <c r="C33" s="360"/>
      <c r="D33" s="361"/>
      <c r="E33" s="362"/>
      <c r="F33" s="363"/>
      <c r="G33" s="364"/>
    </row>
    <row r="34">
      <c r="B34" s="190">
        <v>2029</v>
      </c>
      <c r="C34" s="360"/>
      <c r="D34" s="361"/>
      <c r="E34" s="362"/>
      <c r="F34" s="363"/>
      <c r="G34" s="364"/>
    </row>
    <row r="35">
      <c r="B35" s="191">
        <v>2030</v>
      </c>
      <c r="C35" s="195"/>
      <c r="D35" s="192"/>
      <c r="E35" s="196"/>
      <c r="F35" s="193"/>
      <c r="G35" s="194"/>
    </row>
    <row r="36" ht="14.25">
      <c r="B36" s="120" t="s">
        <v>198</v>
      </c>
      <c r="G36" s="118"/>
    </row>
    <row r="37" ht="14.25">
      <c r="B37" s="120" t="s">
        <v>223</v>
      </c>
    </row>
    <row r="38" ht="14.25">
      <c r="B38" s="120" t="s">
        <v>286</v>
      </c>
    </row>
    <row r="39">
      <c r="B39" s="1050" t="s">
        <v>224</v>
      </c>
    </row>
    <row r="41">
      <c r="B41" s="119"/>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3B143-A8CE-4995-AFA6-A4CDE400F67E}">
  <sheetPr codeName="Sheet1">
    <tabColor rgb="FFEAEAEA"/>
  </sheetPr>
  <dimension ref="B2:H19"/>
  <sheetViews>
    <sheetView showGridLines="false" topLeftCell="B1" workbookViewId="0">
      <selection activeCell="H19" sqref="H19"/>
    </sheetView>
  </sheetViews>
  <sheetFormatPr defaultRowHeight="15.75"/>
  <cols>
    <col min="1" max="1" width="1.625" customWidth="true"/>
    <col min="2" max="2" width="15.625" customWidth="true"/>
    <col min="3" max="3" width="90.75" style="376" customWidth="true"/>
  </cols>
  <sheetData>
    <row r="2" ht="33" customHeight="true">
      <c r="B2" s="586" t="s">
        <v>259</v>
      </c>
      <c r="C2" s="586"/>
    </row>
    <row r="3" ht="6" customHeight="true">
      <c r="B3" s="375"/>
    </row>
    <row r="4" ht="30" customHeight="true">
      <c r="B4" s="377" t="s">
        <v>260</v>
      </c>
      <c r="C4" s="378" t="s">
        <v>261</v>
      </c>
    </row>
    <row r="5" ht="30" customHeight="true">
      <c r="B5" s="377" t="s">
        <v>48</v>
      </c>
      <c r="C5" s="378" t="s">
        <v>262</v>
      </c>
    </row>
    <row r="6" ht="30" customHeight="true">
      <c r="B6" s="377" t="s">
        <v>263</v>
      </c>
      <c r="C6" s="378" t="s">
        <v>264</v>
      </c>
    </row>
    <row r="7" ht="30" customHeight="true">
      <c r="B7" s="377" t="s">
        <v>265</v>
      </c>
      <c r="C7" s="378" t="s">
        <v>266</v>
      </c>
    </row>
    <row r="8" ht="30" customHeight="true">
      <c r="B8" s="377" t="s">
        <v>146</v>
      </c>
      <c r="C8" s="378" t="s">
        <v>267</v>
      </c>
    </row>
    <row r="9" ht="30" customHeight="true">
      <c r="B9" s="377" t="s">
        <v>268</v>
      </c>
      <c r="C9" s="378" t="s">
        <v>269</v>
      </c>
    </row>
    <row r="10" ht="30" customHeight="true">
      <c r="B10" s="377" t="s">
        <v>150</v>
      </c>
      <c r="C10" s="378" t="s">
        <v>270</v>
      </c>
    </row>
    <row r="11" s="381" customFormat="true" ht="6.75" customHeight="true">
      <c r="B11" s="379"/>
      <c r="C11" s="380"/>
    </row>
    <row r="12" s="383" customFormat="true" ht="11.25">
      <c r="B12" s="382" t="s">
        <v>271</v>
      </c>
    </row>
    <row r="13">
      <c r="B13" s="382" t="s">
        <v>281</v>
      </c>
    </row>
    <row r="14">
      <c r="B14" s="384" t="s">
        <v>272</v>
      </c>
    </row>
    <row r="15" ht="76.5" customHeight="true">
      <c r="B15" s="587" t="s">
        <v>273</v>
      </c>
      <c r="C15" s="587"/>
    </row>
    <row r="19">
      <c r="H19" s="418"/>
    </row>
  </sheetData>
  <mergeCells count="2">
    <mergeCell ref="B2:C2"/>
    <mergeCell ref="B15:C15"/>
  </mergeCells>
  <hyperlinks>
    <hyperlink ref="B12" r:id="rId1"/>
    <hyperlink ref="B13" r:id="rId2"/>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1E3A7-A740-434D-917F-1E76F4BF7FD5}">
  <sheetPr codeName="Sheet10">
    <tabColor rgb="FFEAEAEA"/>
  </sheetPr>
  <dimension ref="A1:AU39"/>
  <sheetViews>
    <sheetView showGridLines="false" zoomScale="80" zoomScaleNormal="80" workbookViewId="0">
      <selection sqref="A1:V2"/>
    </sheetView>
  </sheetViews>
  <sheetFormatPr defaultColWidth="9" defaultRowHeight="15"/>
  <cols>
    <col min="1" max="1" width="8.875" style="589" customWidth="true"/>
    <col min="2" max="2" width="12.375" style="589" customWidth="true"/>
    <col min="3" max="8" width="9" style="589" customWidth="true"/>
    <col min="9" max="9" width="12.375" style="589" customWidth="true"/>
    <col min="10" max="15" width="9" style="589" customWidth="true"/>
    <col min="16" max="16" width="12.375" style="589" customWidth="true"/>
    <col min="17" max="22" width="9" style="589" customWidth="true"/>
    <col min="23" max="38" width="9" style="589"/>
    <col min="39" max="16384" width="9" style="597"/>
  </cols>
  <sheetData>
    <row r="1" s="589" customFormat="true">
      <c r="A1" s="588" t="s">
        <v>152</v>
      </c>
      <c r="B1" s="588"/>
      <c r="C1" s="588"/>
      <c r="D1" s="588"/>
      <c r="E1" s="588"/>
      <c r="F1" s="588"/>
      <c r="G1" s="588"/>
      <c r="H1" s="588"/>
      <c r="I1" s="588"/>
      <c r="J1" s="588"/>
      <c r="K1" s="588"/>
      <c r="L1" s="588"/>
      <c r="M1" s="588"/>
      <c r="N1" s="588"/>
      <c r="O1" s="588"/>
      <c r="P1" s="588"/>
      <c r="Q1" s="588"/>
      <c r="R1" s="588"/>
      <c r="S1" s="588"/>
      <c r="T1" s="588"/>
      <c r="U1" s="588"/>
      <c r="V1" s="588"/>
    </row>
    <row r="2" s="589" customFormat="true">
      <c r="A2" s="588"/>
      <c r="B2" s="588"/>
      <c r="C2" s="588"/>
      <c r="D2" s="588"/>
      <c r="E2" s="588"/>
      <c r="F2" s="588"/>
      <c r="G2" s="588"/>
      <c r="H2" s="588"/>
      <c r="I2" s="588"/>
      <c r="J2" s="588"/>
      <c r="K2" s="588"/>
      <c r="L2" s="588"/>
      <c r="M2" s="588"/>
      <c r="N2" s="588"/>
      <c r="O2" s="588"/>
      <c r="P2" s="588"/>
      <c r="Q2" s="588"/>
      <c r="R2" s="588"/>
      <c r="S2" s="588"/>
      <c r="T2" s="588"/>
      <c r="U2" s="588"/>
      <c r="V2" s="588"/>
    </row>
    <row r="3" s="589" customFormat="true" ht="18">
      <c r="A3" s="590"/>
      <c r="B3" s="590"/>
      <c r="C3" s="590"/>
      <c r="D3" s="590"/>
      <c r="E3" s="590"/>
      <c r="F3" s="590"/>
      <c r="G3" s="590"/>
      <c r="H3" s="590"/>
      <c r="I3" s="590"/>
      <c r="J3" s="590"/>
      <c r="K3" s="590"/>
      <c r="L3" s="590"/>
      <c r="M3" s="590"/>
      <c r="N3" s="590"/>
      <c r="O3" s="590"/>
      <c r="P3" s="590"/>
      <c r="Q3" s="590"/>
      <c r="R3" s="590"/>
      <c r="S3" s="590"/>
      <c r="T3" s="590"/>
      <c r="U3" s="590"/>
      <c r="V3" s="590"/>
    </row>
    <row r="4" ht="15.75">
      <c r="B4" s="591" t="s">
        <v>13</v>
      </c>
      <c r="E4" s="592"/>
      <c r="I4" s="593" t="s">
        <v>14</v>
      </c>
      <c r="P4" s="594" t="s">
        <v>15</v>
      </c>
    </row>
    <row r="6">
      <c r="G6" s="595"/>
      <c r="H6" s="595"/>
      <c r="I6" s="595"/>
      <c r="K6" s="595"/>
      <c r="L6" s="595"/>
    </row>
    <row r="7" ht="15.75">
      <c r="G7" s="595"/>
      <c r="H7" s="595"/>
      <c r="I7" s="595"/>
      <c r="K7" s="596"/>
      <c r="L7" s="595"/>
    </row>
    <row r="8">
      <c r="G8" s="595"/>
      <c r="H8" s="595"/>
      <c r="I8" s="595"/>
      <c r="K8" s="595"/>
      <c r="L8" s="595"/>
    </row>
    <row r="9">
      <c r="G9" s="595"/>
      <c r="H9" s="595"/>
      <c r="I9" s="595"/>
      <c r="K9" s="595"/>
      <c r="L9" s="595"/>
    </row>
    <row r="10">
      <c r="G10" s="595"/>
      <c r="H10" s="595"/>
      <c r="I10" s="595"/>
      <c r="K10" s="595"/>
      <c r="L10" s="595"/>
    </row>
    <row r="11">
      <c r="G11" s="595"/>
      <c r="H11" s="595"/>
      <c r="I11" s="595"/>
      <c r="K11" s="595"/>
      <c r="L11" s="595"/>
    </row>
    <row r="12">
      <c r="G12" s="595"/>
      <c r="H12" s="595"/>
      <c r="I12" s="595"/>
      <c r="K12" s="595"/>
      <c r="L12" s="595"/>
    </row>
    <row r="13">
      <c r="G13" s="595"/>
      <c r="H13" s="595"/>
      <c r="I13" s="595"/>
      <c r="K13" s="595"/>
      <c r="L13" s="595"/>
    </row>
    <row r="14">
      <c r="G14" s="595"/>
      <c r="H14" s="595"/>
      <c r="I14" s="595"/>
      <c r="K14" s="595"/>
      <c r="L14" s="595"/>
    </row>
    <row r="15">
      <c r="G15" s="595"/>
      <c r="H15" s="595"/>
      <c r="I15" s="595"/>
      <c r="K15" s="595"/>
      <c r="L15" s="595"/>
    </row>
    <row r="16">
      <c r="G16" s="595"/>
      <c r="H16" s="595"/>
      <c r="I16" s="595"/>
      <c r="K16" s="595"/>
      <c r="L16" s="595"/>
    </row>
    <row r="17">
      <c r="G17" s="595"/>
      <c r="H17" s="595"/>
      <c r="I17" s="595"/>
      <c r="K17" s="595"/>
      <c r="L17" s="595"/>
    </row>
    <row r="18">
      <c r="G18" s="595"/>
      <c r="H18" s="595"/>
      <c r="I18" s="595"/>
      <c r="K18" s="595"/>
      <c r="L18" s="595"/>
    </row>
    <row r="19">
      <c r="G19" s="595"/>
      <c r="H19" s="595"/>
      <c r="I19" s="595"/>
      <c r="K19" s="595"/>
      <c r="L19" s="595"/>
    </row>
    <row r="20">
      <c r="G20" s="595"/>
      <c r="H20" s="595"/>
      <c r="I20" s="595"/>
      <c r="K20" s="595"/>
      <c r="L20" s="595"/>
    </row>
    <row r="21">
      <c r="G21" s="595"/>
      <c r="H21" s="595"/>
      <c r="I21" s="595"/>
      <c r="K21" s="595"/>
      <c r="L21" s="595"/>
    </row>
    <row r="23">
      <c r="B23" s="598"/>
    </row>
    <row r="25">
      <c r="B25" s="599"/>
      <c r="C25" s="599" t="str">
        <f>+IF(OR((C28="National*"),(D28="Urban*"),(E28="Rural*"),(F28="Pre-primary*"),(G28="Primary*"),(H28="Secondary^"),(C28="National*^"),(D28="Urban*^"),(E28="Rural*^"),(F28="Pre-primary*^"),(G28="Primary*^"),(H28="Secondary*^")),"*No basic service estimate available","")</f>
        <v>*No basic service estimate available</v>
      </c>
      <c r="J25" s="599" t="str">
        <f>+IF(OR((J28="National*"),(K28="Urban*"),(L28="Rural*"),(M28="Pre-primary*"),(N28="Primary*"),(O28="Secondary^"),(J28="National*^"),(K28="Urban*^"),(L28="Rural*^"),(M28="Pre-primary*^"),(N28="Primary*^"),(O28="Secondary*^")),"*No basic service estimate available","")</f>
        <v>*No basic service estimate available</v>
      </c>
      <c r="Q25" s="599" t="str">
        <f>+IF(OR((Q28="National*"),(R28="Urban*"),(S28="Rural*"),(T28="Pre-primary*"),(U28="Primary*"),(V28="Secondary^"),(Q28="National*^"),(R28="Urban*^"),(S28="Rural*^"),(T28="Pre-primary*^"),(U28="Primary*^"),(V28="Secondary*^")),"*No basic service estimate available","")</f>
        <v>*No basic service estimate available</v>
      </c>
    </row>
    <row r="26" ht="15.75" thickBot="true">
      <c r="B26" s="598"/>
      <c r="C26" s="599" t="str">
        <f>+IF(OR((C28="National*^"),(D28="Urban*^"),(E28="Rural*^"),(F28="Pre-primary*^"),(G28="Primary*^"),(H28="Secondary*^")),"^Facilities that cannot be classified as improved or unimproved are treated as limited","")</f>
        <v/>
      </c>
      <c r="J26" s="599" t="str">
        <f>+IF(OR((J28="National*^"),(K28="Urban*^"),(L28="Rural*^"),(M28="Pre-primary*^"),(N28="Primary*^"),(O28="Secondary*^")),"^Facilities that cannot be classified as improved or unimproved are treated as limited","")</f>
        <v/>
      </c>
      <c r="Q26" s="599" t="str">
        <f>+IF(OR((Q28="National*^"),(R28="Urban*^"),(S28="Rural*^"),(T28="Pre-primary*^"),(U28="Primary*^"),(V28="Secondary*^")),"^Facilities that cannot be classified as having water or not are treated as limited","")</f>
        <v/>
      </c>
    </row>
    <row r="27">
      <c r="B27" s="600" t="str">
        <f>+Introduction!C7</f>
        <v>Burundi</v>
      </c>
      <c r="C27" s="601" t="s">
        <v>217</v>
      </c>
      <c r="D27" s="601"/>
      <c r="E27" s="601"/>
      <c r="F27" s="601"/>
      <c r="G27" s="601"/>
      <c r="H27" s="601"/>
      <c r="I27" s="602" t="str">
        <f>+B27</f>
        <v>Burundi</v>
      </c>
      <c r="J27" s="603" t="s">
        <v>14</v>
      </c>
      <c r="K27" s="604"/>
      <c r="L27" s="604"/>
      <c r="M27" s="604"/>
      <c r="N27" s="604"/>
      <c r="O27" s="604"/>
      <c r="P27" s="605" t="str">
        <f>+B27</f>
        <v>Burundi</v>
      </c>
      <c r="Q27" s="606" t="s">
        <v>15</v>
      </c>
      <c r="R27" s="606"/>
      <c r="S27" s="606"/>
      <c r="T27" s="606"/>
      <c r="U27" s="606"/>
      <c r="V27" s="607"/>
      <c r="AM27" s="589"/>
      <c r="AN27" s="589"/>
      <c r="AO27" s="589"/>
      <c r="AP27" s="589"/>
      <c r="AQ27" s="589"/>
      <c r="AR27" s="589"/>
      <c r="AS27" s="589"/>
      <c r="AT27" s="589"/>
      <c r="AU27" s="589"/>
    </row>
    <row r="28">
      <c r="B28" s="608"/>
      <c r="C28" s="609" t="str">
        <f>IF(AND(C30=0.0000000001,C31=0.0000000001,C32=0.0000000001), "National*",IF(AND(C30=0.0000000001,ISNUMBER(C32)),"National*", "National"))</f>
        <v>National</v>
      </c>
      <c r="D28" s="610" t="str">
        <f>IF(AND(D30=0.0000000001,D31=0.0000000001,D32=0.0000000001), "Urban*",IF(AND(D30=0.0000000001,ISNUMBER(D32)),"Urban*", "Urban"))</f>
        <v>Urban*</v>
      </c>
      <c r="E28" s="610" t="str">
        <f>IF(AND(E30=0.0000000001,E31=0.0000000001,E32=0.0000000001), "Rural*",IF(AND(E30=0.0000000001,ISNUMBER(E32)),"Rural*", "Rural"))</f>
        <v>Rural*</v>
      </c>
      <c r="F28" s="610" t="str">
        <f>IF(AND(F30=0.0000000001,F31=0.0000000001,F32=0.0000000001), "Pre-primary*",IF(AND(F30=0.0000000001,ISNUMBER(F32)),"Pre-primary*", "Pre-primary"))</f>
        <v>Pre-primary</v>
      </c>
      <c r="G28" s="610" t="str">
        <f>IF(AND(G30=0.0000000001,G31=0.0000000001,G32=0.0000000001), "Primary*",IF(AND(G30=0.0000000001,ISNUMBER(G32)),"Primary*", "Primary"))</f>
        <v>Primary</v>
      </c>
      <c r="H28" s="610" t="str">
        <f>IF(AND(H30=0.0000000001,H31=0.0000000001,H32=0.0000000001), "Secondary*",IF(AND(H30=0.0000000001,ISNUMBER(H32)),"Secondary*", "Secondary"))</f>
        <v>Secondary*</v>
      </c>
      <c r="I28" s="608"/>
      <c r="J28" s="611" t="str">
        <f>IF(AND(J30=0.0000000001,J31=0.0000000001,J32=0.0000000001), "National*",IF(AND(J30=0.0000000001,ISNUMBER(J32)),"National*", "National"))</f>
        <v>National</v>
      </c>
      <c r="K28" s="610" t="str">
        <f>IF(AND(K30=0.0000000001,K31=0.0000000001,K32=0.0000000001), "Urban*",IF(AND(K30=0.0000000001,ISNUMBER(K32)),"Urban*", "Urban"))</f>
        <v>Urban*</v>
      </c>
      <c r="L28" s="610" t="str">
        <f>IF(AND(L30=0.0000000001,L31=0.0000000001,L32=0.0000000001), "Rural*",IF(AND(L30=0.0000000001,ISNUMBER(L32)),"Rural*", "Rural"))</f>
        <v>Rural*</v>
      </c>
      <c r="M28" s="610" t="str">
        <f>IF(AND(M30=0.0000000001,M31=0.0000000001,M32=0.0000000001), "Pre-primary*",IF(AND(M30=0.0000000001,ISNUMBER(M32)),"Pre-primary*", "Pre-primary"))</f>
        <v>Pre-primary*</v>
      </c>
      <c r="N28" s="610" t="str">
        <f>IF(AND(N30=0.0000000001,N31=0.0000000001,N32=0.0000000001), "Primary*",IF(AND(N30=0.0000000001,ISNUMBER(N32)),"Primary*", "Primary"))</f>
        <v>Primary</v>
      </c>
      <c r="O28" s="610" t="str">
        <f>IF(AND(O30=0.0000000001,O31=0.0000000001,O32=0.0000000001), "Secondary*",IF(AND(O30=0.0000000001,ISNUMBER(O32)),"Secondary*", "Secondary"))</f>
        <v>Secondary</v>
      </c>
      <c r="P28" s="612"/>
      <c r="Q28" s="613" t="str">
        <f>IF(AND(Q30=0.0000000001,Q31=0.0000000001,Q32=0.0000000001), "National*",IF(AND(Q30=0.0000000001,ISNUMBER(Q32)),"National*", "National"))</f>
        <v>National</v>
      </c>
      <c r="R28" s="610" t="str">
        <f>IF(AND(R30=0.0000000001,R31=0.0000000001,R32=0.0000000001), "Urban*",IF(AND(R30=0.0000000001,ISNUMBER(R32)),"Urban*", "Urban"))</f>
        <v>Urban*</v>
      </c>
      <c r="S28" s="610" t="str">
        <f>IF(AND(S30=0.0000000001,S31=0.0000000001,S32=0.0000000001), "Rural*",IF(AND(S30=0.0000000001,ISNUMBER(S32)),"Rural*", "Rural"))</f>
        <v>Rural*</v>
      </c>
      <c r="T28" s="610" t="str">
        <f>IF(AND(T30=0.0000000001,T31=0.0000000001,T32=0.0000000001), "Pre-primary*",IF(AND(T30=0.0000000001,ISNUMBER(T32)),"Pre-primary*", "Pre-primary"))</f>
        <v>Pre-primary*</v>
      </c>
      <c r="U28" s="610" t="str">
        <f>IF(AND(U30=0.0000000001,U31=0.0000000001,U32=0.0000000001), "Primary*",IF(AND(U30=0.0000000001,ISNUMBER(U32)),"Primary*", "Primary"))</f>
        <v>Primary</v>
      </c>
      <c r="V28" s="614" t="str">
        <f>IF(AND(V30=0.0000000001,V31=0.0000000001,V32=0.0000000001), "Secondary*",IF(AND(V30=0.0000000001,ISNUMBER(V32)),"Secondary*", "Secondary"))</f>
        <v>Secondary</v>
      </c>
      <c r="AM28" s="589"/>
      <c r="AN28" s="589"/>
      <c r="AO28" s="589"/>
      <c r="AP28" s="589"/>
      <c r="AQ28" s="589"/>
      <c r="AR28" s="589"/>
      <c r="AS28" s="589"/>
      <c r="AT28" s="589"/>
      <c r="AU28" s="589"/>
    </row>
    <row r="29" ht="15.75" thickBot="true">
      <c r="B29" s="608"/>
      <c r="C29" s="615">
        <f>IF(ISNUMBER(Regressions!B4), Regressions!B4, "-")</f>
        <v>2023</v>
      </c>
      <c r="D29" s="616">
        <f>C29</f>
        <v>2023</v>
      </c>
      <c r="E29" s="616">
        <f>D29</f>
        <v>2023</v>
      </c>
      <c r="F29" s="616">
        <f>E29</f>
        <v>2023</v>
      </c>
      <c r="G29" s="616">
        <f>F29</f>
        <v>2023</v>
      </c>
      <c r="H29" s="616">
        <f>F29</f>
        <v>2023</v>
      </c>
      <c r="I29" s="608"/>
      <c r="J29" s="617">
        <f>IF(ISNUMBER(Regressions!K4), Regressions!K4, "-")</f>
        <v>2023</v>
      </c>
      <c r="K29" s="618">
        <f>J29</f>
        <v>2023</v>
      </c>
      <c r="L29" s="618">
        <f>K29</f>
        <v>2023</v>
      </c>
      <c r="M29" s="618">
        <f>L29</f>
        <v>2023</v>
      </c>
      <c r="N29" s="618">
        <f>M29</f>
        <v>2023</v>
      </c>
      <c r="O29" s="618">
        <f>M29</f>
        <v>2023</v>
      </c>
      <c r="P29" s="612"/>
      <c r="Q29" s="619">
        <f>IF(ISNUMBER(Regressions!T4), Regressions!T4, "-")</f>
        <v>2023</v>
      </c>
      <c r="R29" s="620">
        <f>Q29</f>
        <v>2023</v>
      </c>
      <c r="S29" s="620">
        <f>R29</f>
        <v>2023</v>
      </c>
      <c r="T29" s="620">
        <f>S29</f>
        <v>2023</v>
      </c>
      <c r="U29" s="620">
        <f>T29</f>
        <v>2023</v>
      </c>
      <c r="V29" s="621">
        <f>T29</f>
        <v>2023</v>
      </c>
      <c r="AM29" s="589"/>
      <c r="AN29" s="589"/>
      <c r="AO29" s="589"/>
      <c r="AP29" s="589"/>
      <c r="AQ29" s="589"/>
      <c r="AR29" s="589"/>
      <c r="AS29" s="589"/>
      <c r="AT29" s="589"/>
      <c r="AU29" s="589"/>
    </row>
    <row r="30">
      <c r="B30" s="622" t="s">
        <v>155</v>
      </c>
      <c r="C30" s="623">
        <f>IF(ISNUMBER(Regressions!C4), Regressions!C4, 0.0000000001)</f>
        <v>45.820222149999999</v>
      </c>
      <c r="D30" s="623">
        <f>IF(ISNUMBER(Regressions!D4), Regressions!D4, 0.0000000001)</f>
        <v>1E-10</v>
      </c>
      <c r="E30" s="623">
        <f>IF(ISNUMBER(Regressions!E4), Regressions!E4, 0.0000000001)</f>
        <v>1E-10</v>
      </c>
      <c r="F30" s="623">
        <f>IF(ISNUMBER(Regressions!F4), Regressions!F4, 0.0000000001)</f>
        <v>47.608418370000003</v>
      </c>
      <c r="G30" s="623">
        <f>IF(ISNUMBER(Regressions!G4), Regressions!G4, 0.0000000001)</f>
        <v>44.529992290000003</v>
      </c>
      <c r="H30" s="623">
        <f>IF(ISNUMBER(Regressions!H4), Regressions!H4, 0.0000000001)</f>
        <v>1E-10</v>
      </c>
      <c r="I30" s="624" t="s">
        <v>155</v>
      </c>
      <c r="J30" s="623">
        <f>IF(ISNUMBER(Regressions!L4), Regressions!L4,0.0000000001)</f>
        <v>44.750833739999997</v>
      </c>
      <c r="K30" s="623">
        <f>IF(ISNUMBER(Regressions!M4), Regressions!M4,0.0000000001)</f>
        <v>1E-10</v>
      </c>
      <c r="L30" s="623">
        <f>IF(ISNUMBER(Regressions!N4), Regressions!N4,0.0000000001)</f>
        <v>1E-10</v>
      </c>
      <c r="M30" s="623">
        <f>IF(ISNUMBER(Regressions!O4), Regressions!O4,0.0000000001)</f>
        <v>1E-10</v>
      </c>
      <c r="N30" s="623">
        <f>IF(ISNUMBER(Regressions!P4), Regressions!P4,0.0000000001)</f>
        <v>35.045285</v>
      </c>
      <c r="O30" s="623">
        <f>IF(ISNUMBER(Regressions!Q4), Regressions!Q4,0.0000000001)</f>
        <v>93.347408569999999</v>
      </c>
      <c r="P30" s="625" t="s">
        <v>155</v>
      </c>
      <c r="Q30" s="623">
        <f>IF(ISNUMBER(Regressions!U4), Regressions!U4,0.0000000001)</f>
        <v>17.308812150000001</v>
      </c>
      <c r="R30" s="623">
        <f>IF(ISNUMBER(Regressions!V4), Regressions!V4,0.0000000001)</f>
        <v>1E-10</v>
      </c>
      <c r="S30" s="623">
        <f>IF(ISNUMBER(Regressions!W4), Regressions!W4,0.0000000001)</f>
        <v>1E-10</v>
      </c>
      <c r="T30" s="623">
        <f>IF(ISNUMBER(Regressions!X4), Regressions!X4,0.0000000001)</f>
        <v>1E-10</v>
      </c>
      <c r="U30" s="623">
        <f>IF(ISNUMBER(Regressions!Y4), Regressions!Y4,0.0000000001)</f>
        <v>17.742796850000001</v>
      </c>
      <c r="V30" s="626">
        <f>IF(ISNUMBER(Regressions!Z4), Regressions!Z4,0.0000000001)</f>
        <v>14.34677381</v>
      </c>
      <c r="AM30" s="589"/>
      <c r="AN30" s="589"/>
      <c r="AO30" s="589"/>
      <c r="AP30" s="589"/>
      <c r="AQ30" s="589"/>
      <c r="AR30" s="589"/>
      <c r="AS30" s="589"/>
      <c r="AT30" s="589"/>
      <c r="AU30" s="589"/>
    </row>
    <row r="31">
      <c r="B31" s="627" t="s">
        <v>156</v>
      </c>
      <c r="C31" s="623">
        <f>IF(ISNUMBER(Regressions!C5), Regressions!C5, 0.0000000001)</f>
        <v>15.628819269999999</v>
      </c>
      <c r="D31" s="623">
        <f>IF(ISNUMBER(Regressions!D5), Regressions!D5, 0.0000000001)</f>
        <v>1E-10</v>
      </c>
      <c r="E31" s="623">
        <f>IF(ISNUMBER(Regressions!E5), Regressions!E5, 0.0000000001)</f>
        <v>1E-10</v>
      </c>
      <c r="F31" s="623">
        <f>IF(ISNUMBER(Regressions!F5), Regressions!F5, 0.0000000001)</f>
        <v>0</v>
      </c>
      <c r="G31" s="623">
        <f>IF(ISNUMBER(Regressions!G5), Regressions!G5, 0.0000000001)</f>
        <v>9.8669107510000007</v>
      </c>
      <c r="H31" s="623">
        <f>IF(ISNUMBER(Regressions!H5), Regressions!H5, 0.0000000001)</f>
        <v>1E-10</v>
      </c>
      <c r="I31" s="628" t="s">
        <v>156</v>
      </c>
      <c r="J31" s="623">
        <f>IF(ISNUMBER(Regressions!L5), Regressions!L5,0.0000000001)</f>
        <v>1E-10</v>
      </c>
      <c r="K31" s="623">
        <f>IF(ISNUMBER(Regressions!M5), Regressions!M5,0.0000000001)</f>
        <v>1E-10</v>
      </c>
      <c r="L31" s="623">
        <f>IF(ISNUMBER(Regressions!N5), Regressions!N5,0.0000000001)</f>
        <v>1E-10</v>
      </c>
      <c r="M31" s="623">
        <f>IF(ISNUMBER(Regressions!O5), Regressions!O5,0.0000000001)</f>
        <v>1E-10</v>
      </c>
      <c r="N31" s="623">
        <f>IF(ISNUMBER(Regressions!P5), Regressions!P5,0.0000000001)</f>
        <v>1E-10</v>
      </c>
      <c r="O31" s="623">
        <f>IF(ISNUMBER(Regressions!Q5), Regressions!Q5,0.0000000001)</f>
        <v>6.6525914290000001</v>
      </c>
      <c r="P31" s="629" t="s">
        <v>156</v>
      </c>
      <c r="Q31" s="623">
        <f>IF(ISNUMBER(Regressions!U5), Regressions!U5,0.0000000001)</f>
        <v>1E-10</v>
      </c>
      <c r="R31" s="623">
        <f>IF(ISNUMBER(Regressions!V5), Regressions!V5,0.0000000001)</f>
        <v>1E-10</v>
      </c>
      <c r="S31" s="623">
        <f>IF(ISNUMBER(Regressions!W5), Regressions!W5,0.0000000001)</f>
        <v>1E-10</v>
      </c>
      <c r="T31" s="623">
        <f>IF(ISNUMBER(Regressions!X5), Regressions!X5,0.0000000001)</f>
        <v>1E-10</v>
      </c>
      <c r="U31" s="623">
        <f>IF(ISNUMBER(Regressions!Y5), Regressions!Y5,0.0000000001)</f>
        <v>7.3572981129999997</v>
      </c>
      <c r="V31" s="626">
        <f>IF(ISNUMBER(Regressions!Z5), Regressions!Z5,0.0000000001)</f>
        <v>1E-10</v>
      </c>
      <c r="AM31" s="589"/>
      <c r="AN31" s="589"/>
      <c r="AO31" s="589"/>
      <c r="AP31" s="589"/>
      <c r="AQ31" s="589"/>
      <c r="AR31" s="589"/>
      <c r="AS31" s="589"/>
      <c r="AT31" s="589"/>
      <c r="AU31" s="589"/>
    </row>
    <row r="32">
      <c r="B32" s="627" t="s">
        <v>154</v>
      </c>
      <c r="C32" s="623">
        <f>IF(ISNUMBER(Regressions!C6), Regressions!C6, 0.0000000001)</f>
        <v>38.55095858</v>
      </c>
      <c r="D32" s="623">
        <f>IF(ISNUMBER(Regressions!D6), Regressions!D6, 0.0000000001)</f>
        <v>1E-10</v>
      </c>
      <c r="E32" s="623">
        <f>IF(ISNUMBER(Regressions!E6), Regressions!E6, 0.0000000001)</f>
        <v>1E-10</v>
      </c>
      <c r="F32" s="623">
        <f>IF(ISNUMBER(Regressions!F6), Regressions!F6, 0.0000000001)</f>
        <v>52.391581629999997</v>
      </c>
      <c r="G32" s="623">
        <f>IF(ISNUMBER(Regressions!G6), Regressions!G6, 0.0000000001)</f>
        <v>45.603096960000002</v>
      </c>
      <c r="H32" s="623">
        <f>IF(ISNUMBER(Regressions!H6), Regressions!H6, 0.0000000001)</f>
        <v>8.7533466870000005</v>
      </c>
      <c r="I32" s="630" t="s">
        <v>154</v>
      </c>
      <c r="J32" s="623">
        <f>IF(ISNUMBER(Regressions!L6), Regressions!L6,0.0000000001)</f>
        <v>1E-10</v>
      </c>
      <c r="K32" s="623">
        <f>IF(ISNUMBER(Regressions!M6), Regressions!M6,0.0000000001)</f>
        <v>1E-10</v>
      </c>
      <c r="L32" s="623">
        <f>IF(ISNUMBER(Regressions!N6), Regressions!N6,0.0000000001)</f>
        <v>1E-10</v>
      </c>
      <c r="M32" s="623">
        <f>IF(ISNUMBER(Regressions!O6), Regressions!O6,0.0000000001)</f>
        <v>1E-10</v>
      </c>
      <c r="N32" s="623">
        <f>IF(ISNUMBER(Regressions!P6), Regressions!P6,0.0000000001)</f>
        <v>1E-10</v>
      </c>
      <c r="O32" s="623">
        <f>IF(ISNUMBER(Regressions!Q6), Regressions!Q6,0.0000000001)</f>
        <v>0</v>
      </c>
      <c r="P32" s="631" t="s">
        <v>154</v>
      </c>
      <c r="Q32" s="623">
        <f>IF(ISNUMBER(Regressions!U6), Regressions!U6,0.0000000001)</f>
        <v>1E-10</v>
      </c>
      <c r="R32" s="623">
        <f>IF(ISNUMBER(Regressions!V6), Regressions!V6,0.0000000001)</f>
        <v>1E-10</v>
      </c>
      <c r="S32" s="623">
        <f>IF(ISNUMBER(Regressions!W6), Regressions!W6,0.0000000001)</f>
        <v>1E-10</v>
      </c>
      <c r="T32" s="623">
        <f>IF(ISNUMBER(Regressions!X6), Regressions!X6,0.0000000001)</f>
        <v>1E-10</v>
      </c>
      <c r="U32" s="623">
        <f>IF(ISNUMBER(Regressions!Y6), Regressions!Y6,0.0000000001)</f>
        <v>74.899905029999999</v>
      </c>
      <c r="V32" s="626">
        <f>IF(ISNUMBER(Regressions!Z6), Regressions!Z6,0.0000000001)</f>
        <v>1E-10</v>
      </c>
      <c r="AM32" s="589"/>
      <c r="AN32" s="589"/>
      <c r="AO32" s="589"/>
      <c r="AP32" s="589"/>
      <c r="AQ32" s="589"/>
      <c r="AR32" s="589"/>
      <c r="AS32" s="589"/>
      <c r="AT32" s="589"/>
      <c r="AU32" s="589"/>
    </row>
    <row r="33" ht="15.75" thickBot="true">
      <c r="B33" s="632" t="s">
        <v>218</v>
      </c>
      <c r="C33" s="633">
        <f>IF(ISNUMBER(Regressions!C7), Regressions!C7, 0.0000000001)</f>
        <v>0</v>
      </c>
      <c r="D33" s="633">
        <f>IF(ISNUMBER(Regressions!D7), Regressions!D7, 0.0000000001)</f>
        <v>100</v>
      </c>
      <c r="E33" s="633">
        <f>IF(ISNUMBER(Regressions!E7), Regressions!E7, 0.0000000001)</f>
        <v>100</v>
      </c>
      <c r="F33" s="633">
        <f>IF(ISNUMBER(Regressions!F7), Regressions!F7, 0.0000000001)</f>
        <v>0</v>
      </c>
      <c r="G33" s="633">
        <f>IF(ISNUMBER(Regressions!G7), Regressions!G7, 0.0000000001)</f>
        <v>0</v>
      </c>
      <c r="H33" s="633">
        <f>IF(ISNUMBER(Regressions!H7), Regressions!H7, 0.0000000001)</f>
        <v>91.246653309999999</v>
      </c>
      <c r="I33" s="634" t="s">
        <v>218</v>
      </c>
      <c r="J33" s="635">
        <f>IF(ISNUMBER(Regressions!L7), Regressions!L7,0.0000000001)</f>
        <v>55.249166260000003</v>
      </c>
      <c r="K33" s="633">
        <f>IF(ISNUMBER(Regressions!M7), Regressions!M7,0.0000000001)</f>
        <v>100</v>
      </c>
      <c r="L33" s="633">
        <f>IF(ISNUMBER(Regressions!N7), Regressions!N7,0.0000000001)</f>
        <v>100</v>
      </c>
      <c r="M33" s="633">
        <f>IF(ISNUMBER(Regressions!O7), Regressions!O7,0.0000000001)</f>
        <v>100</v>
      </c>
      <c r="N33" s="633">
        <f>IF(ISNUMBER(Regressions!P7), Regressions!P7,0.0000000001)</f>
        <v>64.954714999999993</v>
      </c>
      <c r="O33" s="633">
        <f>IF(ISNUMBER(Regressions!Q7), Regressions!Q7,0.0000000001)</f>
        <v>0</v>
      </c>
      <c r="P33" s="636" t="s">
        <v>218</v>
      </c>
      <c r="Q33" s="635">
        <f>IF(ISNUMBER(Regressions!U7), Regressions!U7,0.0000000001)</f>
        <v>82.691187850000006</v>
      </c>
      <c r="R33" s="635">
        <f>IF(ISNUMBER(Regressions!V7), Regressions!V7,0.0000000001)</f>
        <v>100</v>
      </c>
      <c r="S33" s="633">
        <f>IF(ISNUMBER(Regressions!W7), Regressions!W7,0.0000000001)</f>
        <v>100</v>
      </c>
      <c r="T33" s="633">
        <f>IF(ISNUMBER(Regressions!X7), Regressions!X7,0.0000000001)</f>
        <v>100</v>
      </c>
      <c r="U33" s="633">
        <f>IF(ISNUMBER(Regressions!Y7), Regressions!Y7,0.0000000001)</f>
        <v>0</v>
      </c>
      <c r="V33" s="637">
        <f>IF(ISNUMBER(Regressions!Z7), Regressions!Z7,0.0000000001)</f>
        <v>85.653226189999998</v>
      </c>
    </row>
    <row r="34">
      <c r="B34" s="638" t="s">
        <v>284</v>
      </c>
    </row>
    <row r="35" ht="6" customHeight="true"/>
    <row r="36" s="589" customFormat="true" ht="50.1" customHeight="true">
      <c r="B36" s="639" t="s">
        <v>34</v>
      </c>
      <c r="C36" s="640" t="s">
        <v>315</v>
      </c>
      <c r="D36" s="640"/>
      <c r="E36" s="640"/>
      <c r="F36" s="640"/>
      <c r="G36" s="640"/>
      <c r="H36" s="640"/>
      <c r="I36" s="639" t="s">
        <v>34</v>
      </c>
      <c r="J36" s="641" t="s">
        <v>316</v>
      </c>
      <c r="K36" s="642"/>
      <c r="L36" s="642"/>
      <c r="M36" s="642"/>
      <c r="N36" s="642"/>
      <c r="O36" s="642"/>
      <c r="P36" s="639" t="s">
        <v>34</v>
      </c>
      <c r="Q36" s="643" t="s">
        <v>317</v>
      </c>
      <c r="R36" s="643"/>
      <c r="S36" s="643"/>
      <c r="T36" s="643"/>
      <c r="U36" s="643"/>
      <c r="V36" s="643"/>
    </row>
    <row r="37" ht="50.1" customHeight="true">
      <c r="B37" s="639" t="s">
        <v>35</v>
      </c>
      <c r="C37" s="644" t="s">
        <v>318</v>
      </c>
      <c r="D37" s="644"/>
      <c r="E37" s="644"/>
      <c r="F37" s="644"/>
      <c r="G37" s="644"/>
      <c r="H37" s="644"/>
      <c r="I37" s="639" t="s">
        <v>35</v>
      </c>
      <c r="J37" s="644" t="s">
        <v>319</v>
      </c>
      <c r="K37" s="644"/>
      <c r="L37" s="644"/>
      <c r="M37" s="644"/>
      <c r="N37" s="644"/>
      <c r="O37" s="644"/>
      <c r="P37" s="639" t="s">
        <v>35</v>
      </c>
      <c r="Q37" s="644" t="s">
        <v>320</v>
      </c>
      <c r="R37" s="644"/>
      <c r="S37" s="644"/>
      <c r="T37" s="644"/>
      <c r="U37" s="644"/>
      <c r="V37" s="644"/>
    </row>
    <row r="38" ht="50.1" customHeight="true">
      <c r="B38" s="639" t="s">
        <v>36</v>
      </c>
      <c r="C38" s="645" t="s">
        <v>321</v>
      </c>
      <c r="D38" s="645"/>
      <c r="E38" s="645"/>
      <c r="F38" s="645"/>
      <c r="G38" s="645"/>
      <c r="H38" s="645"/>
      <c r="I38" s="639" t="s">
        <v>36</v>
      </c>
      <c r="J38" s="645" t="s">
        <v>322</v>
      </c>
      <c r="K38" s="645"/>
      <c r="L38" s="645"/>
      <c r="M38" s="645"/>
      <c r="N38" s="645"/>
      <c r="O38" s="645"/>
      <c r="P38" s="639" t="s">
        <v>36</v>
      </c>
      <c r="Q38" s="645" t="s">
        <v>323</v>
      </c>
      <c r="R38" s="645"/>
      <c r="S38" s="645"/>
      <c r="T38" s="645"/>
      <c r="U38" s="645"/>
      <c r="V38" s="645"/>
    </row>
    <row r="39" ht="50.1" customHeight="true">
      <c r="B39" s="639" t="s">
        <v>218</v>
      </c>
      <c r="C39" s="646" t="s">
        <v>324</v>
      </c>
      <c r="D39" s="646"/>
      <c r="E39" s="646"/>
      <c r="F39" s="646"/>
      <c r="G39" s="646"/>
      <c r="H39" s="646"/>
      <c r="I39" s="639" t="s">
        <v>218</v>
      </c>
      <c r="J39" s="646" t="s">
        <v>324</v>
      </c>
      <c r="K39" s="646"/>
      <c r="L39" s="646"/>
      <c r="M39" s="646"/>
      <c r="N39" s="646"/>
      <c r="O39" s="646"/>
      <c r="P39" s="639" t="s">
        <v>218</v>
      </c>
      <c r="Q39" s="646" t="s">
        <v>324</v>
      </c>
      <c r="R39" s="646"/>
      <c r="S39" s="646"/>
      <c r="T39" s="646"/>
      <c r="U39" s="646"/>
      <c r="V39" s="646"/>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defaultColWidth="9" defaultRowHeight="12.75"/>
  <cols>
    <col min="1" max="31" width="9" style="30"/>
    <col min="32" max="32" width="5.125" style="30" customWidth="true"/>
    <col min="33" max="16384" width="9" style="30"/>
  </cols>
  <sheetData>
    <row r="1" s="33" customFormat="true"/>
    <row r="2" s="33" customFormat="true" ht="15.75">
      <c r="A2" s="32" t="s">
        <v>157</v>
      </c>
    </row>
    <row r="3" s="33" customFormat="true" ht="15.75">
      <c r="A3" s="32"/>
    </row>
    <row r="4" s="33" customFormat="true">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r="5" s="33" customFormat="true">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r="6" s="33" customFormat="true">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r="7" s="33" customFormat="true">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r="8" s="33" customFormat="true">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r="9" s="33" customFormat="true">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r="10" s="33" customFormat="true">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r="11" s="33" customFormat="true">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r="12" s="33" customFormat="true">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r="13" s="33" customFormat="true">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r="14" s="33" customFormat="true">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r="15" s="33" customFormat="true">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r="16" s="33" customFormat="true">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r="17" s="33" customFormat="true">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r="18" s="33" customFormat="true">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r="19" s="33" customFormat="true">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r="20" s="33" customFormat="true">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r="21" s="33" customFormat="true">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r="22" s="33" customFormat="true">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r="23" s="33" customFormat="true">
      <c r="A23" s="31" t="s">
        <v>284</v>
      </c>
    </row>
    <row r="24" s="33" customFormat="true">
      <c r="A24" s="31"/>
    </row>
    <row r="25" s="33" customFormat="true">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r="26" s="33" customFormat="true">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r="27" s="33" customFormat="true">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r="28" s="33" customFormat="true">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r="29" s="33" customFormat="true">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r="30" s="33" customFormat="true">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r="31" s="33" customFormat="true">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r="32" s="33" customFormat="true">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r="33" s="33" customFormat="true">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r="34" s="33" customFormat="true">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r="35" s="33" customFormat="true">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r="36" s="33" customFormat="true">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r="37" s="33" customFormat="true">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r="38" s="33" customFormat="true">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r="39" s="33" customFormat="true">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r="40" s="33" customFormat="true">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r="41" s="33" customFormat="true">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r="42" s="33" customFormat="true">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r="43" s="33" customFormat="true">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r="44" s="33" customFormat="true">
      <c r="A44" s="31" t="s">
        <v>284</v>
      </c>
      <c r="B44" s="31"/>
    </row>
    <row r="45" s="33" customFormat="true"/>
    <row r="46" s="33" customFormat="true">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r="47" s="33" customFormat="true">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r="48" s="33" customFormat="true">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r="49" s="33" customFormat="true">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r="50" s="33" customFormat="true">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r="51" s="33" customFormat="true">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r="52" s="33" customFormat="true">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r="53" s="33" customFormat="true">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r="54" s="33" customFormat="true">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r="55" s="33" customFormat="true">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r="56" s="33" customFormat="true">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r="57" s="33" customFormat="true">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r="58" s="33" customFormat="true">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r="59" s="33" customFormat="true">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r="60" s="33" customFormat="true">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r="61" s="33" customFormat="true">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r="62" s="33" customFormat="true">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r="63" s="33" customFormat="true">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r="64" s="33" customFormat="true">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r="65" s="33" customFormat="true">
      <c r="A65" s="31" t="s">
        <v>284</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defaultColWidth="9" defaultRowHeight="12.75"/>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r="1" ht="18">
      <c r="A1" s="35" t="s">
        <v>101</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r="2" ht="15.75">
      <c r="A2" s="37"/>
      <c r="B2" s="37"/>
      <c r="C2" s="37"/>
      <c r="D2" s="61" t="s">
        <v>13</v>
      </c>
      <c r="E2" s="61"/>
      <c r="F2" s="36"/>
      <c r="G2" s="61"/>
      <c r="H2" s="36"/>
      <c r="I2" s="36"/>
      <c r="J2" s="61"/>
      <c r="K2" s="38"/>
      <c r="L2" s="38"/>
      <c r="M2" s="61"/>
      <c r="N2" s="36"/>
      <c r="O2" s="36"/>
      <c r="P2" s="61"/>
      <c r="Q2" s="36"/>
      <c r="R2" s="36"/>
      <c r="S2" s="61"/>
      <c r="T2" s="36"/>
      <c r="U2" s="36"/>
      <c r="V2" s="60" t="s">
        <v>14</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15</v>
      </c>
      <c r="BA2" s="62"/>
      <c r="BB2" s="62"/>
      <c r="BC2" s="62"/>
      <c r="BD2" s="62"/>
      <c r="BE2" s="62"/>
      <c r="BF2" s="62"/>
      <c r="BG2" s="62"/>
      <c r="BH2" s="62"/>
      <c r="BI2" s="62"/>
      <c r="BJ2" s="62"/>
      <c r="BK2" s="62"/>
      <c r="BL2" s="62"/>
      <c r="BM2" s="62"/>
      <c r="BN2" s="62"/>
      <c r="BO2" s="62"/>
      <c r="BP2" s="62"/>
      <c r="BQ2" s="62"/>
    </row>
    <row r="3" ht="14.25">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r="4" ht="164.25">
      <c r="A4" s="43" t="s">
        <v>5</v>
      </c>
      <c r="B4" s="43" t="s">
        <v>6</v>
      </c>
      <c r="C4" s="43" t="s">
        <v>4</v>
      </c>
      <c r="D4" s="136" t="s">
        <v>25</v>
      </c>
      <c r="E4" s="137" t="s">
        <v>19</v>
      </c>
      <c r="F4" s="138" t="s">
        <v>121</v>
      </c>
      <c r="G4" s="136" t="s">
        <v>25</v>
      </c>
      <c r="H4" s="137" t="s">
        <v>19</v>
      </c>
      <c r="I4" s="138" t="s">
        <v>121</v>
      </c>
      <c r="J4" s="136" t="s">
        <v>25</v>
      </c>
      <c r="K4" s="137" t="s">
        <v>19</v>
      </c>
      <c r="L4" s="138" t="s">
        <v>121</v>
      </c>
      <c r="M4" s="136" t="s">
        <v>25</v>
      </c>
      <c r="N4" s="137" t="s">
        <v>19</v>
      </c>
      <c r="O4" s="138" t="s">
        <v>121</v>
      </c>
      <c r="P4" s="136" t="s">
        <v>25</v>
      </c>
      <c r="Q4" s="137" t="s">
        <v>19</v>
      </c>
      <c r="R4" s="138" t="s">
        <v>121</v>
      </c>
      <c r="S4" s="136" t="s">
        <v>25</v>
      </c>
      <c r="T4" s="137" t="s">
        <v>19</v>
      </c>
      <c r="U4" s="139" t="s">
        <v>121</v>
      </c>
      <c r="V4" s="140" t="s">
        <v>25</v>
      </c>
      <c r="W4" s="141" t="s">
        <v>19</v>
      </c>
      <c r="X4" s="141" t="s">
        <v>21</v>
      </c>
      <c r="Y4" s="141" t="s">
        <v>29</v>
      </c>
      <c r="Z4" s="143" t="s">
        <v>122</v>
      </c>
      <c r="AA4" s="140" t="s">
        <v>25</v>
      </c>
      <c r="AB4" s="141" t="s">
        <v>19</v>
      </c>
      <c r="AC4" s="141" t="s">
        <v>21</v>
      </c>
      <c r="AD4" s="141" t="s">
        <v>29</v>
      </c>
      <c r="AE4" s="143" t="s">
        <v>122</v>
      </c>
      <c r="AF4" s="140" t="s">
        <v>25</v>
      </c>
      <c r="AG4" s="141" t="s">
        <v>19</v>
      </c>
      <c r="AH4" s="141" t="s">
        <v>21</v>
      </c>
      <c r="AI4" s="141" t="s">
        <v>29</v>
      </c>
      <c r="AJ4" s="143" t="s">
        <v>122</v>
      </c>
      <c r="AK4" s="140" t="s">
        <v>25</v>
      </c>
      <c r="AL4" s="141" t="s">
        <v>19</v>
      </c>
      <c r="AM4" s="141" t="s">
        <v>21</v>
      </c>
      <c r="AN4" s="141" t="s">
        <v>29</v>
      </c>
      <c r="AO4" s="143" t="s">
        <v>122</v>
      </c>
      <c r="AP4" s="140" t="s">
        <v>25</v>
      </c>
      <c r="AQ4" s="141" t="s">
        <v>19</v>
      </c>
      <c r="AR4" s="141" t="s">
        <v>21</v>
      </c>
      <c r="AS4" s="141" t="s">
        <v>29</v>
      </c>
      <c r="AT4" s="143" t="s">
        <v>122</v>
      </c>
      <c r="AU4" s="140" t="s">
        <v>25</v>
      </c>
      <c r="AV4" s="141" t="s">
        <v>19</v>
      </c>
      <c r="AW4" s="141" t="s">
        <v>21</v>
      </c>
      <c r="AX4" s="141" t="s">
        <v>29</v>
      </c>
      <c r="AY4" s="144" t="s">
        <v>122</v>
      </c>
      <c r="AZ4" s="145" t="s">
        <v>25</v>
      </c>
      <c r="BA4" s="146" t="s">
        <v>141</v>
      </c>
      <c r="BB4" s="147" t="s">
        <v>143</v>
      </c>
      <c r="BC4" s="145" t="s">
        <v>25</v>
      </c>
      <c r="BD4" s="146" t="s">
        <v>141</v>
      </c>
      <c r="BE4" s="147" t="s">
        <v>143</v>
      </c>
      <c r="BF4" s="145" t="s">
        <v>25</v>
      </c>
      <c r="BG4" s="146" t="s">
        <v>141</v>
      </c>
      <c r="BH4" s="147" t="s">
        <v>143</v>
      </c>
      <c r="BI4" s="145" t="s">
        <v>25</v>
      </c>
      <c r="BJ4" s="146" t="s">
        <v>141</v>
      </c>
      <c r="BK4" s="147" t="s">
        <v>143</v>
      </c>
      <c r="BL4" s="145" t="s">
        <v>25</v>
      </c>
      <c r="BM4" s="146" t="s">
        <v>141</v>
      </c>
      <c r="BN4" s="147" t="s">
        <v>143</v>
      </c>
      <c r="BO4" s="145" t="s">
        <v>25</v>
      </c>
      <c r="BP4" s="146" t="s">
        <v>141</v>
      </c>
      <c r="BQ4" s="147" t="s">
        <v>143</v>
      </c>
    </row>
    <row r="5" ht="48" hidden="true">
      <c r="A5" s="43" t="s">
        <v>39</v>
      </c>
      <c r="B5" s="43" t="s">
        <v>40</v>
      </c>
      <c r="C5" s="43" t="s">
        <v>41</v>
      </c>
      <c r="D5" s="136" t="s">
        <v>135</v>
      </c>
      <c r="E5" s="137" t="s">
        <v>42</v>
      </c>
      <c r="F5" s="138" t="s">
        <v>199</v>
      </c>
      <c r="G5" s="136" t="s">
        <v>136</v>
      </c>
      <c r="H5" s="137" t="s">
        <v>43</v>
      </c>
      <c r="I5" s="138" t="s">
        <v>200</v>
      </c>
      <c r="J5" s="136" t="s">
        <v>137</v>
      </c>
      <c r="K5" s="137" t="s">
        <v>44</v>
      </c>
      <c r="L5" s="138" t="s">
        <v>201</v>
      </c>
      <c r="M5" s="136" t="s">
        <v>138</v>
      </c>
      <c r="N5" s="137" t="s">
        <v>86</v>
      </c>
      <c r="O5" s="138" t="s">
        <v>202</v>
      </c>
      <c r="P5" s="136" t="s">
        <v>139</v>
      </c>
      <c r="Q5" s="137" t="s">
        <v>87</v>
      </c>
      <c r="R5" s="138" t="s">
        <v>203</v>
      </c>
      <c r="S5" s="136" t="s">
        <v>140</v>
      </c>
      <c r="T5" s="137" t="s">
        <v>88</v>
      </c>
      <c r="U5" s="139" t="s">
        <v>204</v>
      </c>
      <c r="V5" s="140" t="s">
        <v>129</v>
      </c>
      <c r="W5" s="141" t="s">
        <v>45</v>
      </c>
      <c r="X5" s="142" t="s">
        <v>65</v>
      </c>
      <c r="Y5" s="142" t="s">
        <v>66</v>
      </c>
      <c r="Z5" s="143" t="s">
        <v>205</v>
      </c>
      <c r="AA5" s="140" t="s">
        <v>130</v>
      </c>
      <c r="AB5" s="141" t="s">
        <v>46</v>
      </c>
      <c r="AC5" s="142" t="s">
        <v>67</v>
      </c>
      <c r="AD5" s="142" t="s">
        <v>68</v>
      </c>
      <c r="AE5" s="143" t="s">
        <v>206</v>
      </c>
      <c r="AF5" s="140" t="s">
        <v>131</v>
      </c>
      <c r="AG5" s="141" t="s">
        <v>47</v>
      </c>
      <c r="AH5" s="142" t="s">
        <v>69</v>
      </c>
      <c r="AI5" s="142" t="s">
        <v>70</v>
      </c>
      <c r="AJ5" s="143" t="s">
        <v>207</v>
      </c>
      <c r="AK5" s="140" t="s">
        <v>132</v>
      </c>
      <c r="AL5" s="141" t="s">
        <v>71</v>
      </c>
      <c r="AM5" s="142" t="s">
        <v>72</v>
      </c>
      <c r="AN5" s="142" t="s">
        <v>73</v>
      </c>
      <c r="AO5" s="143" t="s">
        <v>208</v>
      </c>
      <c r="AP5" s="140" t="s">
        <v>133</v>
      </c>
      <c r="AQ5" s="141" t="s">
        <v>74</v>
      </c>
      <c r="AR5" s="142" t="s">
        <v>75</v>
      </c>
      <c r="AS5" s="142" t="s">
        <v>76</v>
      </c>
      <c r="AT5" s="143" t="s">
        <v>209</v>
      </c>
      <c r="AU5" s="140" t="s">
        <v>134</v>
      </c>
      <c r="AV5" s="141" t="s">
        <v>77</v>
      </c>
      <c r="AW5" s="142" t="s">
        <v>78</v>
      </c>
      <c r="AX5" s="142" t="s">
        <v>79</v>
      </c>
      <c r="AY5" s="144" t="s">
        <v>210</v>
      </c>
      <c r="AZ5" s="145" t="s">
        <v>80</v>
      </c>
      <c r="BA5" s="146" t="s">
        <v>114</v>
      </c>
      <c r="BB5" s="147" t="s">
        <v>211</v>
      </c>
      <c r="BC5" s="145" t="s">
        <v>85</v>
      </c>
      <c r="BD5" s="146" t="s">
        <v>115</v>
      </c>
      <c r="BE5" s="147" t="s">
        <v>212</v>
      </c>
      <c r="BF5" s="145" t="s">
        <v>84</v>
      </c>
      <c r="BG5" s="146" t="s">
        <v>116</v>
      </c>
      <c r="BH5" s="147" t="s">
        <v>213</v>
      </c>
      <c r="BI5" s="145" t="s">
        <v>83</v>
      </c>
      <c r="BJ5" s="146" t="s">
        <v>117</v>
      </c>
      <c r="BK5" s="147" t="s">
        <v>214</v>
      </c>
      <c r="BL5" s="145" t="s">
        <v>82</v>
      </c>
      <c r="BM5" s="146" t="s">
        <v>118</v>
      </c>
      <c r="BN5" s="147" t="s">
        <v>215</v>
      </c>
      <c r="BO5" s="145" t="s">
        <v>81</v>
      </c>
      <c r="BP5" s="146" t="s">
        <v>119</v>
      </c>
      <c r="BQ5" s="147" t="s">
        <v>216</v>
      </c>
    </row>
    <row r="6">
      <c r="A6" s="340" t="str">
        <f>+RIGHT('Data Summary'!A6,LEN('Data Summary'!A6)-9)</f>
        <v>UIS</v>
      </c>
      <c r="B6" s="36" t="str">
        <f>+IF(ISTEXT('Data Summary'!B6),'Data Summary'!B6,"")</f>
        <v>Other</v>
      </c>
      <c r="C6" s="339">
        <f>+VALUE('Data Summary'!C6)</f>
        <v>2010</v>
      </c>
      <c r="D6" s="96" t="e">
        <f>+IF(AND(ISNUMBER('Water Data'!D4),'Data Summary'!BS6="Yes"),100-'Water Data'!D4,NA())</f>
        <v>#N/A</v>
      </c>
      <c r="E6" s="96" t="e">
        <f>+IF(AND(ISNUMBER('Water Data'!D6),'Data Summary'!BT6="Yes"),'Water Data'!D6,NA())</f>
        <v>#N/A</v>
      </c>
      <c r="F6" s="96" t="e">
        <f>+IF(AND(ISNUMBER('Water Data'!D9),'Data Summary'!BU6="Yes"),'Water Data'!D9,NA())</f>
        <v>#N/A</v>
      </c>
      <c r="G6" s="96" t="e">
        <f>+IF(AND(ISNUMBER('Water Data'!E4),'Data Summary'!BV6="Yes"),100-'Water Data'!E4,NA())</f>
        <v>#N/A</v>
      </c>
      <c r="H6" s="96" t="e">
        <f>+IF(AND(ISNUMBER('Water Data'!E6),'Data Summary'!BW6="Yes"),'Water Data'!E6,NA())</f>
        <v>#N/A</v>
      </c>
      <c r="I6" s="96" t="e">
        <f>+IF(AND(ISNUMBER('Water Data'!E9),'Data Summary'!BX6="Yes"),'Water Data'!E9,NA())</f>
        <v>#N/A</v>
      </c>
      <c r="J6" s="96" t="e">
        <f>+IF(AND(ISNUMBER('Water Data'!F4),'Data Summary'!BY6="Yes"),100-'Water Data'!F4,NA())</f>
        <v>#N/A</v>
      </c>
      <c r="K6" s="96" t="e">
        <f>+IF(AND(ISNUMBER('Water Data'!F6),'Data Summary'!BZ6="Yes"),'Water Data'!F6,NA())</f>
        <v>#N/A</v>
      </c>
      <c r="L6" s="96" t="e">
        <f>+IF(AND(ISNUMBER('Water Data'!F9),'Data Summary'!CA6="Yes"),'Water Data'!F9,NA())</f>
        <v>#N/A</v>
      </c>
      <c r="M6" s="96" t="e">
        <f>+IF(AND(ISNUMBER('Water Data'!G4),'Data Summary'!CB6="Yes"),100-'Water Data'!G4,NA())</f>
        <v>#N/A</v>
      </c>
      <c r="N6" s="96" t="e">
        <f>+IF(AND(ISNUMBER('Water Data'!G6),'Data Summary'!CC6="Yes"),'Water Data'!G6,NA())</f>
        <v>#N/A</v>
      </c>
      <c r="O6" s="96" t="e">
        <f>+IF(AND(ISNUMBER('Water Data'!G9),'Data Summary'!CD6="Yes"),'Water Data'!G9,NA())</f>
        <v>#N/A</v>
      </c>
      <c r="P6" s="96" t="e">
        <f>+IF(AND(ISNUMBER('Water Data'!H4),'Data Summary'!CE6="Yes"),100-'Water Data'!H4,NA())</f>
        <v>#N/A</v>
      </c>
      <c r="Q6" s="96">
        <f>+IF(AND(ISNUMBER('Water Data'!H6),'Data Summary'!CF6="Yes"),'Water Data'!H6,NA())</f>
        <v>33</v>
      </c>
      <c r="R6" s="96" t="e">
        <f>+IF(AND(ISNUMBER('Water Data'!H9),'Data Summary'!CG6="Yes"),'Water Data'!H9,NA())</f>
        <v>#N/A</v>
      </c>
      <c r="S6" s="96" t="e">
        <f>+IF(AND(ISNUMBER('Water Data'!I4),'Data Summary'!CH6="Yes"),100-'Water Data'!I4,NA())</f>
        <v>#N/A</v>
      </c>
      <c r="T6" s="96" t="e">
        <f>+IF(AND(ISNUMBER('Water Data'!I6),'Data Summary'!CI6="Yes"),'Water Data'!I6,NA())</f>
        <v>#N/A</v>
      </c>
      <c r="U6" s="96" t="e">
        <f>+IF(AND(ISNUMBER('Water Data'!I9),'Data Summary'!CJ6="Yes"),'Water Data'!I9,NA())</f>
        <v>#N/A</v>
      </c>
      <c r="V6" s="97">
        <f>+IF(AND(ISNUMBER('Sanitation Data'!D4),'Data Summary'!CK6="Yes"),100-'Sanitation Data'!D4,NA())</f>
        <v>87</v>
      </c>
      <c r="W6" s="97" t="e">
        <f>+IF(AND(ISNUMBER('Sanitation Data'!D6),'Data Summary'!CL6="Yes"),'Sanitation Data'!D6,NA())</f>
        <v>#N/A</v>
      </c>
      <c r="X6" s="97" t="e">
        <f>+IF(AND(ISNUMBER('Sanitation Data'!D10),'Data Summary'!CM6="Yes"),'Sanitation Data'!D10,NA())</f>
        <v>#N/A</v>
      </c>
      <c r="Y6" s="97" t="e">
        <f>+IF(AND(ISNUMBER('Sanitation Data'!D11),'Data Summary'!CN6="Yes"),'Sanitation Data'!D11,NA())</f>
        <v>#N/A</v>
      </c>
      <c r="Z6" s="97" t="e">
        <f>+IF(AND(ISNUMBER('Sanitation Data'!D12),'Data Summary'!CO6="Yes"),'Sanitation Data'!D12,NA())</f>
        <v>#N/A</v>
      </c>
      <c r="AA6" s="97" t="e">
        <f>+IF(AND(ISNUMBER('Sanitation Data'!E4),'Data Summary'!CP6="Yes"),100-'Sanitation Data'!E4,NA())</f>
        <v>#N/A</v>
      </c>
      <c r="AB6" s="97" t="e">
        <f>+IF(AND(ISNUMBER('Sanitation Data'!E6),'Data Summary'!CQ6="Yes"),'Sanitation Data'!E6,NA())</f>
        <v>#N/A</v>
      </c>
      <c r="AC6" s="97" t="e">
        <f>+IF(AND(ISNUMBER('Sanitation Data'!E10),'Data Summary'!CR6="Yes"),'Sanitation Data'!E10,NA())</f>
        <v>#N/A</v>
      </c>
      <c r="AD6" s="97" t="e">
        <f>+IF(AND(ISNUMBER('Sanitation Data'!E11),'Data Summary'!CS6="Yes"),'Sanitation Data'!E11,NA())</f>
        <v>#N/A</v>
      </c>
      <c r="AE6" s="97" t="e">
        <f>+IF(AND(ISNUMBER('Sanitation Data'!E12),'Data Summary'!CT6="Yes"),'Sanitation Data'!E12,NA())</f>
        <v>#N/A</v>
      </c>
      <c r="AF6" s="97" t="e">
        <f>+IF(AND(ISNUMBER('Sanitation Data'!F4),'Data Summary'!CU6="Yes"),100-'Sanitation Data'!F4,NA())</f>
        <v>#N/A</v>
      </c>
      <c r="AG6" s="97" t="e">
        <f>+IF(AND(ISNUMBER('Sanitation Data'!F6),'Data Summary'!CV6="Yes"),'Sanitation Data'!F6,NA())</f>
        <v>#N/A</v>
      </c>
      <c r="AH6" s="97" t="e">
        <f>+IF(AND(ISNUMBER('Sanitation Data'!F10),'Data Summary'!CW6="Yes"),'Sanitation Data'!F10,NA())</f>
        <v>#N/A</v>
      </c>
      <c r="AI6" s="97" t="e">
        <f>+IF(AND(ISNUMBER('Sanitation Data'!F11),'Data Summary'!CX6="Yes"),'Sanitation Data'!F11,NA())</f>
        <v>#N/A</v>
      </c>
      <c r="AJ6" s="97" t="e">
        <f>+IF(AND(ISNUMBER('Sanitation Data'!F12),'Data Summary'!CY6="Yes"),'Sanitation Data'!F12,NA())</f>
        <v>#N/A</v>
      </c>
      <c r="AK6" s="97" t="e">
        <f>+IF(AND(ISNUMBER('Sanitation Data'!G4),'Data Summary'!CZ6="Yes"),100-'Sanitation Data'!G4,NA())</f>
        <v>#N/A</v>
      </c>
      <c r="AL6" s="97" t="e">
        <f>+IF(AND(ISNUMBER('Sanitation Data'!G6),'Data Summary'!DA6="Yes"),'Sanitation Data'!G6,NA())</f>
        <v>#N/A</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f>+IF(AND(ISNUMBER('Sanitation Data'!H4),'Data Summary'!DE6="Yes"),100-'Sanitation Data'!H4,NA())</f>
        <v>87</v>
      </c>
      <c r="AQ6" s="97" t="e">
        <f>+IF(AND(ISNUMBER('Sanitation Data'!H6),'Data Summary'!DF6="Yes"),'Sanitation Data'!H6,NA())</f>
        <v>#N/A</v>
      </c>
      <c r="AR6" s="97" t="e">
        <f>+IF(AND(ISNUMBER('Sanitation Data'!H10),'Data Summary'!DG6="Yes"),'Sanitation Data'!H10,NA())</f>
        <v>#N/A</v>
      </c>
      <c r="AS6" s="97" t="e">
        <f>+IF(AND(ISNUMBER('Sanitation Data'!H11),'Data Summary'!DH6="Yes"),'Sanitation Data'!H11,NA())</f>
        <v>#N/A</v>
      </c>
      <c r="AT6" s="97" t="e">
        <f>+IF(AND(ISNUMBER('Sanitation Data'!H12),'Data Summary'!DI6="Yes"),'Sanitation Data'!H12,NA())</f>
        <v>#N/A</v>
      </c>
      <c r="AU6" s="97" t="e">
        <f>+IF(AND(ISNUMBER('Sanitation Data'!I4),'Data Summary'!DJ6="Yes"),100-'Sanitation Data'!I4,NA())</f>
        <v>#N/A</v>
      </c>
      <c r="AV6" s="97" t="e">
        <f>+IF(AND(ISNUMBER('Sanitation Data'!I6),'Data Summary'!DK6="Yes"),'Sanitation Data'!I6,NA())</f>
        <v>#N/A</v>
      </c>
      <c r="AW6" s="97" t="e">
        <f>+IF(AND(ISNUMBER('Sanitation Data'!I10),'Data Summary'!DL6="Yes"),'Sanitation Data'!I10,NA())</f>
        <v>#N/A</v>
      </c>
      <c r="AX6" s="97" t="e">
        <f>+IF(AND(ISNUMBER('Sanitation Data'!I11),'Data Summary'!DM6="Yes"),'Sanitation Data'!I11,NA())</f>
        <v>#N/A</v>
      </c>
      <c r="AY6" s="97" t="e">
        <f>+IF(AND(ISNUMBER('Sanitation Data'!I12),'Data Summary'!DN6="Yes"),'Sanitation Data'!I12,NA())</f>
        <v>#N/A</v>
      </c>
      <c r="AZ6" s="98" t="e">
        <f>+IF(AND(ISNUMBER('Hygiene Data'!D5),'Data Summary'!DO6="Yes"),'Hygiene Data'!D5,NA())</f>
        <v>#N/A</v>
      </c>
      <c r="BA6" s="98" t="e">
        <f>+IF(AND(ISNUMBER('Hygiene Data'!D7),'Data Summary'!DP6="Yes"),'Hygiene Data'!D7,NA())</f>
        <v>#N/A</v>
      </c>
      <c r="BB6" s="98" t="e">
        <f>+IF(AND(ISNUMBER('Hygiene Data'!D9),'Data Summary'!DQ6="Yes"),'Hygiene Data'!D9,NA())</f>
        <v>#N/A</v>
      </c>
      <c r="BC6" s="98" t="e">
        <f>+IF(AND(ISNUMBER('Hygiene Data'!E5),'Data Summary'!DR6="Yes"),'Hygiene Data'!E5,NA())</f>
        <v>#N/A</v>
      </c>
      <c r="BD6" s="98" t="e">
        <f>+IF(AND(ISNUMBER('Hygiene Data'!E7),'Data Summary'!DS6="Yes"),'Hygiene Data'!E7,NA())</f>
        <v>#N/A</v>
      </c>
      <c r="BE6" s="98" t="e">
        <f>+IF(AND(ISNUMBER('Hygiene Data'!E9),'Data Summary'!DT6="Yes"),'Hygiene Data'!E9,NA())</f>
        <v>#N/A</v>
      </c>
      <c r="BF6" s="98" t="e">
        <f>+IF(AND(ISNUMBER('Hygiene Data'!F5),'Data Summary'!DU6="Yes"),'Hygiene Data'!F5,NA())</f>
        <v>#N/A</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t="e">
        <f>+IF(AND(ISNUMBER('Hygiene Data'!H5),'Data Summary'!EA6="Yes"),'Hygiene Data'!H5,NA())</f>
        <v>#N/A</v>
      </c>
      <c r="BM6" s="98" t="e">
        <f>+IF(AND(ISNUMBER('Hygiene Data'!H7),'Data Summary'!EB6="Yes"),'Hygiene Data'!H7,NA())</f>
        <v>#N/A</v>
      </c>
      <c r="BN6" s="98" t="e">
        <f>+IF(AND(ISNUMBER('Hygiene Data'!H9),'Data Summary'!EC6="Yes"),'Hygiene Data'!H9,NA())</f>
        <v>#N/A</v>
      </c>
      <c r="BO6" s="98" t="e">
        <f>+IF(AND(ISNUMBER('Hygiene Data'!I5),'Data Summary'!ED6="Yes"),'Hygiene Data'!I5,NA())</f>
        <v>#N/A</v>
      </c>
      <c r="BP6" s="98" t="e">
        <f>+IF(AND(ISNUMBER('Hygiene Data'!I7),'Data Summary'!EE6="Yes"),'Hygiene Data'!I7,NA())</f>
        <v>#N/A</v>
      </c>
      <c r="BQ6" s="98" t="e">
        <f>+IF(AND(ISNUMBER('Hygiene Data'!I9),'Data Summary'!EF6="Yes"),'Hygiene Data'!I9,NA())</f>
        <v>#N/A</v>
      </c>
    </row>
    <row r="7">
      <c r="A7" s="340" t="str">
        <f ca="true">+RIGHT('Data Summary'!A7,LEN('Data Summary'!A7)-9)</f>
        <v>UIS</v>
      </c>
      <c r="B7" s="36" t="str">
        <f ca="true">+IF(ISTEXT('Data Summary'!B7),'Data Summary'!B7,"")</f>
        <v>Other</v>
      </c>
      <c r="C7" s="339">
        <f ca="true">+VALUE('Data Summary'!C7)</f>
        <v>2011</v>
      </c>
      <c r="D7" s="96" t="e">
        <f ca="true">+IF(AND(ISNUMBER(OFFSET('Water Data'!$D$4,0,10*ROW('Water Data'!D1))),'Data Summary'!BS7="Yes"),100-OFFSET('Water Data'!$D$4,0,10*ROW('Water Data'!D1)),NA())</f>
        <v>#N/A</v>
      </c>
      <c r="E7" s="96">
        <f ca="true">+IF(AND(ISNUMBER(OFFSET('Water Data'!$D$6,0,10*ROW('Water Data'!D1))),'Data Summary'!BT7="Yes"),OFFSET('Water Data'!$D$6,0,10*ROW('Water Data'!D1)),NA())</f>
        <v>32.737271831256841</v>
      </c>
      <c r="F7" s="96" t="e">
        <f ca="true">+IF(AND(ISNUMBER(OFFSET('Water Data'!$D$9,0,10*ROW('Water Data'!D1))),'Data Summary'!BU7="Yes"),OFFSET('Water Data'!$D$9,0,10*ROW('Water Data'!D1)),NA())</f>
        <v>#N/A</v>
      </c>
      <c r="G7" s="96" t="e">
        <f ca="true">+IF(AND(ISNUMBER(OFFSET('Water Data'!$E$4,0,10*ROW('Water Data'!E1))),'Data Summary'!BV7="Yes"),100-OFFSET('Water Data'!$E$4,0,10*ROW('Water Data'!E1)),NA())</f>
        <v>#N/A</v>
      </c>
      <c r="H7" s="96" t="e">
        <f ca="true">+IF(AND(ISNUMBER(OFFSET('Water Data'!$E$6,0,10*ROW('Water Data'!E1))),'Data Summary'!BW7="Yes"),OFFSET('Water Data'!$E$6,0,10*ROW('Water Data'!E1)),NA())</f>
        <v>#N/A</v>
      </c>
      <c r="I7" s="96" t="e">
        <f ca="true">+IF(AND(ISNUMBER(OFFSET('Water Data'!$E$9,0,10*ROW('Water Data'!E1))),'Data Summary'!BX7="Yes"),OFFSET('Water Data'!$E$9,0,10*ROW('Water Data'!E1)),NA())</f>
        <v>#N/A</v>
      </c>
      <c r="J7" s="96" t="e">
        <f ca="true">+IF(AND(ISNUMBER(OFFSET('Water Data'!$F$4,0,10*ROW('Water Data'!F1))),'Data Summary'!BY7="Yes"),100-OFFSET('Water Data'!$F$4,0,10*ROW('Water Data'!F1)),NA())</f>
        <v>#N/A</v>
      </c>
      <c r="K7" s="96" t="e">
        <f ca="true">+IF(AND(ISNUMBER(OFFSET('Water Data'!$F$6,0,10*ROW('Water Data'!F1))),'Data Summary'!BZ7="Yes"),OFFSET('Water Data'!$F$6,0,10*ROW('Water Data'!F1)),NA())</f>
        <v>#N/A</v>
      </c>
      <c r="L7" s="96" t="e">
        <f ca="true">+IF(AND(ISNUMBER(OFFSET('Water Data'!$F$9,0,10*ROW('Water Data'!F1))),'Data Summary'!CA7="Yes"),OFFSET('Water Data'!$F$9,0,10*ROW('Water Data'!F1)),NA())</f>
        <v>#N/A</v>
      </c>
      <c r="M7" s="96" t="e">
        <f ca="true">+IF(AND(ISNUMBER(OFFSET('Water Data'!$G$4,0,10*ROW('Water Data'!G1))),'Data Summary'!CB7="Yes"),100-OFFSET('Water Data'!$G$4,0,10*ROW('Water Data'!G1)),NA())</f>
        <v>#N/A</v>
      </c>
      <c r="N7" s="96" t="e">
        <f ca="true">+IF(AND(ISNUMBER(OFFSET('Water Data'!$G$6,0,10*ROW('Water Data'!G1))),'Data Summary'!CC7="Yes"),OFFSET('Water Data'!$G$6,0,10*ROW('Water Data'!G1)),NA())</f>
        <v>#N/A</v>
      </c>
      <c r="O7" s="96" t="e">
        <f ca="true">+IF(AND(ISNUMBER(OFFSET('Water Data'!$G$9,0,10*ROW('Water Data'!G1))),'Data Summary'!CD7="Yes"),OFFSET('Water Data'!$G$9,0,10*ROW('Water Data'!G1)),NA())</f>
        <v>#N/A</v>
      </c>
      <c r="P7" s="96" t="e">
        <f ca="true">+IF(AND(ISNUMBER(OFFSET('Water Data'!$H$4,0,10*ROW('Water Data'!H1))),'Data Summary'!CE7="Yes"),100-OFFSET('Water Data'!$H$4,0,10*ROW('Water Data'!H1)),NA())</f>
        <v>#N/A</v>
      </c>
      <c r="Q7" s="96">
        <f ca="true">+IF(AND(ISNUMBER(OFFSET('Water Data'!$H$6,0,10*ROW('Water Data'!H1))),'Data Summary'!CF7="Yes"),OFFSET('Water Data'!$H$6,0,10*ROW('Water Data'!H1)),NA())</f>
        <v>32.5</v>
      </c>
      <c r="R7" s="96" t="e">
        <f ca="true">+IF(AND(ISNUMBER(OFFSET('Water Data'!$H$9,0,10*ROW('Water Data'!H1))),'Data Summary'!CG7="Yes"),OFFSET('Water Data'!$H$9,0,10*ROW('Water Data'!H1)),NA())</f>
        <v>#N/A</v>
      </c>
      <c r="S7" s="96" t="e">
        <f ca="true">+IF(AND(ISNUMBER(OFFSET('Water Data'!$I$4,0,10*ROW('Water Data'!I1))),'Data Summary'!CH7="Yes"),100-OFFSET('Water Data'!$I$4,0,10*ROW('Water Data'!I1)),NA())</f>
        <v>#N/A</v>
      </c>
      <c r="T7" s="96">
        <f ca="true">+IF(AND(ISNUMBER(OFFSET('Water Data'!$I$6,0,10*ROW('Water Data'!I1))),'Data Summary'!CI7="Yes"),OFFSET('Water Data'!$I$6,0,10*ROW('Water Data'!I1)),NA())</f>
        <v>33</v>
      </c>
      <c r="U7" s="96" t="e">
        <f ca="true">+IF(AND(ISNUMBER(OFFSET('Water Data'!$I$9,0,10*ROW('Water Data'!I1))),'Data Summary'!CJ7="Yes"),OFFSET('Water Data'!$I$9,0,10*ROW('Water Data'!I1)),NA())</f>
        <v>#N/A</v>
      </c>
      <c r="V7" s="97">
        <f ca="true">+IF(AND(ISNUMBER(OFFSET('Sanitation Data'!$D$4,0,10*ROW('Sanitation Data'!D1))),'Data Summary'!CK7="Yes"),100-OFFSET('Sanitation Data'!$D$4,0,10*ROW('Sanitation Data'!D1)),NA())</f>
        <v>86.450453001132502</v>
      </c>
      <c r="W7" s="97" t="e">
        <f ca="true">+IF(AND(ISNUMBER(OFFSET('Sanitation Data'!$D$6,0,10*ROW('Sanitation Data'!D1))),'Data Summary'!CL7="Yes"),OFFSET('Sanitation Data'!$D$6,0,10*ROW('Sanitation Data'!D1)),NA())</f>
        <v>#N/A</v>
      </c>
      <c r="X7" s="97" t="e">
        <f ca="true">+IF(AND(ISNUMBER(OFFSET('Sanitation Data'!$D$10,0,10*ROW('Sanitation Data'!D1))),'Data Summary'!CM7="Yes"),OFFSET('Sanitation Data'!$D$10,0,10*ROW('Sanitation Data'!D1)),NA())</f>
        <v>#N/A</v>
      </c>
      <c r="Y7" s="97" t="e">
        <f ca="true">+IF(AND(ISNUMBER(OFFSET('Sanitation Data'!$D$11,0,10*ROW('Sanitation Data'!D1))),'Data Summary'!CN7="Yes"),OFFSET('Sanitation Data'!$D$11,0,10*ROW('Sanitation Data'!D1)),NA())</f>
        <v>#N/A</v>
      </c>
      <c r="Z7" s="97" t="e">
        <f ca="true">+IF(AND(ISNUMBER(OFFSET('Sanitation Data'!$D$12,0,10*ROW('Sanitation Data'!D1))),'Data Summary'!CO7="Yes"),OFFSET('Sanitation Data'!$D$12,0,10*ROW('Sanitation Data'!D1)),NA())</f>
        <v>#N/A</v>
      </c>
      <c r="AA7" s="97" t="e">
        <f ca="true">+IF(AND(ISNUMBER(OFFSET('Sanitation Data'!$E$4,0,10*ROW('Sanitation Data'!E1))),'Data Summary'!CP7="Yes"),100-OFFSET('Sanitation Data'!$E$4,0,10*ROW('Sanitation Data'!E1)),NA())</f>
        <v>#N/A</v>
      </c>
      <c r="AB7" s="97" t="e">
        <f ca="true">+IF(AND(ISNUMBER(OFFSET('Sanitation Data'!$E$6,0,10*ROW('Sanitation Data'!E1))),'Data Summary'!CQ7="Yes"),OFFSET('Sanitation Data'!$E$6,0,10*ROW('Sanitation Data'!E1)),NA())</f>
        <v>#N/A</v>
      </c>
      <c r="AC7" s="97" t="e">
        <f ca="true">+IF(AND(ISNUMBER(OFFSET('Sanitation Data'!$E$10,0,10*ROW('Sanitation Data'!E1))),'Data Summary'!CR7="Yes"),OFFSET('Sanitation Data'!$E$10,0,10*ROW('Sanitation Data'!E1)),NA())</f>
        <v>#N/A</v>
      </c>
      <c r="AD7" s="97" t="e">
        <f ca="true">+IF(AND(ISNUMBER(OFFSET('Sanitation Data'!$E$11,0,10*ROW('Sanitation Data'!E1))),'Data Summary'!CS7="Yes"),OFFSET('Sanitation Data'!$E$11,0,10*ROW('Sanitation Data'!E1)),NA())</f>
        <v>#N/A</v>
      </c>
      <c r="AE7" s="97" t="e">
        <f ca="true">+IF(AND(ISNUMBER(OFFSET('Sanitation Data'!$E$12,0,10*ROW('Sanitation Data'!E1))),'Data Summary'!CT7="Yes"),OFFSET('Sanitation Data'!$E$12,0,10*ROW('Sanitation Data'!E1)),NA())</f>
        <v>#N/A</v>
      </c>
      <c r="AF7" s="97" t="e">
        <f ca="true">+IF(AND(ISNUMBER(OFFSET('Sanitation Data'!$F$4,0,10*ROW('Sanitation Data'!F1))),'Data Summary'!CU7="Yes"),100-OFFSET('Sanitation Data'!$F$4,0,10*ROW('Sanitation Data'!F1)),NA())</f>
        <v>#N/A</v>
      </c>
      <c r="AG7" s="97" t="e">
        <f ca="true">+IF(AND(ISNUMBER(OFFSET('Sanitation Data'!$F$6,0,10*ROW('Sanitation Data'!F1))),'Data Summary'!CV7="Yes"),OFFSET('Sanitation Data'!$F$6,0,10*ROW('Sanitation Data'!F1)),NA())</f>
        <v>#N/A</v>
      </c>
      <c r="AH7" s="97" t="e">
        <f ca="true">+IF(AND(ISNUMBER(OFFSET('Sanitation Data'!$F$10,0,10*ROW('Sanitation Data'!F1))),'Data Summary'!CW7="Yes"),OFFSET('Sanitation Data'!$F$10,0,10*ROW('Sanitation Data'!F1)),NA())</f>
        <v>#N/A</v>
      </c>
      <c r="AI7" s="97" t="e">
        <f ca="true">+IF(AND(ISNUMBER(OFFSET('Sanitation Data'!$F$11,0,10*ROW('Sanitation Data'!F1))),'Data Summary'!CX7="Yes"),OFFSET('Sanitation Data'!$F$11,0,10*ROW('Sanitation Data'!F1)),NA())</f>
        <v>#N/A</v>
      </c>
      <c r="AJ7" s="97" t="e">
        <f ca="true">+IF(AND(ISNUMBER(OFFSET('Sanitation Data'!$F$12,0,10*ROW('Sanitation Data'!F1))),'Data Summary'!CY7="Yes"),OFFSET('Sanitation Data'!$F$12,0,10*ROW('Sanitation Data'!F1)),NA())</f>
        <v>#N/A</v>
      </c>
      <c r="AK7" s="97" t="e">
        <f ca="true">+IF(AND(ISNUMBER(OFFSET('Sanitation Data'!$G$4,0,10*ROW('Sanitation Data'!G1))),'Data Summary'!CZ7="Yes"),100-OFFSET('Sanitation Data'!$G$4,0,10*ROW('Sanitation Data'!G1)),NA())</f>
        <v>#N/A</v>
      </c>
      <c r="AL7" s="97" t="e">
        <f ca="true">+IF(AND(ISNUMBER(OFFSET('Sanitation Data'!$G$6,0,10*ROW('Sanitation Data'!G1))),'Data Summary'!DA7="Yes"),OFFSET('Sanitation Data'!$G$6,0,10*ROW('Sanitation Data'!G1)),NA())</f>
        <v>#N/A</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f ca="true">+IF(AND(ISNUMBER(OFFSET('Sanitation Data'!$H$4,0,10*ROW('Sanitation Data'!H1))),'Data Summary'!DE7="Yes"),100-OFFSET('Sanitation Data'!$H$4,0,10*ROW('Sanitation Data'!H1)),NA())</f>
        <v>88</v>
      </c>
      <c r="AQ7" s="97" t="e">
        <f ca="true">+IF(AND(ISNUMBER(OFFSET('Sanitation Data'!$H$6,0,10*ROW('Sanitation Data'!H1))),'Data Summary'!DF7="Yes"),OFFSET('Sanitation Data'!$H$6,0,10*ROW('Sanitation Data'!H1)),NA())</f>
        <v>#N/A</v>
      </c>
      <c r="AR7" s="97" t="e">
        <f ca="true">+IF(AND(ISNUMBER(OFFSET('Sanitation Data'!$H$10,0,10*ROW('Sanitation Data'!H1))),'Data Summary'!DG7="Yes"),OFFSET('Sanitation Data'!$H$10,0,10*ROW('Sanitation Data'!H1)),NA())</f>
        <v>#N/A</v>
      </c>
      <c r="AS7" s="97" t="e">
        <f ca="true">+IF(AND(ISNUMBER(OFFSET('Sanitation Data'!$H$11,0,10*ROW('Sanitation Data'!H1))),'Data Summary'!DH7="Yes"),OFFSET('Sanitation Data'!$H$11,0,10*ROW('Sanitation Data'!H1)),NA())</f>
        <v>#N/A</v>
      </c>
      <c r="AT7" s="97" t="e">
        <f ca="true">+IF(AND(ISNUMBER(OFFSET('Sanitation Data'!$H$12,0,10*ROW('Sanitation Data'!H1))),'Data Summary'!DI7="Yes"),OFFSET('Sanitation Data'!$H$12,0,10*ROW('Sanitation Data'!H1)),NA())</f>
        <v>#N/A</v>
      </c>
      <c r="AU7" s="97">
        <f ca="true">+IF(AND(ISNUMBER(OFFSET('Sanitation Data'!$I$4,0,10*ROW('Sanitation Data'!I1))),'Data Summary'!DJ7="Yes"),100-OFFSET('Sanitation Data'!$I$4,0,10*ROW('Sanitation Data'!I1)),NA())</f>
        <v>81.5</v>
      </c>
      <c r="AV7" s="97" t="e">
        <f ca="true">+IF(AND(ISNUMBER(OFFSET('Sanitation Data'!$I$6,0,10*ROW('Sanitation Data'!I1))),'Data Summary'!DK7="Yes"),OFFSET('Sanitation Data'!$I$6,0,10*ROW('Sanitation Data'!I1)),NA())</f>
        <v>#N/A</v>
      </c>
      <c r="AW7" s="97" t="e">
        <f ca="true">+IF(AND(ISNUMBER(OFFSET('Sanitation Data'!$I$10,0,10*ROW('Sanitation Data'!I1))),'Data Summary'!DL7="Yes"),OFFSET('Sanitation Data'!$I$10,0,10*ROW('Sanitation Data'!I1)),NA())</f>
        <v>#N/A</v>
      </c>
      <c r="AX7" s="97" t="e">
        <f ca="true">+IF(AND(ISNUMBER(OFFSET('Sanitation Data'!$I$11,0,10*ROW('Sanitation Data'!I1))),'Data Summary'!DM7="Yes"),OFFSET('Sanitation Data'!$I$11,0,10*ROW('Sanitation Data'!I1)),NA())</f>
        <v>#N/A</v>
      </c>
      <c r="AY7" s="97" t="e">
        <f ca="true">+IF(AND(ISNUMBER(OFFSET('Sanitation Data'!$I$12,0,10*ROW('Sanitation Data'!I1))),'Data Summary'!DN7="Yes"),OFFSET('Sanitation Data'!$I$12,0,10*ROW('Sanitation Data'!I1)),NA())</f>
        <v>#N/A</v>
      </c>
      <c r="AZ7" s="98" t="e">
        <f ca="true">+IF(AND(ISNUMBER(OFFSET('Hygiene Data'!$D$5,0,10*ROW('Hygiene Data'!D1))),'Data Summary'!DO7="Yes"),OFFSET('Hygiene Data'!$D$5,0,10*ROW('Hygiene Data'!D1)),NA())</f>
        <v>#N/A</v>
      </c>
      <c r="BA7" s="98" t="e">
        <f ca="true">+IF(AND(ISNUMBER(OFFSET('Hygiene Data'!$D$7,0,10*ROW('Hygiene Data'!D1))),'Data Summary'!DP7="Yes"),OFFSET('Hygiene Data'!$D$7,0,10*ROW('Hygiene Data'!D1)),NA())</f>
        <v>#N/A</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t="e">
        <f ca="true">+IF(AND(ISNUMBER(OFFSET('Hygiene Data'!$H$7,0,10*ROW('Hygiene Data'!H1))),'Data Summary'!EB7="Yes"),OFFSET('Hygiene Data'!$H$7,0,10*ROW('Hygiene Data'!H1)),NA())</f>
        <v>#N/A</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t="e">
        <f ca="true">+IF(AND(ISNUMBER(OFFSET('Hygiene Data'!$I$7,0,10*ROW('Hygiene Data'!I1))),'Data Summary'!EE7="Yes"),OFFSET('Hygiene Data'!$I$7,0,10*ROW('Hygiene Data'!I1)),NA())</f>
        <v>#N/A</v>
      </c>
      <c r="BQ7" s="98" t="e">
        <f ca="true">+IF(AND(ISNUMBER(OFFSET('Hygiene Data'!$I$9,0,10*ROW('Hygiene Data'!I1))),'Data Summary'!EF7="Yes"),OFFSET('Hygiene Data'!$I$9,0,10*ROW('Hygiene Data'!I1)),NA())</f>
        <v>#N/A</v>
      </c>
    </row>
    <row r="8">
      <c r="A8" s="340" t="str">
        <f ca="true">+RIGHT('Data Summary'!A8,LEN('Data Summary'!A8)-9)</f>
        <v>UIS</v>
      </c>
      <c r="B8" s="36" t="str">
        <f ca="true">+IF(ISTEXT('Data Summary'!B8),'Data Summary'!B8,"")</f>
        <v>Other</v>
      </c>
      <c r="C8" s="339">
        <f ca="true">+VALUE('Data Summary'!C8)</f>
        <v>2012</v>
      </c>
      <c r="D8" s="96" t="e">
        <f ca="true">+IF(AND(ISNUMBER(OFFSET('Water Data'!$D$4,0,10*ROW('Water Data'!D2))),'Data Summary'!BS8="Yes"),100-OFFSET('Water Data'!$D$4,0,10*ROW('Water Data'!D2)),NA())</f>
        <v>#N/A</v>
      </c>
      <c r="E8" s="96" t="e">
        <f ca="true">+IF(AND(ISNUMBER(OFFSET('Water Data'!$D$6,0,10*ROW('Water Data'!D2))),'Data Summary'!BT8="Yes"),OFFSET('Water Data'!$D$6,0,10*ROW('Water Data'!D2)),NA())</f>
        <v>#N/A</v>
      </c>
      <c r="F8" s="96" t="e">
        <f ca="true">+IF(AND(ISNUMBER(OFFSET('Water Data'!$D$9,0,10*ROW('Water Data'!D2))),'Data Summary'!BU8="Yes"),OFFSET('Water Data'!$D$9,0,10*ROW('Water Data'!D2)),NA())</f>
        <v>#N/A</v>
      </c>
      <c r="G8" s="96" t="e">
        <f ca="true">+IF(AND(ISNUMBER(OFFSET('Water Data'!$E$4,0,10*ROW('Water Data'!E2))),'Data Summary'!BV8="Yes"),100-OFFSET('Water Data'!$E$4,0,10*ROW('Water Data'!E2)),NA())</f>
        <v>#N/A</v>
      </c>
      <c r="H8" s="96" t="e">
        <f ca="true">+IF(AND(ISNUMBER(OFFSET('Water Data'!$E$6,0,10*ROW('Water Data'!E2))),'Data Summary'!BW8="Yes"),OFFSET('Water Data'!$E$6,0,10*ROW('Water Data'!E2)),NA())</f>
        <v>#N/A</v>
      </c>
      <c r="I8" s="96" t="e">
        <f ca="true">+IF(AND(ISNUMBER(OFFSET('Water Data'!$E$9,0,10*ROW('Water Data'!E2))),'Data Summary'!BX8="Yes"),OFFSET('Water Data'!$E$9,0,10*ROW('Water Data'!E2)),NA())</f>
        <v>#N/A</v>
      </c>
      <c r="J8" s="96" t="e">
        <f ca="true">+IF(AND(ISNUMBER(OFFSET('Water Data'!$F$4,0,10*ROW('Water Data'!F2))),'Data Summary'!BY8="Yes"),100-OFFSET('Water Data'!$F$4,0,10*ROW('Water Data'!F2)),NA())</f>
        <v>#N/A</v>
      </c>
      <c r="K8" s="96" t="e">
        <f ca="true">+IF(AND(ISNUMBER(OFFSET('Water Data'!$F$6,0,10*ROW('Water Data'!F2))),'Data Summary'!BZ8="Yes"),OFFSET('Water Data'!$F$6,0,10*ROW('Water Data'!F2)),NA())</f>
        <v>#N/A</v>
      </c>
      <c r="L8" s="96" t="e">
        <f ca="true">+IF(AND(ISNUMBER(OFFSET('Water Data'!$F$9,0,10*ROW('Water Data'!F2))),'Data Summary'!CA8="Yes"),OFFSET('Water Data'!$F$9,0,10*ROW('Water Data'!F2)),NA())</f>
        <v>#N/A</v>
      </c>
      <c r="M8" s="96" t="e">
        <f ca="true">+IF(AND(ISNUMBER(OFFSET('Water Data'!$G$4,0,10*ROW('Water Data'!G2))),'Data Summary'!CB8="Yes"),100-OFFSET('Water Data'!$G$4,0,10*ROW('Water Data'!G2)),NA())</f>
        <v>#N/A</v>
      </c>
      <c r="N8" s="96" t="e">
        <f ca="true">+IF(AND(ISNUMBER(OFFSET('Water Data'!$G$6,0,10*ROW('Water Data'!G2))),'Data Summary'!CC8="Yes"),OFFSET('Water Data'!$G$6,0,10*ROW('Water Data'!G2)),NA())</f>
        <v>#N/A</v>
      </c>
      <c r="O8" s="96" t="e">
        <f ca="true">+IF(AND(ISNUMBER(OFFSET('Water Data'!$G$9,0,10*ROW('Water Data'!G2))),'Data Summary'!CD8="Yes"),OFFSET('Water Data'!$G$9,0,10*ROW('Water Data'!G2)),NA())</f>
        <v>#N/A</v>
      </c>
      <c r="P8" s="96" t="e">
        <f ca="true">+IF(AND(ISNUMBER(OFFSET('Water Data'!$H$4,0,10*ROW('Water Data'!H2))),'Data Summary'!CE8="Yes"),100-OFFSET('Water Data'!$H$4,0,10*ROW('Water Data'!H2)),NA())</f>
        <v>#N/A</v>
      </c>
      <c r="Q8" s="96">
        <f ca="true">+IF(AND(ISNUMBER(OFFSET('Water Data'!$H$6,0,10*ROW('Water Data'!H2))),'Data Summary'!CF8="Yes"),OFFSET('Water Data'!$H$6,0,10*ROW('Water Data'!H2)),NA())</f>
        <v>34.799999999999997</v>
      </c>
      <c r="R8" s="96" t="e">
        <f ca="true">+IF(AND(ISNUMBER(OFFSET('Water Data'!$H$9,0,10*ROW('Water Data'!H2))),'Data Summary'!CG8="Yes"),OFFSET('Water Data'!$H$9,0,10*ROW('Water Data'!H2)),NA())</f>
        <v>#N/A</v>
      </c>
      <c r="S8" s="96" t="e">
        <f ca="true">+IF(AND(ISNUMBER(OFFSET('Water Data'!$I$4,0,10*ROW('Water Data'!I2))),'Data Summary'!CH8="Yes"),100-OFFSET('Water Data'!$I$4,0,10*ROW('Water Data'!I2)),NA())</f>
        <v>#N/A</v>
      </c>
      <c r="T8" s="96" t="e">
        <f ca="true">+IF(AND(ISNUMBER(OFFSET('Water Data'!$I$6,0,10*ROW('Water Data'!I2))),'Data Summary'!CI8="Yes"),OFFSET('Water Data'!$I$6,0,10*ROW('Water Data'!I2)),NA())</f>
        <v>#N/A</v>
      </c>
      <c r="U8" s="96" t="e">
        <f ca="true">+IF(AND(ISNUMBER(OFFSET('Water Data'!$I$9,0,10*ROW('Water Data'!I2))),'Data Summary'!CJ8="Yes"),OFFSET('Water Data'!$I$9,0,10*ROW('Water Data'!I2)),NA())</f>
        <v>#N/A</v>
      </c>
      <c r="V8" s="97">
        <f ca="true">+IF(AND(ISNUMBER(OFFSET('Sanitation Data'!$D$4,0,10*ROW('Sanitation Data'!D2))),'Data Summary'!CK8="Yes"),100-OFFSET('Sanitation Data'!$D$4,0,10*ROW('Sanitation Data'!D2)),NA())</f>
        <v>89.8</v>
      </c>
      <c r="W8" s="97" t="e">
        <f ca="true">+IF(AND(ISNUMBER(OFFSET('Sanitation Data'!$D$6,0,10*ROW('Sanitation Data'!D2))),'Data Summary'!CL8="Yes"),OFFSET('Sanitation Data'!$D$6,0,10*ROW('Sanitation Data'!D2)),NA())</f>
        <v>#N/A</v>
      </c>
      <c r="X8" s="97" t="e">
        <f ca="true">+IF(AND(ISNUMBER(OFFSET('Sanitation Data'!$D$10,0,10*ROW('Sanitation Data'!D2))),'Data Summary'!CM8="Yes"),OFFSET('Sanitation Data'!$D$10,0,10*ROW('Sanitation Data'!D2)),NA())</f>
        <v>#N/A</v>
      </c>
      <c r="Y8" s="97" t="e">
        <f ca="true">+IF(AND(ISNUMBER(OFFSET('Sanitation Data'!$D$11,0,10*ROW('Sanitation Data'!D2))),'Data Summary'!CN8="Yes"),OFFSET('Sanitation Data'!$D$11,0,10*ROW('Sanitation Data'!D2)),NA())</f>
        <v>#N/A</v>
      </c>
      <c r="Z8" s="97" t="e">
        <f ca="true">+IF(AND(ISNUMBER(OFFSET('Sanitation Data'!$D$12,0,10*ROW('Sanitation Data'!D2))),'Data Summary'!CO8="Yes"),OFFSET('Sanitation Data'!$D$12,0,10*ROW('Sanitation Data'!D2)),NA())</f>
        <v>#N/A</v>
      </c>
      <c r="AA8" s="97" t="e">
        <f ca="true">+IF(AND(ISNUMBER(OFFSET('Sanitation Data'!$E$4,0,10*ROW('Sanitation Data'!E2))),'Data Summary'!CP8="Yes"),100-OFFSET('Sanitation Data'!$E$4,0,10*ROW('Sanitation Data'!E2)),NA())</f>
        <v>#N/A</v>
      </c>
      <c r="AB8" s="97" t="e">
        <f ca="true">+IF(AND(ISNUMBER(OFFSET('Sanitation Data'!$E$6,0,10*ROW('Sanitation Data'!E2))),'Data Summary'!CQ8="Yes"),OFFSET('Sanitation Data'!$E$6,0,10*ROW('Sanitation Data'!E2)),NA())</f>
        <v>#N/A</v>
      </c>
      <c r="AC8" s="97" t="e">
        <f ca="true">+IF(AND(ISNUMBER(OFFSET('Sanitation Data'!$E$10,0,10*ROW('Sanitation Data'!E2))),'Data Summary'!CR8="Yes"),OFFSET('Sanitation Data'!$E$10,0,10*ROW('Sanitation Data'!E2)),NA())</f>
        <v>#N/A</v>
      </c>
      <c r="AD8" s="97" t="e">
        <f ca="true">+IF(AND(ISNUMBER(OFFSET('Sanitation Data'!$E$11,0,10*ROW('Sanitation Data'!E2))),'Data Summary'!CS8="Yes"),OFFSET('Sanitation Data'!$E$11,0,10*ROW('Sanitation Data'!E2)),NA())</f>
        <v>#N/A</v>
      </c>
      <c r="AE8" s="97" t="e">
        <f ca="true">+IF(AND(ISNUMBER(OFFSET('Sanitation Data'!$E$12,0,10*ROW('Sanitation Data'!E2))),'Data Summary'!CT8="Yes"),OFFSET('Sanitation Data'!$E$12,0,10*ROW('Sanitation Data'!E2)),NA())</f>
        <v>#N/A</v>
      </c>
      <c r="AF8" s="97" t="e">
        <f ca="true">+IF(AND(ISNUMBER(OFFSET('Sanitation Data'!$F$4,0,10*ROW('Sanitation Data'!F2))),'Data Summary'!CU8="Yes"),100-OFFSET('Sanitation Data'!$F$4,0,10*ROW('Sanitation Data'!F2)),NA())</f>
        <v>#N/A</v>
      </c>
      <c r="AG8" s="97" t="e">
        <f ca="true">+IF(AND(ISNUMBER(OFFSET('Sanitation Data'!$F$6,0,10*ROW('Sanitation Data'!F2))),'Data Summary'!CV8="Yes"),OFFSET('Sanitation Data'!$F$6,0,10*ROW('Sanitation Data'!F2)),NA())</f>
        <v>#N/A</v>
      </c>
      <c r="AH8" s="97" t="e">
        <f ca="true">+IF(AND(ISNUMBER(OFFSET('Sanitation Data'!$F$10,0,10*ROW('Sanitation Data'!F2))),'Data Summary'!CW8="Yes"),OFFSET('Sanitation Data'!$F$10,0,10*ROW('Sanitation Data'!F2)),NA())</f>
        <v>#N/A</v>
      </c>
      <c r="AI8" s="97" t="e">
        <f ca="true">+IF(AND(ISNUMBER(OFFSET('Sanitation Data'!$F$11,0,10*ROW('Sanitation Data'!F2))),'Data Summary'!CX8="Yes"),OFFSET('Sanitation Data'!$F$11,0,10*ROW('Sanitation Data'!F2)),NA())</f>
        <v>#N/A</v>
      </c>
      <c r="AJ8" s="97" t="e">
        <f ca="true">+IF(AND(ISNUMBER(OFFSET('Sanitation Data'!$F$12,0,10*ROW('Sanitation Data'!F2))),'Data Summary'!CY8="Yes"),OFFSET('Sanitation Data'!$F$12,0,10*ROW('Sanitation Data'!F2)),NA())</f>
        <v>#N/A</v>
      </c>
      <c r="AK8" s="97" t="e">
        <f ca="true">+IF(AND(ISNUMBER(OFFSET('Sanitation Data'!$G$4,0,10*ROW('Sanitation Data'!G2))),'Data Summary'!CZ8="Yes"),100-OFFSET('Sanitation Data'!$G$4,0,10*ROW('Sanitation Data'!G2)),NA())</f>
        <v>#N/A</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f ca="true">+IF(AND(ISNUMBER(OFFSET('Sanitation Data'!$H$4,0,10*ROW('Sanitation Data'!H2))),'Data Summary'!DE8="Yes"),100-OFFSET('Sanitation Data'!$H$4,0,10*ROW('Sanitation Data'!H2)),NA())</f>
        <v>89.8</v>
      </c>
      <c r="AQ8" s="97" t="e">
        <f ca="true">+IF(AND(ISNUMBER(OFFSET('Sanitation Data'!$H$6,0,10*ROW('Sanitation Data'!H2))),'Data Summary'!DF8="Yes"),OFFSET('Sanitation Data'!$H$6,0,10*ROW('Sanitation Data'!H2)),NA())</f>
        <v>#N/A</v>
      </c>
      <c r="AR8" s="97" t="e">
        <f ca="true">+IF(AND(ISNUMBER(OFFSET('Sanitation Data'!$H$10,0,10*ROW('Sanitation Data'!H2))),'Data Summary'!DG8="Yes"),OFFSET('Sanitation Data'!$H$10,0,10*ROW('Sanitation Data'!H2)),NA())</f>
        <v>#N/A</v>
      </c>
      <c r="AS8" s="97" t="e">
        <f ca="true">+IF(AND(ISNUMBER(OFFSET('Sanitation Data'!$H$11,0,10*ROW('Sanitation Data'!H2))),'Data Summary'!DH8="Yes"),OFFSET('Sanitation Data'!$H$11,0,10*ROW('Sanitation Data'!H2)),NA())</f>
        <v>#N/A</v>
      </c>
      <c r="AT8" s="97" t="e">
        <f ca="true">+IF(AND(ISNUMBER(OFFSET('Sanitation Data'!$H$12,0,10*ROW('Sanitation Data'!H2))),'Data Summary'!DI8="Yes"),OFFSET('Sanitation Data'!$H$12,0,10*ROW('Sanitation Data'!H2)),NA())</f>
        <v>#N/A</v>
      </c>
      <c r="AU8" s="97" t="e">
        <f ca="true">+IF(AND(ISNUMBER(OFFSET('Sanitation Data'!$I$4,0,10*ROW('Sanitation Data'!I2))),'Data Summary'!DJ8="Yes"),100-OFFSET('Sanitation Data'!$I$4,0,10*ROW('Sanitation Data'!I2)),NA())</f>
        <v>#N/A</v>
      </c>
      <c r="AV8" s="97" t="e">
        <f ca="true">+IF(AND(ISNUMBER(OFFSET('Sanitation Data'!$I$6,0,10*ROW('Sanitation Data'!I2))),'Data Summary'!DK8="Yes"),OFFSET('Sanitation Data'!$I$6,0,10*ROW('Sanitation Data'!I2)),NA())</f>
        <v>#N/A</v>
      </c>
      <c r="AW8" s="97" t="e">
        <f ca="true">+IF(AND(ISNUMBER(OFFSET('Sanitation Data'!$I$10,0,10*ROW('Sanitation Data'!I2))),'Data Summary'!DL8="Yes"),OFFSET('Sanitation Data'!$I$10,0,10*ROW('Sanitation Data'!I2)),NA())</f>
        <v>#N/A</v>
      </c>
      <c r="AX8" s="97" t="e">
        <f ca="true">+IF(AND(ISNUMBER(OFFSET('Sanitation Data'!$I$11,0,10*ROW('Sanitation Data'!I2))),'Data Summary'!DM8="Yes"),OFFSET('Sanitation Data'!$I$11,0,10*ROW('Sanitation Data'!I2)),NA())</f>
        <v>#N/A</v>
      </c>
      <c r="AY8" s="97" t="e">
        <f ca="true">+IF(AND(ISNUMBER(OFFSET('Sanitation Data'!$I$12,0,10*ROW('Sanitation Data'!I2))),'Data Summary'!DN8="Yes"),OFFSET('Sanitation Data'!$I$12,0,10*ROW('Sanitation Data'!I2)),NA())</f>
        <v>#N/A</v>
      </c>
      <c r="AZ8" s="98" t="e">
        <f ca="true">+IF(AND(ISNUMBER(OFFSET('Hygiene Data'!$D$5,0,10*ROW('Hygiene Data'!D2))),'Data Summary'!DO8="Yes"),OFFSET('Hygiene Data'!$D$5,0,10*ROW('Hygiene Data'!D2)),NA())</f>
        <v>#N/A</v>
      </c>
      <c r="BA8" s="98" t="e">
        <f ca="true">+IF(AND(ISNUMBER(OFFSET('Hygiene Data'!$D$7,0,10*ROW('Hygiene Data'!D2))),'Data Summary'!DP8="Yes"),OFFSET('Hygiene Data'!$D$7,0,10*ROW('Hygiene Data'!D2)),NA())</f>
        <v>#N/A</v>
      </c>
      <c r="BB8" s="98" t="e">
        <f ca="true">+IF(AND(ISNUMBER(OFFSET('Hygiene Data'!$D$9,0,10*ROW('Hygiene Data'!D2))),'Data Summary'!DQ8="Yes"),OFFSET('Hygiene Data'!$D$9,0,10*ROW('Hygiene Data'!D2)),NA())</f>
        <v>#N/A</v>
      </c>
      <c r="BC8" s="98" t="e">
        <f ca="true">+IF(AND(ISNUMBER(OFFSET('Hygiene Data'!$E$5,0,10*ROW('Hygiene Data'!E2))),'Data Summary'!DR8="Yes"),OFFSET('Hygiene Data'!$E$5,0,10*ROW('Hygiene Data'!E2)),NA())</f>
        <v>#N/A</v>
      </c>
      <c r="BD8" s="98" t="e">
        <f ca="true">+IF(AND(ISNUMBER(OFFSET('Hygiene Data'!$E$7,0,10*ROW('Hygiene Data'!E2))),'Data Summary'!DS8="Yes"),OFFSET('Hygiene Data'!$E$7,0,10*ROW('Hygiene Data'!E2)),NA())</f>
        <v>#N/A</v>
      </c>
      <c r="BE8" s="98" t="e">
        <f ca="true">+IF(AND(ISNUMBER(OFFSET('Hygiene Data'!$E$9,0,10*ROW('Hygiene Data'!E2))),'Data Summary'!DT8="Yes"),OFFSET('Hygiene Data'!$E$9,0,10*ROW('Hygiene Data'!E2)),NA())</f>
        <v>#N/A</v>
      </c>
      <c r="BF8" s="98" t="e">
        <f ca="true">+IF(AND(ISNUMBER(OFFSET('Hygiene Data'!$F$5,0,10*ROW('Hygiene Data'!F2))),'Data Summary'!DU8="Yes"),OFFSET('Hygiene Data'!$F$5,0,10*ROW('Hygiene Data'!F2)),NA())</f>
        <v>#N/A</v>
      </c>
      <c r="BG8" s="98" t="e">
        <f ca="true">+IF(AND(ISNUMBER(OFFSET('Hygiene Data'!$F$7,0,10*ROW('Hygiene Data'!F2))),'Data Summary'!DV8="Yes"),OFFSET('Hygiene Data'!$F$7,0,10*ROW('Hygiene Data'!F2)),NA())</f>
        <v>#N/A</v>
      </c>
      <c r="BH8" s="98" t="e">
        <f ca="true">+IF(AND(ISNUMBER(OFFSET('Hygiene Data'!$F$9,0,10*ROW('Hygiene Data'!F2))),'Data Summary'!DW8="Yes"),OFFSET('Hygiene Data'!$F$9,0,10*ROW('Hygiene Data'!F2)),NA())</f>
        <v>#N/A</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t="e">
        <f ca="true">+IF(AND(ISNUMBER(OFFSET('Hygiene Data'!$H$5,0,10*ROW('Hygiene Data'!H2))),'Data Summary'!EA8="Yes"),OFFSET('Hygiene Data'!$H$5,0,10*ROW('Hygiene Data'!H2)),NA())</f>
        <v>#N/A</v>
      </c>
      <c r="BM8" s="98" t="e">
        <f ca="true">+IF(AND(ISNUMBER(OFFSET('Hygiene Data'!$H$7,0,10*ROW('Hygiene Data'!H2))),'Data Summary'!EB8="Yes"),OFFSET('Hygiene Data'!$H$7,0,10*ROW('Hygiene Data'!H2)),NA())</f>
        <v>#N/A</v>
      </c>
      <c r="BN8" s="98" t="e">
        <f ca="true">+IF(AND(ISNUMBER(OFFSET('Hygiene Data'!$H$9,0,10*ROW('Hygiene Data'!H2))),'Data Summary'!EC8="Yes"),OFFSET('Hygiene Data'!$H$9,0,10*ROW('Hygiene Data'!H2)),NA())</f>
        <v>#N/A</v>
      </c>
      <c r="BO8" s="98" t="e">
        <f ca="true">+IF(AND(ISNUMBER(OFFSET('Hygiene Data'!$I$5,0,10*ROW('Hygiene Data'!I2))),'Data Summary'!ED8="Yes"),OFFSET('Hygiene Data'!$I$5,0,10*ROW('Hygiene Data'!I2)),NA())</f>
        <v>#N/A</v>
      </c>
      <c r="BP8" s="98" t="e">
        <f ca="true">+IF(AND(ISNUMBER(OFFSET('Hygiene Data'!$I$7,0,10*ROW('Hygiene Data'!I2))),'Data Summary'!EE8="Yes"),OFFSET('Hygiene Data'!$I$7,0,10*ROW('Hygiene Data'!I2)),NA())</f>
        <v>#N/A</v>
      </c>
      <c r="BQ8" s="98" t="e">
        <f ca="true">+IF(AND(ISNUMBER(OFFSET('Hygiene Data'!$I$9,0,10*ROW('Hygiene Data'!I2))),'Data Summary'!EF8="Yes"),OFFSET('Hygiene Data'!$I$9,0,10*ROW('Hygiene Data'!I2)),NA())</f>
        <v>#N/A</v>
      </c>
    </row>
    <row r="9">
      <c r="A9" s="340" t="str">
        <f ca="true">+RIGHT('Data Summary'!A9,LEN('Data Summary'!A9)-9)</f>
        <v>UIS</v>
      </c>
      <c r="B9" s="36" t="str">
        <f ca="true">+IF(ISTEXT('Data Summary'!B9),'Data Summary'!B9,"")</f>
        <v>Other</v>
      </c>
      <c r="C9" s="339">
        <f ca="true">+VALUE('Data Summary'!C9)</f>
        <v>2013</v>
      </c>
      <c r="D9" s="96" t="e">
        <f ca="true">+IF(AND(ISNUMBER(OFFSET('Water Data'!$D$4,0,10*ROW('Water Data'!D3))),'Data Summary'!BS9="Yes"),100-OFFSET('Water Data'!$D$4,0,10*ROW('Water Data'!D3)),NA())</f>
        <v>#N/A</v>
      </c>
      <c r="E9" s="96">
        <f ca="true">+IF(AND(ISNUMBER(OFFSET('Water Data'!$D$6,0,10*ROW('Water Data'!D3))),'Data Summary'!BT9="Yes"),OFFSET('Water Data'!$D$6,0,10*ROW('Water Data'!D3)),NA())</f>
        <v>38.343536899634636</v>
      </c>
      <c r="F9" s="96" t="e">
        <f ca="true">+IF(AND(ISNUMBER(OFFSET('Water Data'!$D$9,0,10*ROW('Water Data'!D3))),'Data Summary'!BU9="Yes"),OFFSET('Water Data'!$D$9,0,10*ROW('Water Data'!D3)),NA())</f>
        <v>#N/A</v>
      </c>
      <c r="G9" s="96" t="e">
        <f ca="true">+IF(AND(ISNUMBER(OFFSET('Water Data'!$E$4,0,10*ROW('Water Data'!E3))),'Data Summary'!BV9="Yes"),100-OFFSET('Water Data'!$E$4,0,10*ROW('Water Data'!E3)),NA())</f>
        <v>#N/A</v>
      </c>
      <c r="H9" s="96" t="e">
        <f ca="true">+IF(AND(ISNUMBER(OFFSET('Water Data'!$E$6,0,10*ROW('Water Data'!E3))),'Data Summary'!BW9="Yes"),OFFSET('Water Data'!$E$6,0,10*ROW('Water Data'!E3)),NA())</f>
        <v>#N/A</v>
      </c>
      <c r="I9" s="96" t="e">
        <f ca="true">+IF(AND(ISNUMBER(OFFSET('Water Data'!$E$9,0,10*ROW('Water Data'!E3))),'Data Summary'!BX9="Yes"),OFFSET('Water Data'!$E$9,0,10*ROW('Water Data'!E3)),NA())</f>
        <v>#N/A</v>
      </c>
      <c r="J9" s="96" t="e">
        <f ca="true">+IF(AND(ISNUMBER(OFFSET('Water Data'!$F$4,0,10*ROW('Water Data'!F3))),'Data Summary'!BY9="Yes"),100-OFFSET('Water Data'!$F$4,0,10*ROW('Water Data'!F3)),NA())</f>
        <v>#N/A</v>
      </c>
      <c r="K9" s="96" t="e">
        <f ca="true">+IF(AND(ISNUMBER(OFFSET('Water Data'!$F$6,0,10*ROW('Water Data'!F3))),'Data Summary'!BZ9="Yes"),OFFSET('Water Data'!$F$6,0,10*ROW('Water Data'!F3)),NA())</f>
        <v>#N/A</v>
      </c>
      <c r="L9" s="96" t="e">
        <f ca="true">+IF(AND(ISNUMBER(OFFSET('Water Data'!$F$9,0,10*ROW('Water Data'!F3))),'Data Summary'!CA9="Yes"),OFFSET('Water Data'!$F$9,0,10*ROW('Water Data'!F3)),NA())</f>
        <v>#N/A</v>
      </c>
      <c r="M9" s="96" t="e">
        <f ca="true">+IF(AND(ISNUMBER(OFFSET('Water Data'!$G$4,0,10*ROW('Water Data'!G3))),'Data Summary'!CB9="Yes"),100-OFFSET('Water Data'!$G$4,0,10*ROW('Water Data'!G3)),NA())</f>
        <v>#N/A</v>
      </c>
      <c r="N9" s="96" t="e">
        <f ca="true">+IF(AND(ISNUMBER(OFFSET('Water Data'!$G$6,0,10*ROW('Water Data'!G3))),'Data Summary'!CC9="Yes"),OFFSET('Water Data'!$G$6,0,10*ROW('Water Data'!G3)),NA())</f>
        <v>#N/A</v>
      </c>
      <c r="O9" s="96" t="e">
        <f ca="true">+IF(AND(ISNUMBER(OFFSET('Water Data'!$G$9,0,10*ROW('Water Data'!G3))),'Data Summary'!CD9="Yes"),OFFSET('Water Data'!$G$9,0,10*ROW('Water Data'!G3)),NA())</f>
        <v>#N/A</v>
      </c>
      <c r="P9" s="96" t="e">
        <f ca="true">+IF(AND(ISNUMBER(OFFSET('Water Data'!$H$4,0,10*ROW('Water Data'!H3))),'Data Summary'!CE9="Yes"),100-OFFSET('Water Data'!$H$4,0,10*ROW('Water Data'!H3)),NA())</f>
        <v>#N/A</v>
      </c>
      <c r="Q9" s="96">
        <f ca="true">+IF(AND(ISNUMBER(OFFSET('Water Data'!$H$6,0,10*ROW('Water Data'!H3))),'Data Summary'!CF9="Yes"),OFFSET('Water Data'!$H$6,0,10*ROW('Water Data'!H3)),NA())</f>
        <v>39.4</v>
      </c>
      <c r="R9" s="96" t="e">
        <f ca="true">+IF(AND(ISNUMBER(OFFSET('Water Data'!$H$9,0,10*ROW('Water Data'!H3))),'Data Summary'!CG9="Yes"),OFFSET('Water Data'!$H$9,0,10*ROW('Water Data'!H3)),NA())</f>
        <v>#N/A</v>
      </c>
      <c r="S9" s="96" t="e">
        <f ca="true">+IF(AND(ISNUMBER(OFFSET('Water Data'!$I$4,0,10*ROW('Water Data'!I3))),'Data Summary'!CH9="Yes"),100-OFFSET('Water Data'!$I$4,0,10*ROW('Water Data'!I3)),NA())</f>
        <v>#N/A</v>
      </c>
      <c r="T9" s="96">
        <f ca="true">+IF(AND(ISNUMBER(OFFSET('Water Data'!$I$6,0,10*ROW('Water Data'!I3))),'Data Summary'!CI9="Yes"),OFFSET('Water Data'!$I$6,0,10*ROW('Water Data'!I3)),NA())</f>
        <v>37.1</v>
      </c>
      <c r="U9" s="96" t="e">
        <f ca="true">+IF(AND(ISNUMBER(OFFSET('Water Data'!$I$9,0,10*ROW('Water Data'!I3))),'Data Summary'!CJ9="Yes"),OFFSET('Water Data'!$I$9,0,10*ROW('Water Data'!I3)),NA())</f>
        <v>#N/A</v>
      </c>
      <c r="V9" s="97" t="e">
        <f ca="true">+IF(AND(ISNUMBER(OFFSET('Sanitation Data'!$D$4,0,10*ROW('Sanitation Data'!D3))),'Data Summary'!CK9="Yes"),100-OFFSET('Sanitation Data'!$D$4,0,10*ROW('Sanitation Data'!D3)),NA())</f>
        <v>#N/A</v>
      </c>
      <c r="W9" s="97" t="e">
        <f ca="true">+IF(AND(ISNUMBER(OFFSET('Sanitation Data'!$D$6,0,10*ROW('Sanitation Data'!D3))),'Data Summary'!CL9="Yes"),OFFSET('Sanitation Data'!$D$6,0,10*ROW('Sanitation Data'!D3)),NA())</f>
        <v>#N/A</v>
      </c>
      <c r="X9" s="97" t="e">
        <f ca="true">+IF(AND(ISNUMBER(OFFSET('Sanitation Data'!$D$10,0,10*ROW('Sanitation Data'!D3))),'Data Summary'!CM9="Yes"),OFFSET('Sanitation Data'!$D$10,0,10*ROW('Sanitation Data'!D3)),NA())</f>
        <v>#N/A</v>
      </c>
      <c r="Y9" s="97" t="e">
        <f ca="true">+IF(AND(ISNUMBER(OFFSET('Sanitation Data'!$D$11,0,10*ROW('Sanitation Data'!D3))),'Data Summary'!CN9="Yes"),OFFSET('Sanitation Data'!$D$11,0,10*ROW('Sanitation Data'!D3)),NA())</f>
        <v>#N/A</v>
      </c>
      <c r="Z9" s="97" t="e">
        <f ca="true">+IF(AND(ISNUMBER(OFFSET('Sanitation Data'!$D$12,0,10*ROW('Sanitation Data'!D3))),'Data Summary'!CO9="Yes"),OFFSET('Sanitation Data'!$D$12,0,10*ROW('Sanitation Data'!D3)),NA())</f>
        <v>#N/A</v>
      </c>
      <c r="AA9" s="97" t="e">
        <f ca="true">+IF(AND(ISNUMBER(OFFSET('Sanitation Data'!$E$4,0,10*ROW('Sanitation Data'!E3))),'Data Summary'!CP9="Yes"),100-OFFSET('Sanitation Data'!$E$4,0,10*ROW('Sanitation Data'!E3)),NA())</f>
        <v>#N/A</v>
      </c>
      <c r="AB9" s="97" t="e">
        <f ca="true">+IF(AND(ISNUMBER(OFFSET('Sanitation Data'!$E$6,0,10*ROW('Sanitation Data'!E3))),'Data Summary'!CQ9="Yes"),OFFSET('Sanitation Data'!$E$6,0,10*ROW('Sanitation Data'!E3)),NA())</f>
        <v>#N/A</v>
      </c>
      <c r="AC9" s="97" t="e">
        <f ca="true">+IF(AND(ISNUMBER(OFFSET('Sanitation Data'!$E$10,0,10*ROW('Sanitation Data'!E3))),'Data Summary'!CR9="Yes"),OFFSET('Sanitation Data'!$E$10,0,10*ROW('Sanitation Data'!E3)),NA())</f>
        <v>#N/A</v>
      </c>
      <c r="AD9" s="97" t="e">
        <f ca="true">+IF(AND(ISNUMBER(OFFSET('Sanitation Data'!$E$11,0,10*ROW('Sanitation Data'!E3))),'Data Summary'!CS9="Yes"),OFFSET('Sanitation Data'!$E$11,0,10*ROW('Sanitation Data'!E3)),NA())</f>
        <v>#N/A</v>
      </c>
      <c r="AE9" s="97" t="e">
        <f ca="true">+IF(AND(ISNUMBER(OFFSET('Sanitation Data'!$E$12,0,10*ROW('Sanitation Data'!E3))),'Data Summary'!CT9="Yes"),OFFSET('Sanitation Data'!$E$12,0,10*ROW('Sanitation Data'!E3)),NA())</f>
        <v>#N/A</v>
      </c>
      <c r="AF9" s="97" t="e">
        <f ca="true">+IF(AND(ISNUMBER(OFFSET('Sanitation Data'!$F$4,0,10*ROW('Sanitation Data'!F3))),'Data Summary'!CU9="Yes"),100-OFFSET('Sanitation Data'!$F$4,0,10*ROW('Sanitation Data'!F3)),NA())</f>
        <v>#N/A</v>
      </c>
      <c r="AG9" s="97" t="e">
        <f ca="true">+IF(AND(ISNUMBER(OFFSET('Sanitation Data'!$F$6,0,10*ROW('Sanitation Data'!F3))),'Data Summary'!CV9="Yes"),OFFSET('Sanitation Data'!$F$6,0,10*ROW('Sanitation Data'!F3)),NA())</f>
        <v>#N/A</v>
      </c>
      <c r="AH9" s="97" t="e">
        <f ca="true">+IF(AND(ISNUMBER(OFFSET('Sanitation Data'!$F$10,0,10*ROW('Sanitation Data'!F3))),'Data Summary'!CW9="Yes"),OFFSET('Sanitation Data'!$F$10,0,10*ROW('Sanitation Data'!F3)),NA())</f>
        <v>#N/A</v>
      </c>
      <c r="AI9" s="97" t="e">
        <f ca="true">+IF(AND(ISNUMBER(OFFSET('Sanitation Data'!$F$11,0,10*ROW('Sanitation Data'!F3))),'Data Summary'!CX9="Yes"),OFFSET('Sanitation Data'!$F$11,0,10*ROW('Sanitation Data'!F3)),NA())</f>
        <v>#N/A</v>
      </c>
      <c r="AJ9" s="97" t="e">
        <f ca="true">+IF(AND(ISNUMBER(OFFSET('Sanitation Data'!$F$12,0,10*ROW('Sanitation Data'!F3))),'Data Summary'!CY9="Yes"),OFFSET('Sanitation Data'!$F$12,0,10*ROW('Sanitation Data'!F3)),NA())</f>
        <v>#N/A</v>
      </c>
      <c r="AK9" s="97" t="e">
        <f ca="true">+IF(AND(ISNUMBER(OFFSET('Sanitation Data'!$G$4,0,10*ROW('Sanitation Data'!G3))),'Data Summary'!CZ9="Yes"),100-OFFSET('Sanitation Data'!$G$4,0,10*ROW('Sanitation Data'!G3)),NA())</f>
        <v>#N/A</v>
      </c>
      <c r="AL9" s="97" t="e">
        <f ca="true">+IF(AND(ISNUMBER(OFFSET('Sanitation Data'!$G$6,0,10*ROW('Sanitation Data'!G3))),'Data Summary'!DA9="Yes"),OFFSET('Sanitation Data'!$G$6,0,10*ROW('Sanitation Data'!G3)),NA())</f>
        <v>#N/A</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t="e">
        <f ca="true">+IF(AND(ISNUMBER(OFFSET('Sanitation Data'!$H$4,0,10*ROW('Sanitation Data'!H3))),'Data Summary'!DE9="Yes"),100-OFFSET('Sanitation Data'!$H$4,0,10*ROW('Sanitation Data'!H3)),NA())</f>
        <v>#N/A</v>
      </c>
      <c r="AQ9" s="97" t="e">
        <f ca="true">+IF(AND(ISNUMBER(OFFSET('Sanitation Data'!$H$6,0,10*ROW('Sanitation Data'!H3))),'Data Summary'!DF9="Yes"),OFFSET('Sanitation Data'!$H$6,0,10*ROW('Sanitation Data'!H3)),NA())</f>
        <v>#N/A</v>
      </c>
      <c r="AR9" s="97" t="e">
        <f ca="true">+IF(AND(ISNUMBER(OFFSET('Sanitation Data'!$H$10,0,10*ROW('Sanitation Data'!H3))),'Data Summary'!DG9="Yes"),OFFSET('Sanitation Data'!$H$10,0,10*ROW('Sanitation Data'!H3)),NA())</f>
        <v>#N/A</v>
      </c>
      <c r="AS9" s="97" t="e">
        <f ca="true">+IF(AND(ISNUMBER(OFFSET('Sanitation Data'!$H$11,0,10*ROW('Sanitation Data'!H3))),'Data Summary'!DH9="Yes"),OFFSET('Sanitation Data'!$H$11,0,10*ROW('Sanitation Data'!H3)),NA())</f>
        <v>#N/A</v>
      </c>
      <c r="AT9" s="97" t="e">
        <f ca="true">+IF(AND(ISNUMBER(OFFSET('Sanitation Data'!$H$12,0,10*ROW('Sanitation Data'!H3))),'Data Summary'!DI9="Yes"),OFFSET('Sanitation Data'!$H$12,0,10*ROW('Sanitation Data'!H3)),NA())</f>
        <v>#N/A</v>
      </c>
      <c r="AU9" s="97">
        <f ca="true">+IF(AND(ISNUMBER(OFFSET('Sanitation Data'!$I$4,0,10*ROW('Sanitation Data'!I3))),'Data Summary'!DJ9="Yes"),100-OFFSET('Sanitation Data'!$I$4,0,10*ROW('Sanitation Data'!I3)),NA())</f>
        <v>86.5</v>
      </c>
      <c r="AV9" s="97" t="e">
        <f ca="true">+IF(AND(ISNUMBER(OFFSET('Sanitation Data'!$I$6,0,10*ROW('Sanitation Data'!I3))),'Data Summary'!DK9="Yes"),OFFSET('Sanitation Data'!$I$6,0,10*ROW('Sanitation Data'!I3)),NA())</f>
        <v>#N/A</v>
      </c>
      <c r="AW9" s="97" t="e">
        <f ca="true">+IF(AND(ISNUMBER(OFFSET('Sanitation Data'!$I$10,0,10*ROW('Sanitation Data'!I3))),'Data Summary'!DL9="Yes"),OFFSET('Sanitation Data'!$I$10,0,10*ROW('Sanitation Data'!I3)),NA())</f>
        <v>#N/A</v>
      </c>
      <c r="AX9" s="97" t="e">
        <f ca="true">+IF(AND(ISNUMBER(OFFSET('Sanitation Data'!$I$11,0,10*ROW('Sanitation Data'!I3))),'Data Summary'!DM9="Yes"),OFFSET('Sanitation Data'!$I$11,0,10*ROW('Sanitation Data'!I3)),NA())</f>
        <v>#N/A</v>
      </c>
      <c r="AY9" s="97" t="e">
        <f ca="true">+IF(AND(ISNUMBER(OFFSET('Sanitation Data'!$I$12,0,10*ROW('Sanitation Data'!I3))),'Data Summary'!DN9="Yes"),OFFSET('Sanitation Data'!$I$12,0,10*ROW('Sanitation Data'!I3)),NA())</f>
        <v>#N/A</v>
      </c>
      <c r="AZ9" s="98" t="e">
        <f ca="true">+IF(AND(ISNUMBER(OFFSET('Hygiene Data'!$D$5,0,10*ROW('Hygiene Data'!D3))),'Data Summary'!DO9="Yes"),OFFSET('Hygiene Data'!$D$5,0,10*ROW('Hygiene Data'!D3)),NA())</f>
        <v>#N/A</v>
      </c>
      <c r="BA9" s="98" t="e">
        <f ca="true">+IF(AND(ISNUMBER(OFFSET('Hygiene Data'!$D$7,0,10*ROW('Hygiene Data'!D3))),'Data Summary'!DP9="Yes"),OFFSET('Hygiene Data'!$D$7,0,10*ROW('Hygiene Data'!D3)),NA())</f>
        <v>#N/A</v>
      </c>
      <c r="BB9" s="98" t="e">
        <f ca="true">+IF(AND(ISNUMBER(OFFSET('Hygiene Data'!$D$9,0,10*ROW('Hygiene Data'!D3))),'Data Summary'!DQ9="Yes"),OFFSET('Hygiene Data'!$D$9,0,10*ROW('Hygiene Data'!D3)),NA())</f>
        <v>#N/A</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t="e">
        <f ca="true">+IF(AND(ISNUMBER(OFFSET('Hygiene Data'!$E$9,0,10*ROW('Hygiene Data'!E3))),'Data Summary'!DT9="Yes"),OFFSET('Hygiene Data'!$E$9,0,10*ROW('Hygiene Data'!E3)),NA())</f>
        <v>#N/A</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t="e">
        <f ca="true">+IF(AND(ISNUMBER(OFFSET('Hygiene Data'!$F$9,0,10*ROW('Hygiene Data'!F3))),'Data Summary'!DW9="Yes"),OFFSET('Hygiene Data'!$F$9,0,10*ROW('Hygiene Data'!F3)),NA())</f>
        <v>#N/A</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t="e">
        <f ca="true">+IF(AND(ISNUMBER(OFFSET('Hygiene Data'!$H$5,0,10*ROW('Hygiene Data'!H3))),'Data Summary'!EA9="Yes"),OFFSET('Hygiene Data'!$H$5,0,10*ROW('Hygiene Data'!H3)),NA())</f>
        <v>#N/A</v>
      </c>
      <c r="BM9" s="98" t="e">
        <f ca="true">+IF(AND(ISNUMBER(OFFSET('Hygiene Data'!$H$7,0,10*ROW('Hygiene Data'!H3))),'Data Summary'!EB9="Yes"),OFFSET('Hygiene Data'!$H$7,0,10*ROW('Hygiene Data'!H3)),NA())</f>
        <v>#N/A</v>
      </c>
      <c r="BN9" s="98" t="e">
        <f ca="true">+IF(AND(ISNUMBER(OFFSET('Hygiene Data'!$H$9,0,10*ROW('Hygiene Data'!H3))),'Data Summary'!EC9="Yes"),OFFSET('Hygiene Data'!$H$9,0,10*ROW('Hygiene Data'!H3)),NA())</f>
        <v>#N/A</v>
      </c>
      <c r="BO9" s="98" t="e">
        <f ca="true">+IF(AND(ISNUMBER(OFFSET('Hygiene Data'!$I$5,0,10*ROW('Hygiene Data'!I3))),'Data Summary'!ED9="Yes"),OFFSET('Hygiene Data'!$I$5,0,10*ROW('Hygiene Data'!I3)),NA())</f>
        <v>#N/A</v>
      </c>
      <c r="BP9" s="98" t="e">
        <f ca="true">+IF(AND(ISNUMBER(OFFSET('Hygiene Data'!$I$7,0,10*ROW('Hygiene Data'!I3))),'Data Summary'!EE9="Yes"),OFFSET('Hygiene Data'!$I$7,0,10*ROW('Hygiene Data'!I3)),NA())</f>
        <v>#N/A</v>
      </c>
      <c r="BQ9" s="98" t="e">
        <f ca="true">+IF(AND(ISNUMBER(OFFSET('Hygiene Data'!$I$9,0,10*ROW('Hygiene Data'!I3))),'Data Summary'!EF9="Yes"),OFFSET('Hygiene Data'!$I$9,0,10*ROW('Hygiene Data'!I3)),NA())</f>
        <v>#N/A</v>
      </c>
    </row>
    <row r="10">
      <c r="A10" s="340" t="str">
        <f ca="true">+RIGHT('Data Summary'!A10,LEN('Data Summary'!A10)-9)</f>
        <v>UIS</v>
      </c>
      <c r="B10" s="36" t="str">
        <f ca="true">+IF(ISTEXT('Data Summary'!B10),'Data Summary'!B10,"")</f>
        <v>Other</v>
      </c>
      <c r="C10" s="339">
        <f ca="true">+VALUE('Data Summary'!C10)</f>
        <v>2014</v>
      </c>
      <c r="D10" s="96" t="e">
        <f ca="true">+IF(AND(ISNUMBER(OFFSET('Water Data'!$D$4,0,10*ROW('Water Data'!D4))),'Data Summary'!BS10="Yes"),100-OFFSET('Water Data'!$D$4,0,10*ROW('Water Data'!D4)),NA())</f>
        <v>#N/A</v>
      </c>
      <c r="E10" s="96">
        <f ca="true">+IF(AND(ISNUMBER(OFFSET('Water Data'!$D$6,0,10*ROW('Water Data'!D4))),'Data Summary'!BT10="Yes"),OFFSET('Water Data'!$D$6,0,10*ROW('Water Data'!D4)),NA())</f>
        <v>51.106038037146682</v>
      </c>
      <c r="F10" s="96" t="e">
        <f ca="true">+IF(AND(ISNUMBER(OFFSET('Water Data'!$D$9,0,10*ROW('Water Data'!D4))),'Data Summary'!BU10="Yes"),OFFSET('Water Data'!$D$9,0,10*ROW('Water Data'!D4)),NA())</f>
        <v>#N/A</v>
      </c>
      <c r="G10" s="96" t="e">
        <f ca="true">+IF(AND(ISNUMBER(OFFSET('Water Data'!$E$4,0,10*ROW('Water Data'!E4))),'Data Summary'!BV10="Yes"),100-OFFSET('Water Data'!$E$4,0,10*ROW('Water Data'!E4)),NA())</f>
        <v>#N/A</v>
      </c>
      <c r="H10" s="96" t="e">
        <f ca="true">+IF(AND(ISNUMBER(OFFSET('Water Data'!$E$6,0,10*ROW('Water Data'!E4))),'Data Summary'!BW10="Yes"),OFFSET('Water Data'!$E$6,0,10*ROW('Water Data'!E4)),NA())</f>
        <v>#N/A</v>
      </c>
      <c r="I10" s="96" t="e">
        <f ca="true">+IF(AND(ISNUMBER(OFFSET('Water Data'!$E$9,0,10*ROW('Water Data'!E4))),'Data Summary'!BX10="Yes"),OFFSET('Water Data'!$E$9,0,10*ROW('Water Data'!E4)),NA())</f>
        <v>#N/A</v>
      </c>
      <c r="J10" s="96" t="e">
        <f ca="true">+IF(AND(ISNUMBER(OFFSET('Water Data'!$F$4,0,10*ROW('Water Data'!F4))),'Data Summary'!BY10="Yes"),100-OFFSET('Water Data'!$F$4,0,10*ROW('Water Data'!F4)),NA())</f>
        <v>#N/A</v>
      </c>
      <c r="K10" s="96" t="e">
        <f ca="true">+IF(AND(ISNUMBER(OFFSET('Water Data'!$F$6,0,10*ROW('Water Data'!F4))),'Data Summary'!BZ10="Yes"),OFFSET('Water Data'!$F$6,0,10*ROW('Water Data'!F4)),NA())</f>
        <v>#N/A</v>
      </c>
      <c r="L10" s="96" t="e">
        <f ca="true">+IF(AND(ISNUMBER(OFFSET('Water Data'!$F$9,0,10*ROW('Water Data'!F4))),'Data Summary'!CA10="Yes"),OFFSET('Water Data'!$F$9,0,10*ROW('Water Data'!F4)),NA())</f>
        <v>#N/A</v>
      </c>
      <c r="M10" s="96" t="e">
        <f ca="true">+IF(AND(ISNUMBER(OFFSET('Water Data'!$G$4,0,10*ROW('Water Data'!G4))),'Data Summary'!CB10="Yes"),100-OFFSET('Water Data'!$G$4,0,10*ROW('Water Data'!G4)),NA())</f>
        <v>#N/A</v>
      </c>
      <c r="N10" s="96" t="e">
        <f ca="true">+IF(AND(ISNUMBER(OFFSET('Water Data'!$G$6,0,10*ROW('Water Data'!G4))),'Data Summary'!CC10="Yes"),OFFSET('Water Data'!$G$6,0,10*ROW('Water Data'!G4)),NA())</f>
        <v>#N/A</v>
      </c>
      <c r="O10" s="96" t="e">
        <f ca="true">+IF(AND(ISNUMBER(OFFSET('Water Data'!$G$9,0,10*ROW('Water Data'!G4))),'Data Summary'!CD10="Yes"),OFFSET('Water Data'!$G$9,0,10*ROW('Water Data'!G4)),NA())</f>
        <v>#N/A</v>
      </c>
      <c r="P10" s="96" t="e">
        <f ca="true">+IF(AND(ISNUMBER(OFFSET('Water Data'!$H$4,0,10*ROW('Water Data'!H4))),'Data Summary'!CE10="Yes"),100-OFFSET('Water Data'!$H$4,0,10*ROW('Water Data'!H4)),NA())</f>
        <v>#N/A</v>
      </c>
      <c r="Q10" s="96">
        <f ca="true">+IF(AND(ISNUMBER(OFFSET('Water Data'!$H$6,0,10*ROW('Water Data'!H4))),'Data Summary'!CF10="Yes"),OFFSET('Water Data'!$H$6,0,10*ROW('Water Data'!H4)),NA())</f>
        <v>40.299999999999997</v>
      </c>
      <c r="R10" s="96" t="e">
        <f ca="true">+IF(AND(ISNUMBER(OFFSET('Water Data'!$H$9,0,10*ROW('Water Data'!H4))),'Data Summary'!CG10="Yes"),OFFSET('Water Data'!$H$9,0,10*ROW('Water Data'!H4)),NA())</f>
        <v>#N/A</v>
      </c>
      <c r="S10" s="96" t="e">
        <f ca="true">+IF(AND(ISNUMBER(OFFSET('Water Data'!$I$4,0,10*ROW('Water Data'!I4))),'Data Summary'!CH10="Yes"),100-OFFSET('Water Data'!$I$4,0,10*ROW('Water Data'!I4)),NA())</f>
        <v>#N/A</v>
      </c>
      <c r="T10" s="96">
        <f ca="true">+IF(AND(ISNUMBER(OFFSET('Water Data'!$I$6,0,10*ROW('Water Data'!I4))),'Data Summary'!CI10="Yes"),OFFSET('Water Data'!$I$6,0,10*ROW('Water Data'!I4)),NA())</f>
        <v>64.400000000000006</v>
      </c>
      <c r="U10" s="96" t="e">
        <f ca="true">+IF(AND(ISNUMBER(OFFSET('Water Data'!$I$9,0,10*ROW('Water Data'!I4))),'Data Summary'!CJ10="Yes"),OFFSET('Water Data'!$I$9,0,10*ROW('Water Data'!I4)),NA())</f>
        <v>#N/A</v>
      </c>
      <c r="V10" s="97">
        <f ca="true">+IF(AND(ISNUMBER(OFFSET('Sanitation Data'!$D$4,0,10*ROW('Sanitation Data'!D4))),'Data Summary'!CK10="Yes"),100-OFFSET('Sanitation Data'!$D$4,0,10*ROW('Sanitation Data'!D4)),NA())</f>
        <v>92.993204983012461</v>
      </c>
      <c r="W10" s="97" t="e">
        <f ca="true">+IF(AND(ISNUMBER(OFFSET('Sanitation Data'!$D$6,0,10*ROW('Sanitation Data'!D4))),'Data Summary'!CL10="Yes"),OFFSET('Sanitation Data'!$D$6,0,10*ROW('Sanitation Data'!D4)),NA())</f>
        <v>#N/A</v>
      </c>
      <c r="X10" s="97" t="e">
        <f ca="true">+IF(AND(ISNUMBER(OFFSET('Sanitation Data'!$D$10,0,10*ROW('Sanitation Data'!D4))),'Data Summary'!CM10="Yes"),OFFSET('Sanitation Data'!$D$10,0,10*ROW('Sanitation Data'!D4)),NA())</f>
        <v>#N/A</v>
      </c>
      <c r="Y10" s="97" t="e">
        <f ca="true">+IF(AND(ISNUMBER(OFFSET('Sanitation Data'!$D$11,0,10*ROW('Sanitation Data'!D4))),'Data Summary'!CN10="Yes"),OFFSET('Sanitation Data'!$D$11,0,10*ROW('Sanitation Data'!D4)),NA())</f>
        <v>#N/A</v>
      </c>
      <c r="Z10" s="97" t="e">
        <f ca="true">+IF(AND(ISNUMBER(OFFSET('Sanitation Data'!$D$12,0,10*ROW('Sanitation Data'!D4))),'Data Summary'!CO10="Yes"),OFFSET('Sanitation Data'!$D$12,0,10*ROW('Sanitation Data'!D4)),NA())</f>
        <v>#N/A</v>
      </c>
      <c r="AA10" s="97" t="e">
        <f ca="true">+IF(AND(ISNUMBER(OFFSET('Sanitation Data'!$E$4,0,10*ROW('Sanitation Data'!E4))),'Data Summary'!CP10="Yes"),100-OFFSET('Sanitation Data'!$E$4,0,10*ROW('Sanitation Data'!E4)),NA())</f>
        <v>#N/A</v>
      </c>
      <c r="AB10" s="97" t="e">
        <f ca="true">+IF(AND(ISNUMBER(OFFSET('Sanitation Data'!$E$6,0,10*ROW('Sanitation Data'!E4))),'Data Summary'!CQ10="Yes"),OFFSET('Sanitation Data'!$E$6,0,10*ROW('Sanitation Data'!E4)),NA())</f>
        <v>#N/A</v>
      </c>
      <c r="AC10" s="97" t="e">
        <f ca="true">+IF(AND(ISNUMBER(OFFSET('Sanitation Data'!$E$10,0,10*ROW('Sanitation Data'!E4))),'Data Summary'!CR10="Yes"),OFFSET('Sanitation Data'!$E$10,0,10*ROW('Sanitation Data'!E4)),NA())</f>
        <v>#N/A</v>
      </c>
      <c r="AD10" s="97" t="e">
        <f ca="true">+IF(AND(ISNUMBER(OFFSET('Sanitation Data'!$E$11,0,10*ROW('Sanitation Data'!E4))),'Data Summary'!CS10="Yes"),OFFSET('Sanitation Data'!$E$11,0,10*ROW('Sanitation Data'!E4)),NA())</f>
        <v>#N/A</v>
      </c>
      <c r="AE10" s="97" t="e">
        <f ca="true">+IF(AND(ISNUMBER(OFFSET('Sanitation Data'!$E$12,0,10*ROW('Sanitation Data'!E4))),'Data Summary'!CT10="Yes"),OFFSET('Sanitation Data'!$E$12,0,10*ROW('Sanitation Data'!E4)),NA())</f>
        <v>#N/A</v>
      </c>
      <c r="AF10" s="97" t="e">
        <f ca="true">+IF(AND(ISNUMBER(OFFSET('Sanitation Data'!$F$4,0,10*ROW('Sanitation Data'!F4))),'Data Summary'!CU10="Yes"),100-OFFSET('Sanitation Data'!$F$4,0,10*ROW('Sanitation Data'!F4)),NA())</f>
        <v>#N/A</v>
      </c>
      <c r="AG10" s="97" t="e">
        <f ca="true">+IF(AND(ISNUMBER(OFFSET('Sanitation Data'!$F$6,0,10*ROW('Sanitation Data'!F4))),'Data Summary'!CV10="Yes"),OFFSET('Sanitation Data'!$F$6,0,10*ROW('Sanitation Data'!F4)),NA())</f>
        <v>#N/A</v>
      </c>
      <c r="AH10" s="97" t="e">
        <f ca="true">+IF(AND(ISNUMBER(OFFSET('Sanitation Data'!$F$10,0,10*ROW('Sanitation Data'!F4))),'Data Summary'!CW10="Yes"),OFFSET('Sanitation Data'!$F$10,0,10*ROW('Sanitation Data'!F4)),NA())</f>
        <v>#N/A</v>
      </c>
      <c r="AI10" s="97" t="e">
        <f ca="true">+IF(AND(ISNUMBER(OFFSET('Sanitation Data'!$F$11,0,10*ROW('Sanitation Data'!F4))),'Data Summary'!CX10="Yes"),OFFSET('Sanitation Data'!$F$11,0,10*ROW('Sanitation Data'!F4)),NA())</f>
        <v>#N/A</v>
      </c>
      <c r="AJ10" s="97" t="e">
        <f ca="true">+IF(AND(ISNUMBER(OFFSET('Sanitation Data'!$F$12,0,10*ROW('Sanitation Data'!F4))),'Data Summary'!CY10="Yes"),OFFSET('Sanitation Data'!$F$12,0,10*ROW('Sanitation Data'!F4)),NA())</f>
        <v>#N/A</v>
      </c>
      <c r="AK10" s="97" t="e">
        <f ca="true">+IF(AND(ISNUMBER(OFFSET('Sanitation Data'!$G$4,0,10*ROW('Sanitation Data'!G4))),'Data Summary'!CZ10="Yes"),100-OFFSET('Sanitation Data'!$G$4,0,10*ROW('Sanitation Data'!G4)),NA())</f>
        <v>#N/A</v>
      </c>
      <c r="AL10" s="97" t="e">
        <f ca="true">+IF(AND(ISNUMBER(OFFSET('Sanitation Data'!$G$6,0,10*ROW('Sanitation Data'!G4))),'Data Summary'!DA10="Yes"),OFFSET('Sanitation Data'!$G$6,0,10*ROW('Sanitation Data'!G4)),NA())</f>
        <v>#N/A</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t="e">
        <f ca="true">+IF(AND(ISNUMBER(OFFSET('Sanitation Data'!$G$12,0,10*ROW('Sanitation Data'!G4))),'Data Summary'!DD10="Yes"),OFFSET('Sanitation Data'!$G$12,0,10*ROW('Sanitation Data'!G4)),NA())</f>
        <v>#N/A</v>
      </c>
      <c r="AP10" s="97">
        <f ca="true">+IF(AND(ISNUMBER(OFFSET('Sanitation Data'!$H$4,0,10*ROW('Sanitation Data'!H4))),'Data Summary'!DE10="Yes"),100-OFFSET('Sanitation Data'!$H$4,0,10*ROW('Sanitation Data'!H4)),NA())</f>
        <v>90.8</v>
      </c>
      <c r="AQ10" s="97" t="e">
        <f ca="true">+IF(AND(ISNUMBER(OFFSET('Sanitation Data'!$H$6,0,10*ROW('Sanitation Data'!H4))),'Data Summary'!DF10="Yes"),OFFSET('Sanitation Data'!$H$6,0,10*ROW('Sanitation Data'!H4)),NA())</f>
        <v>#N/A</v>
      </c>
      <c r="AR10" s="97" t="e">
        <f ca="true">+IF(AND(ISNUMBER(OFFSET('Sanitation Data'!$H$10,0,10*ROW('Sanitation Data'!H4))),'Data Summary'!DG10="Yes"),OFFSET('Sanitation Data'!$H$10,0,10*ROW('Sanitation Data'!H4)),NA())</f>
        <v>#N/A</v>
      </c>
      <c r="AS10" s="97" t="e">
        <f ca="true">+IF(AND(ISNUMBER(OFFSET('Sanitation Data'!$H$11,0,10*ROW('Sanitation Data'!H4))),'Data Summary'!DH10="Yes"),OFFSET('Sanitation Data'!$H$11,0,10*ROW('Sanitation Data'!H4)),NA())</f>
        <v>#N/A</v>
      </c>
      <c r="AT10" s="97" t="e">
        <f ca="true">+IF(AND(ISNUMBER(OFFSET('Sanitation Data'!$H$12,0,10*ROW('Sanitation Data'!H4))),'Data Summary'!DI10="Yes"),OFFSET('Sanitation Data'!$H$12,0,10*ROW('Sanitation Data'!H4)),NA())</f>
        <v>#N/A</v>
      </c>
      <c r="AU10" s="97">
        <f ca="true">+IF(AND(ISNUMBER(OFFSET('Sanitation Data'!$I$4,0,10*ROW('Sanitation Data'!I4))),'Data Summary'!DJ10="Yes"),100-OFFSET('Sanitation Data'!$I$4,0,10*ROW('Sanitation Data'!I4)),NA())</f>
        <v>100</v>
      </c>
      <c r="AV10" s="97" t="e">
        <f ca="true">+IF(AND(ISNUMBER(OFFSET('Sanitation Data'!$I$6,0,10*ROW('Sanitation Data'!I4))),'Data Summary'!DK10="Yes"),OFFSET('Sanitation Data'!$I$6,0,10*ROW('Sanitation Data'!I4)),NA())</f>
        <v>#N/A</v>
      </c>
      <c r="AW10" s="97" t="e">
        <f ca="true">+IF(AND(ISNUMBER(OFFSET('Sanitation Data'!$I$10,0,10*ROW('Sanitation Data'!I4))),'Data Summary'!DL10="Yes"),OFFSET('Sanitation Data'!$I$10,0,10*ROW('Sanitation Data'!I4)),NA())</f>
        <v>#N/A</v>
      </c>
      <c r="AX10" s="97" t="e">
        <f ca="true">+IF(AND(ISNUMBER(OFFSET('Sanitation Data'!$I$11,0,10*ROW('Sanitation Data'!I4))),'Data Summary'!DM10="Yes"),OFFSET('Sanitation Data'!$I$11,0,10*ROW('Sanitation Data'!I4)),NA())</f>
        <v>#N/A</v>
      </c>
      <c r="AY10" s="97" t="e">
        <f ca="true">+IF(AND(ISNUMBER(OFFSET('Sanitation Data'!$I$12,0,10*ROW('Sanitation Data'!I4))),'Data Summary'!DN10="Yes"),OFFSET('Sanitation Data'!$I$12,0,10*ROW('Sanitation Data'!I4)),NA())</f>
        <v>#N/A</v>
      </c>
      <c r="AZ10" s="98" t="e">
        <f ca="true">+IF(AND(ISNUMBER(OFFSET('Hygiene Data'!$D$5,0,10*ROW('Hygiene Data'!D4))),'Data Summary'!DO10="Yes"),OFFSET('Hygiene Data'!$D$5,0,10*ROW('Hygiene Data'!D4)),NA())</f>
        <v>#N/A</v>
      </c>
      <c r="BA10" s="98" t="e">
        <f ca="true">+IF(AND(ISNUMBER(OFFSET('Hygiene Data'!$D$7,0,10*ROW('Hygiene Data'!D4))),'Data Summary'!DP10="Yes"),OFFSET('Hygiene Data'!$D$7,0,10*ROW('Hygiene Data'!D4)),NA())</f>
        <v>#N/A</v>
      </c>
      <c r="BB10" s="98" t="e">
        <f ca="true">+IF(AND(ISNUMBER(OFFSET('Hygiene Data'!$D$9,0,10*ROW('Hygiene Data'!D4))),'Data Summary'!DQ10="Yes"),OFFSET('Hygiene Data'!$D$9,0,10*ROW('Hygiene Data'!D4)),NA())</f>
        <v>#N/A</v>
      </c>
      <c r="BC10" s="98" t="e">
        <f ca="true">+IF(AND(ISNUMBER(OFFSET('Hygiene Data'!$E$5,0,10*ROW('Hygiene Data'!E4))),'Data Summary'!DR10="Yes"),OFFSET('Hygiene Data'!$E$5,0,10*ROW('Hygiene Data'!E4)),NA())</f>
        <v>#N/A</v>
      </c>
      <c r="BD10" s="98" t="e">
        <f ca="true">+IF(AND(ISNUMBER(OFFSET('Hygiene Data'!$E$7,0,10*ROW('Hygiene Data'!E4))),'Data Summary'!DS10="Yes"),OFFSET('Hygiene Data'!$E$7,0,10*ROW('Hygiene Data'!E4)),NA())</f>
        <v>#N/A</v>
      </c>
      <c r="BE10" s="98" t="e">
        <f ca="true">+IF(AND(ISNUMBER(OFFSET('Hygiene Data'!$E$9,0,10*ROW('Hygiene Data'!E4))),'Data Summary'!DT10="Yes"),OFFSET('Hygiene Data'!$E$9,0,10*ROW('Hygiene Data'!E4)),NA())</f>
        <v>#N/A</v>
      </c>
      <c r="BF10" s="98" t="e">
        <f ca="true">+IF(AND(ISNUMBER(OFFSET('Hygiene Data'!$F$5,0,10*ROW('Hygiene Data'!F4))),'Data Summary'!DU10="Yes"),OFFSET('Hygiene Data'!$F$5,0,10*ROW('Hygiene Data'!F4)),NA())</f>
        <v>#N/A</v>
      </c>
      <c r="BG10" s="98" t="e">
        <f ca="true">+IF(AND(ISNUMBER(OFFSET('Hygiene Data'!$F$7,0,10*ROW('Hygiene Data'!F4))),'Data Summary'!DV10="Yes"),OFFSET('Hygiene Data'!$F$7,0,10*ROW('Hygiene Data'!F4)),NA())</f>
        <v>#N/A</v>
      </c>
      <c r="BH10" s="98" t="e">
        <f ca="true">+IF(AND(ISNUMBER(OFFSET('Hygiene Data'!$F$9,0,10*ROW('Hygiene Data'!F4))),'Data Summary'!DW10="Yes"),OFFSET('Hygiene Data'!$F$9,0,10*ROW('Hygiene Data'!F4)),NA())</f>
        <v>#N/A</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t="e">
        <f ca="true">+IF(AND(ISNUMBER(OFFSET('Hygiene Data'!$H$5,0,10*ROW('Hygiene Data'!H4))),'Data Summary'!EA10="Yes"),OFFSET('Hygiene Data'!$H$5,0,10*ROW('Hygiene Data'!H4)),NA())</f>
        <v>#N/A</v>
      </c>
      <c r="BM10" s="98" t="e">
        <f ca="true">+IF(AND(ISNUMBER(OFFSET('Hygiene Data'!$H$7,0,10*ROW('Hygiene Data'!H4))),'Data Summary'!EB10="Yes"),OFFSET('Hygiene Data'!$H$7,0,10*ROW('Hygiene Data'!H4)),NA())</f>
        <v>#N/A</v>
      </c>
      <c r="BN10" s="98" t="e">
        <f ca="true">+IF(AND(ISNUMBER(OFFSET('Hygiene Data'!$H$9,0,10*ROW('Hygiene Data'!H4))),'Data Summary'!EC10="Yes"),OFFSET('Hygiene Data'!$H$9,0,10*ROW('Hygiene Data'!H4)),NA())</f>
        <v>#N/A</v>
      </c>
      <c r="BO10" s="98" t="e">
        <f ca="true">+IF(AND(ISNUMBER(OFFSET('Hygiene Data'!$I$5,0,10*ROW('Hygiene Data'!I4))),'Data Summary'!ED10="Yes"),OFFSET('Hygiene Data'!$I$5,0,10*ROW('Hygiene Data'!I4)),NA())</f>
        <v>#N/A</v>
      </c>
      <c r="BP10" s="98" t="e">
        <f ca="true">+IF(AND(ISNUMBER(OFFSET('Hygiene Data'!$I$7,0,10*ROW('Hygiene Data'!I4))),'Data Summary'!EE10="Yes"),OFFSET('Hygiene Data'!$I$7,0,10*ROW('Hygiene Data'!I4)),NA())</f>
        <v>#N/A</v>
      </c>
      <c r="BQ10" s="98" t="e">
        <f ca="true">+IF(AND(ISNUMBER(OFFSET('Hygiene Data'!$I$9,0,10*ROW('Hygiene Data'!I4))),'Data Summary'!EF10="Yes"),OFFSET('Hygiene Data'!$I$9,0,10*ROW('Hygiene Data'!I4)),NA())</f>
        <v>#N/A</v>
      </c>
    </row>
    <row r="11">
      <c r="A11" s="340" t="str">
        <f ca="true">+RIGHT('Data Summary'!A11,LEN('Data Summary'!A11)-9)</f>
        <v>EMIS</v>
      </c>
      <c r="B11" s="36" t="str">
        <f ca="true">+IF(ISTEXT('Data Summary'!B11),'Data Summary'!B11,"")</f>
        <v>EMIS</v>
      </c>
      <c r="C11" s="339">
        <f ca="true">+VALUE('Data Summary'!C11)</f>
        <v>2015</v>
      </c>
      <c r="D11" s="96" t="e">
        <f ca="true">+IF(AND(ISNUMBER(OFFSET('Water Data'!$D$4,0,10*ROW('Water Data'!D5))),'Data Summary'!BS11="Yes"),100-OFFSET('Water Data'!$D$4,0,10*ROW('Water Data'!D5)),NA())</f>
        <v>#N/A</v>
      </c>
      <c r="E11" s="96">
        <f ca="true">+IF(AND(ISNUMBER(OFFSET('Water Data'!$D$6,0,10*ROW('Water Data'!D5))),'Data Summary'!BT11="Yes"),OFFSET('Water Data'!$D$6,0,10*ROW('Water Data'!D5)),NA())</f>
        <v>47.682761295326742</v>
      </c>
      <c r="F11" s="96">
        <f ca="true">+IF(AND(ISNUMBER(OFFSET('Water Data'!$D$9,0,10*ROW('Water Data'!D5))),'Data Summary'!BU11="Yes"),OFFSET('Water Data'!$D$9,0,10*ROW('Water Data'!D5)),NA())</f>
        <v>41.593949970913322</v>
      </c>
      <c r="G11" s="96" t="e">
        <f ca="true">+IF(AND(ISNUMBER(OFFSET('Water Data'!$E$4,0,10*ROW('Water Data'!E5))),'Data Summary'!BV11="Yes"),100-OFFSET('Water Data'!$E$4,0,10*ROW('Water Data'!E5)),NA())</f>
        <v>#N/A</v>
      </c>
      <c r="H11" s="96" t="e">
        <f ca="true">+IF(AND(ISNUMBER(OFFSET('Water Data'!$E$6,0,10*ROW('Water Data'!E5))),'Data Summary'!BW11="Yes"),OFFSET('Water Data'!$E$6,0,10*ROW('Water Data'!E5)),NA())</f>
        <v>#N/A</v>
      </c>
      <c r="I11" s="96" t="e">
        <f ca="true">+IF(AND(ISNUMBER(OFFSET('Water Data'!$E$9,0,10*ROW('Water Data'!E5))),'Data Summary'!BX11="Yes"),OFFSET('Water Data'!$E$9,0,10*ROW('Water Data'!E5)),NA())</f>
        <v>#N/A</v>
      </c>
      <c r="J11" s="96" t="e">
        <f ca="true">+IF(AND(ISNUMBER(OFFSET('Water Data'!$F$4,0,10*ROW('Water Data'!F5))),'Data Summary'!BY11="Yes"),100-OFFSET('Water Data'!$F$4,0,10*ROW('Water Data'!F5)),NA())</f>
        <v>#N/A</v>
      </c>
      <c r="K11" s="96" t="e">
        <f ca="true">+IF(AND(ISNUMBER(OFFSET('Water Data'!$F$6,0,10*ROW('Water Data'!F5))),'Data Summary'!BZ11="Yes"),OFFSET('Water Data'!$F$6,0,10*ROW('Water Data'!F5)),NA())</f>
        <v>#N/A</v>
      </c>
      <c r="L11" s="96" t="e">
        <f ca="true">+IF(AND(ISNUMBER(OFFSET('Water Data'!$F$9,0,10*ROW('Water Data'!F5))),'Data Summary'!CA11="Yes"),OFFSET('Water Data'!$F$9,0,10*ROW('Water Data'!F5)),NA())</f>
        <v>#N/A</v>
      </c>
      <c r="M11" s="96" t="e">
        <f ca="true">+IF(AND(ISNUMBER(OFFSET('Water Data'!$G$4,0,10*ROW('Water Data'!G5))),'Data Summary'!CB11="Yes"),100-OFFSET('Water Data'!$G$4,0,10*ROW('Water Data'!G5)),NA())</f>
        <v>#N/A</v>
      </c>
      <c r="N11" s="96">
        <f ca="true">+IF(AND(ISNUMBER(OFFSET('Water Data'!$G$6,0,10*ROW('Water Data'!G5))),'Data Summary'!CC11="Yes"),OFFSET('Water Data'!$G$6,0,10*ROW('Water Data'!G5)),NA())</f>
        <v>55.080213903743314</v>
      </c>
      <c r="O11" s="96">
        <f ca="true">+IF(AND(ISNUMBER(OFFSET('Water Data'!$G$9,0,10*ROW('Water Data'!G5))),'Data Summary'!CD11="Yes"),OFFSET('Water Data'!$G$9,0,10*ROW('Water Data'!G5)),NA())</f>
        <v>49.554367201426025</v>
      </c>
      <c r="P11" s="96" t="e">
        <f ca="true">+IF(AND(ISNUMBER(OFFSET('Water Data'!$H$4,0,10*ROW('Water Data'!H5))),'Data Summary'!CE11="Yes"),100-OFFSET('Water Data'!$H$4,0,10*ROW('Water Data'!H5)),NA())</f>
        <v>#N/A</v>
      </c>
      <c r="Q11" s="96">
        <f ca="true">+IF(AND(ISNUMBER(OFFSET('Water Data'!$H$6,0,10*ROW('Water Data'!H5))),'Data Summary'!CF11="Yes"),OFFSET('Water Data'!$H$6,0,10*ROW('Water Data'!H5)),NA())</f>
        <v>45.625774473358113</v>
      </c>
      <c r="R11" s="96">
        <f ca="true">+IF(AND(ISNUMBER(OFFSET('Water Data'!$H$9,0,10*ROW('Water Data'!H5))),'Data Summary'!CG11="Yes"),OFFSET('Water Data'!$H$9,0,10*ROW('Water Data'!H5)),NA())</f>
        <v>39.380421313506815</v>
      </c>
      <c r="S11" s="96" t="e">
        <f ca="true">+IF(AND(ISNUMBER(OFFSET('Water Data'!$I$4,0,10*ROW('Water Data'!I5))),'Data Summary'!CH11="Yes"),100-OFFSET('Water Data'!$I$4,0,10*ROW('Water Data'!I5)),NA())</f>
        <v>#N/A</v>
      </c>
      <c r="T11" s="96" t="e">
        <f ca="true">+IF(AND(ISNUMBER(OFFSET('Water Data'!$I$6,0,10*ROW('Water Data'!I5))),'Data Summary'!CI11="Yes"),OFFSET('Water Data'!$I$6,0,10*ROW('Water Data'!I5)),NA())</f>
        <v>#N/A</v>
      </c>
      <c r="U11" s="96" t="e">
        <f ca="true">+IF(AND(ISNUMBER(OFFSET('Water Data'!$I$9,0,10*ROW('Water Data'!I5))),'Data Summary'!CJ11="Yes"),OFFSET('Water Data'!$I$9,0,10*ROW('Water Data'!I5)),NA())</f>
        <v>#N/A</v>
      </c>
      <c r="V11" s="97" t="e">
        <f ca="true">+IF(AND(ISNUMBER(OFFSET('Sanitation Data'!$D$4,0,10*ROW('Sanitation Data'!D5))),'Data Summary'!CK11="Yes"),100-OFFSET('Sanitation Data'!$D$4,0,10*ROW('Sanitation Data'!D5)),NA())</f>
        <v>#N/A</v>
      </c>
      <c r="W11" s="97" t="e">
        <f ca="true">+IF(AND(ISNUMBER(OFFSET('Sanitation Data'!$D$6,0,10*ROW('Sanitation Data'!D5))),'Data Summary'!CL11="Yes"),OFFSET('Sanitation Data'!$D$6,0,10*ROW('Sanitation Data'!D5)),NA())</f>
        <v>#N/A</v>
      </c>
      <c r="X11" s="97" t="e">
        <f ca="true">+IF(AND(ISNUMBER(OFFSET('Sanitation Data'!$D$10,0,10*ROW('Sanitation Data'!D5))),'Data Summary'!CM11="Yes"),OFFSET('Sanitation Data'!$D$10,0,10*ROW('Sanitation Data'!D5)),NA())</f>
        <v>#N/A</v>
      </c>
      <c r="Y11" s="97" t="e">
        <f ca="true">+IF(AND(ISNUMBER(OFFSET('Sanitation Data'!$D$11,0,10*ROW('Sanitation Data'!D5))),'Data Summary'!CN11="Yes"),OFFSET('Sanitation Data'!$D$11,0,10*ROW('Sanitation Data'!D5)),NA())</f>
        <v>#N/A</v>
      </c>
      <c r="Z11" s="97" t="e">
        <f ca="true">+IF(AND(ISNUMBER(OFFSET('Sanitation Data'!$D$12,0,10*ROW('Sanitation Data'!D5))),'Data Summary'!CO11="Yes"),OFFSET('Sanitation Data'!$D$12,0,10*ROW('Sanitation Data'!D5)),NA())</f>
        <v>#N/A</v>
      </c>
      <c r="AA11" s="97" t="e">
        <f ca="true">+IF(AND(ISNUMBER(OFFSET('Sanitation Data'!$E$4,0,10*ROW('Sanitation Data'!E5))),'Data Summary'!CP11="Yes"),100-OFFSET('Sanitation Data'!$E$4,0,10*ROW('Sanitation Data'!E5)),NA())</f>
        <v>#N/A</v>
      </c>
      <c r="AB11" s="97" t="e">
        <f ca="true">+IF(AND(ISNUMBER(OFFSET('Sanitation Data'!$E$6,0,10*ROW('Sanitation Data'!E5))),'Data Summary'!CQ11="Yes"),OFFSET('Sanitation Data'!$E$6,0,10*ROW('Sanitation Data'!E5)),NA())</f>
        <v>#N/A</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t="e">
        <f ca="true">+IF(AND(ISNUMBER(OFFSET('Sanitation Data'!$E$12,0,10*ROW('Sanitation Data'!E5))),'Data Summary'!CT11="Yes"),OFFSET('Sanitation Data'!$E$12,0,10*ROW('Sanitation Data'!E5)),NA())</f>
        <v>#N/A</v>
      </c>
      <c r="AF11" s="97" t="e">
        <f ca="true">+IF(AND(ISNUMBER(OFFSET('Sanitation Data'!$F$4,0,10*ROW('Sanitation Data'!F5))),'Data Summary'!CU11="Yes"),100-OFFSET('Sanitation Data'!$F$4,0,10*ROW('Sanitation Data'!F5)),NA())</f>
        <v>#N/A</v>
      </c>
      <c r="AG11" s="97" t="e">
        <f ca="true">+IF(AND(ISNUMBER(OFFSET('Sanitation Data'!$F$6,0,10*ROW('Sanitation Data'!F5))),'Data Summary'!CV11="Yes"),OFFSET('Sanitation Data'!$F$6,0,10*ROW('Sanitation Data'!F5)),NA())</f>
        <v>#N/A</v>
      </c>
      <c r="AH11" s="97" t="e">
        <f ca="true">+IF(AND(ISNUMBER(OFFSET('Sanitation Data'!$F$10,0,10*ROW('Sanitation Data'!F5))),'Data Summary'!CW11="Yes"),OFFSET('Sanitation Data'!$F$10,0,10*ROW('Sanitation Data'!F5)),NA())</f>
        <v>#N/A</v>
      </c>
      <c r="AI11" s="97" t="e">
        <f ca="true">+IF(AND(ISNUMBER(OFFSET('Sanitation Data'!$F$11,0,10*ROW('Sanitation Data'!F5))),'Data Summary'!CX11="Yes"),OFFSET('Sanitation Data'!$F$11,0,10*ROW('Sanitation Data'!F5)),NA())</f>
        <v>#N/A</v>
      </c>
      <c r="AJ11" s="97" t="e">
        <f ca="true">+IF(AND(ISNUMBER(OFFSET('Sanitation Data'!$F$12,0,10*ROW('Sanitation Data'!F5))),'Data Summary'!CY11="Yes"),OFFSET('Sanitation Data'!$F$12,0,10*ROW('Sanitation Data'!F5)),NA())</f>
        <v>#N/A</v>
      </c>
      <c r="AK11" s="97" t="e">
        <f ca="true">+IF(AND(ISNUMBER(OFFSET('Sanitation Data'!$G$4,0,10*ROW('Sanitation Data'!G5))),'Data Summary'!CZ11="Yes"),100-OFFSET('Sanitation Data'!$G$4,0,10*ROW('Sanitation Data'!G5)),NA())</f>
        <v>#N/A</v>
      </c>
      <c r="AL11" s="97" t="e">
        <f ca="true">+IF(AND(ISNUMBER(OFFSET('Sanitation Data'!$G$6,0,10*ROW('Sanitation Data'!G5))),'Data Summary'!DA11="Yes"),OFFSET('Sanitation Data'!$G$6,0,10*ROW('Sanitation Data'!G5)),NA())</f>
        <v>#N/A</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t="e">
        <f ca="true">+IF(AND(ISNUMBER(OFFSET('Sanitation Data'!$H$4,0,10*ROW('Sanitation Data'!H5))),'Data Summary'!DE11="Yes"),100-OFFSET('Sanitation Data'!$H$4,0,10*ROW('Sanitation Data'!H5)),NA())</f>
        <v>#N/A</v>
      </c>
      <c r="AQ11" s="97" t="e">
        <f ca="true">+IF(AND(ISNUMBER(OFFSET('Sanitation Data'!$H$6,0,10*ROW('Sanitation Data'!H5))),'Data Summary'!DF11="Yes"),OFFSET('Sanitation Data'!$H$6,0,10*ROW('Sanitation Data'!H5)),NA())</f>
        <v>#N/A</v>
      </c>
      <c r="AR11" s="97" t="e">
        <f ca="true">+IF(AND(ISNUMBER(OFFSET('Sanitation Data'!$H$10,0,10*ROW('Sanitation Data'!H5))),'Data Summary'!DG11="Yes"),OFFSET('Sanitation Data'!$H$10,0,10*ROW('Sanitation Data'!H5)),NA())</f>
        <v>#N/A</v>
      </c>
      <c r="AS11" s="97" t="e">
        <f ca="true">+IF(AND(ISNUMBER(OFFSET('Sanitation Data'!$H$11,0,10*ROW('Sanitation Data'!H5))),'Data Summary'!DH11="Yes"),OFFSET('Sanitation Data'!$H$11,0,10*ROW('Sanitation Data'!H5)),NA())</f>
        <v>#N/A</v>
      </c>
      <c r="AT11" s="97" t="e">
        <f ca="true">+IF(AND(ISNUMBER(OFFSET('Sanitation Data'!$H$12,0,10*ROW('Sanitation Data'!H5))),'Data Summary'!DI11="Yes"),OFFSET('Sanitation Data'!$H$12,0,10*ROW('Sanitation Data'!H5)),NA())</f>
        <v>#N/A</v>
      </c>
      <c r="AU11" s="97" t="e">
        <f ca="true">+IF(AND(ISNUMBER(OFFSET('Sanitation Data'!$I$4,0,10*ROW('Sanitation Data'!I5))),'Data Summary'!DJ11="Yes"),100-OFFSET('Sanitation Data'!$I$4,0,10*ROW('Sanitation Data'!I5)),NA())</f>
        <v>#N/A</v>
      </c>
      <c r="AV11" s="97" t="e">
        <f ca="true">+IF(AND(ISNUMBER(OFFSET('Sanitation Data'!$I$6,0,10*ROW('Sanitation Data'!I5))),'Data Summary'!DK11="Yes"),OFFSET('Sanitation Data'!$I$6,0,10*ROW('Sanitation Data'!I5)),NA())</f>
        <v>#N/A</v>
      </c>
      <c r="AW11" s="97" t="e">
        <f ca="true">+IF(AND(ISNUMBER(OFFSET('Sanitation Data'!$I$10,0,10*ROW('Sanitation Data'!I5))),'Data Summary'!DL11="Yes"),OFFSET('Sanitation Data'!$I$10,0,10*ROW('Sanitation Data'!I5)),NA())</f>
        <v>#N/A</v>
      </c>
      <c r="AX11" s="97" t="e">
        <f ca="true">+IF(AND(ISNUMBER(OFFSET('Sanitation Data'!$I$11,0,10*ROW('Sanitation Data'!I5))),'Data Summary'!DM11="Yes"),OFFSET('Sanitation Data'!$I$11,0,10*ROW('Sanitation Data'!I5)),NA())</f>
        <v>#N/A</v>
      </c>
      <c r="AY11" s="97" t="e">
        <f ca="true">+IF(AND(ISNUMBER(OFFSET('Sanitation Data'!$I$12,0,10*ROW('Sanitation Data'!I5))),'Data Summary'!DN11="Yes"),OFFSET('Sanitation Data'!$I$12,0,10*ROW('Sanitation Data'!I5)),NA())</f>
        <v>#N/A</v>
      </c>
      <c r="AZ11" s="98">
        <f ca="true">+IF(AND(ISNUMBER(OFFSET('Hygiene Data'!$D$5,0,10*ROW('Hygiene Data'!D5))),'Data Summary'!DO11="Yes"),OFFSET('Hygiene Data'!$D$5,0,10*ROW('Hygiene Data'!D5)),NA())</f>
        <v>34.438627108784175</v>
      </c>
      <c r="BA11" s="98" t="e">
        <f ca="true">+IF(AND(ISNUMBER(OFFSET('Hygiene Data'!$D$7,0,10*ROW('Hygiene Data'!D5))),'Data Summary'!DP11="Yes"),OFFSET('Hygiene Data'!$D$7,0,10*ROW('Hygiene Data'!D5)),NA())</f>
        <v>#N/A</v>
      </c>
      <c r="BB11" s="98" t="e">
        <f ca="true">+IF(AND(ISNUMBER(OFFSET('Hygiene Data'!$D$9,0,10*ROW('Hygiene Data'!D5))),'Data Summary'!DQ11="Yes"),OFFSET('Hygiene Data'!$D$9,0,10*ROW('Hygiene Data'!D5)),NA())</f>
        <v>#N/A</v>
      </c>
      <c r="BC11" s="98" t="e">
        <f ca="true">+IF(AND(ISNUMBER(OFFSET('Hygiene Data'!$E$5,0,10*ROW('Hygiene Data'!E5))),'Data Summary'!DR11="Yes"),OFFSET('Hygiene Data'!$E$5,0,10*ROW('Hygiene Data'!E5)),NA())</f>
        <v>#N/A</v>
      </c>
      <c r="BD11" s="98" t="e">
        <f ca="true">+IF(AND(ISNUMBER(OFFSET('Hygiene Data'!$E$7,0,10*ROW('Hygiene Data'!E5))),'Data Summary'!DS11="Yes"),OFFSET('Hygiene Data'!$E$7,0,10*ROW('Hygiene Data'!E5)),NA())</f>
        <v>#N/A</v>
      </c>
      <c r="BE11" s="98" t="e">
        <f ca="true">+IF(AND(ISNUMBER(OFFSET('Hygiene Data'!$E$9,0,10*ROW('Hygiene Data'!E5))),'Data Summary'!DT11="Yes"),OFFSET('Hygiene Data'!$E$9,0,10*ROW('Hygiene Data'!E5)),NA())</f>
        <v>#N/A</v>
      </c>
      <c r="BF11" s="98" t="e">
        <f ca="true">+IF(AND(ISNUMBER(OFFSET('Hygiene Data'!$F$5,0,10*ROW('Hygiene Data'!F5))),'Data Summary'!DU11="Yes"),OFFSET('Hygiene Data'!$F$5,0,10*ROW('Hygiene Data'!F5)),NA())</f>
        <v>#N/A</v>
      </c>
      <c r="BG11" s="98" t="e">
        <f ca="true">+IF(AND(ISNUMBER(OFFSET('Hygiene Data'!$F$7,0,10*ROW('Hygiene Data'!F5))),'Data Summary'!DV11="Yes"),OFFSET('Hygiene Data'!$F$7,0,10*ROW('Hygiene Data'!F5)),NA())</f>
        <v>#N/A</v>
      </c>
      <c r="BH11" s="98" t="e">
        <f ca="true">+IF(AND(ISNUMBER(OFFSET('Hygiene Data'!$F$9,0,10*ROW('Hygiene Data'!F5))),'Data Summary'!DW11="Yes"),OFFSET('Hygiene Data'!$F$9,0,10*ROW('Hygiene Data'!F5)),NA())</f>
        <v>#N/A</v>
      </c>
      <c r="BI11" s="98">
        <f ca="true">+IF(AND(ISNUMBER(OFFSET('Hygiene Data'!$G$5,0,10*ROW('Hygiene Data'!G5))),'Data Summary'!DX11="Yes"),OFFSET('Hygiene Data'!$G$5,0,10*ROW('Hygiene Data'!G5)),NA())</f>
        <v>81.550802139037444</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f ca="true">+IF(AND(ISNUMBER(OFFSET('Hygiene Data'!$H$5,0,10*ROW('Hygiene Data'!H5))),'Data Summary'!EA11="Yes"),OFFSET('Hygiene Data'!$H$5,0,10*ROW('Hygiene Data'!H5)),NA())</f>
        <v>21.338289962825279</v>
      </c>
      <c r="BM11" s="98" t="e">
        <f ca="true">+IF(AND(ISNUMBER(OFFSET('Hygiene Data'!$H$7,0,10*ROW('Hygiene Data'!H5))),'Data Summary'!EB11="Yes"),OFFSET('Hygiene Data'!$H$7,0,10*ROW('Hygiene Data'!H5)),NA())</f>
        <v>#N/A</v>
      </c>
      <c r="BN11" s="98" t="e">
        <f ca="true">+IF(AND(ISNUMBER(OFFSET('Hygiene Data'!$H$9,0,10*ROW('Hygiene Data'!H5))),'Data Summary'!EC11="Yes"),OFFSET('Hygiene Data'!$H$9,0,10*ROW('Hygiene Data'!H5)),NA())</f>
        <v>#N/A</v>
      </c>
      <c r="BO11" s="98" t="e">
        <f ca="true">+IF(AND(ISNUMBER(OFFSET('Hygiene Data'!$I$5,0,10*ROW('Hygiene Data'!I5))),'Data Summary'!ED11="Yes"),OFFSET('Hygiene Data'!$I$5,0,10*ROW('Hygiene Data'!I5)),NA())</f>
        <v>#N/A</v>
      </c>
      <c r="BP11" s="98" t="e">
        <f ca="true">+IF(AND(ISNUMBER(OFFSET('Hygiene Data'!$I$7,0,10*ROW('Hygiene Data'!I5))),'Data Summary'!EE11="Yes"),OFFSET('Hygiene Data'!$I$7,0,10*ROW('Hygiene Data'!I5)),NA())</f>
        <v>#N/A</v>
      </c>
      <c r="BQ11" s="98" t="e">
        <f ca="true">+IF(AND(ISNUMBER(OFFSET('Hygiene Data'!$I$9,0,10*ROW('Hygiene Data'!I5))),'Data Summary'!EF11="Yes"),OFFSET('Hygiene Data'!$I$9,0,10*ROW('Hygiene Data'!I5)),NA())</f>
        <v>#N/A</v>
      </c>
    </row>
    <row r="12">
      <c r="A12" s="340" t="str">
        <f ca="true">+RIGHT('Data Summary'!A12,LEN('Data Summary'!A12)-9)</f>
        <v>UIS</v>
      </c>
      <c r="B12" s="36" t="str">
        <f ca="true">+IF(ISTEXT('Data Summary'!B12),'Data Summary'!B12,"")</f>
        <v>Other</v>
      </c>
      <c r="C12" s="339">
        <f ca="true">+VALUE('Data Summary'!C12)</f>
        <v>2015</v>
      </c>
      <c r="D12" s="96" t="e">
        <f ca="true">+IF(AND(ISNUMBER(OFFSET('Water Data'!$D$4,0,10*ROW('Water Data'!D6))),'Data Summary'!BS12="Yes"),100-OFFSET('Water Data'!$D$4,0,10*ROW('Water Data'!D6)),NA())</f>
        <v>#N/A</v>
      </c>
      <c r="E12" s="96" t="e">
        <f ca="true">+IF(AND(ISNUMBER(OFFSET('Water Data'!$D$6,0,10*ROW('Water Data'!D6))),'Data Summary'!BT12="Yes"),OFFSET('Water Data'!$D$6,0,10*ROW('Water Data'!D6)),NA())</f>
        <v>#N/A</v>
      </c>
      <c r="F12" s="96" t="e">
        <f ca="true">+IF(AND(ISNUMBER(OFFSET('Water Data'!$D$9,0,10*ROW('Water Data'!D6))),'Data Summary'!BU12="Yes"),OFFSET('Water Data'!$D$9,0,10*ROW('Water Data'!D6)),NA())</f>
        <v>#N/A</v>
      </c>
      <c r="G12" s="96" t="e">
        <f ca="true">+IF(AND(ISNUMBER(OFFSET('Water Data'!$E$4,0,10*ROW('Water Data'!E6))),'Data Summary'!BV12="Yes"),100-OFFSET('Water Data'!$E$4,0,10*ROW('Water Data'!E6)),NA())</f>
        <v>#N/A</v>
      </c>
      <c r="H12" s="96" t="e">
        <f ca="true">+IF(AND(ISNUMBER(OFFSET('Water Data'!$E$6,0,10*ROW('Water Data'!E6))),'Data Summary'!BW12="Yes"),OFFSET('Water Data'!$E$6,0,10*ROW('Water Data'!E6)),NA())</f>
        <v>#N/A</v>
      </c>
      <c r="I12" s="96" t="e">
        <f ca="true">+IF(AND(ISNUMBER(OFFSET('Water Data'!$E$9,0,10*ROW('Water Data'!E6))),'Data Summary'!BX12="Yes"),OFFSET('Water Data'!$E$9,0,10*ROW('Water Data'!E6)),NA())</f>
        <v>#N/A</v>
      </c>
      <c r="J12" s="96" t="e">
        <f ca="true">+IF(AND(ISNUMBER(OFFSET('Water Data'!$F$4,0,10*ROW('Water Data'!F6))),'Data Summary'!BY12="Yes"),100-OFFSET('Water Data'!$F$4,0,10*ROW('Water Data'!F6)),NA())</f>
        <v>#N/A</v>
      </c>
      <c r="K12" s="96" t="e">
        <f ca="true">+IF(AND(ISNUMBER(OFFSET('Water Data'!$F$6,0,10*ROW('Water Data'!F6))),'Data Summary'!BZ12="Yes"),OFFSET('Water Data'!$F$6,0,10*ROW('Water Data'!F6)),NA())</f>
        <v>#N/A</v>
      </c>
      <c r="L12" s="96" t="e">
        <f ca="true">+IF(AND(ISNUMBER(OFFSET('Water Data'!$F$9,0,10*ROW('Water Data'!F6))),'Data Summary'!CA12="Yes"),OFFSET('Water Data'!$F$9,0,10*ROW('Water Data'!F6)),NA())</f>
        <v>#N/A</v>
      </c>
      <c r="M12" s="96" t="e">
        <f ca="true">+IF(AND(ISNUMBER(OFFSET('Water Data'!$G$4,0,10*ROW('Water Data'!G6))),'Data Summary'!CB12="Yes"),100-OFFSET('Water Data'!$G$4,0,10*ROW('Water Data'!G6)),NA())</f>
        <v>#N/A</v>
      </c>
      <c r="N12" s="96" t="e">
        <f ca="true">+IF(AND(ISNUMBER(OFFSET('Water Data'!$G$6,0,10*ROW('Water Data'!G6))),'Data Summary'!CC12="Yes"),OFFSET('Water Data'!$G$6,0,10*ROW('Water Data'!G6)),NA())</f>
        <v>#N/A</v>
      </c>
      <c r="O12" s="96" t="e">
        <f ca="true">+IF(AND(ISNUMBER(OFFSET('Water Data'!$G$9,0,10*ROW('Water Data'!G6))),'Data Summary'!CD12="Yes"),OFFSET('Water Data'!$G$9,0,10*ROW('Water Data'!G6)),NA())</f>
        <v>#N/A</v>
      </c>
      <c r="P12" s="96" t="e">
        <f ca="true">+IF(AND(ISNUMBER(OFFSET('Water Data'!$H$4,0,10*ROW('Water Data'!H6))),'Data Summary'!CE12="Yes"),100-OFFSET('Water Data'!$H$4,0,10*ROW('Water Data'!H6)),NA())</f>
        <v>#N/A</v>
      </c>
      <c r="Q12" s="96" t="e">
        <f ca="true">+IF(AND(ISNUMBER(OFFSET('Water Data'!$H$6,0,10*ROW('Water Data'!H6))),'Data Summary'!CF12="Yes"),OFFSET('Water Data'!$H$6,0,10*ROW('Water Data'!H6)),NA())</f>
        <v>#N/A</v>
      </c>
      <c r="R12" s="96" t="e">
        <f ca="true">+IF(AND(ISNUMBER(OFFSET('Water Data'!$H$9,0,10*ROW('Water Data'!H6))),'Data Summary'!CG12="Yes"),OFFSET('Water Data'!$H$9,0,10*ROW('Water Data'!H6)),NA())</f>
        <v>#N/A</v>
      </c>
      <c r="S12" s="96" t="e">
        <f ca="true">+IF(AND(ISNUMBER(OFFSET('Water Data'!$I$4,0,10*ROW('Water Data'!I6))),'Data Summary'!CH12="Yes"),100-OFFSET('Water Data'!$I$4,0,10*ROW('Water Data'!I6)),NA())</f>
        <v>#N/A</v>
      </c>
      <c r="T12" s="96">
        <f ca="true">+IF(AND(ISNUMBER(OFFSET('Water Data'!$I$6,0,10*ROW('Water Data'!I6))),'Data Summary'!CI12="Yes"),OFFSET('Water Data'!$I$6,0,10*ROW('Water Data'!I6)),NA())</f>
        <v>79.099999999999994</v>
      </c>
      <c r="U12" s="96" t="e">
        <f ca="true">+IF(AND(ISNUMBER(OFFSET('Water Data'!$I$9,0,10*ROW('Water Data'!I6))),'Data Summary'!CJ12="Yes"),OFFSET('Water Data'!$I$9,0,10*ROW('Water Data'!I6)),NA())</f>
        <v>#N/A</v>
      </c>
      <c r="V12" s="97">
        <f ca="true">+IF(AND(ISNUMBER(OFFSET('Sanitation Data'!$D$4,0,10*ROW('Sanitation Data'!D6))),'Data Summary'!CK12="Yes"),100-OFFSET('Sanitation Data'!$D$4,0,10*ROW('Sanitation Data'!D6)),NA())</f>
        <v>91.255436013590042</v>
      </c>
      <c r="W12" s="97" t="e">
        <f ca="true">+IF(AND(ISNUMBER(OFFSET('Sanitation Data'!$D$6,0,10*ROW('Sanitation Data'!D6))),'Data Summary'!CL12="Yes"),OFFSET('Sanitation Data'!$D$6,0,10*ROW('Sanitation Data'!D6)),NA())</f>
        <v>#N/A</v>
      </c>
      <c r="X12" s="97" t="e">
        <f ca="true">+IF(AND(ISNUMBER(OFFSET('Sanitation Data'!$D$10,0,10*ROW('Sanitation Data'!D6))),'Data Summary'!CM12="Yes"),OFFSET('Sanitation Data'!$D$10,0,10*ROW('Sanitation Data'!D6)),NA())</f>
        <v>#N/A</v>
      </c>
      <c r="Y12" s="97" t="e">
        <f ca="true">+IF(AND(ISNUMBER(OFFSET('Sanitation Data'!$D$11,0,10*ROW('Sanitation Data'!D6))),'Data Summary'!CN12="Yes"),OFFSET('Sanitation Data'!$D$11,0,10*ROW('Sanitation Data'!D6)),NA())</f>
        <v>#N/A</v>
      </c>
      <c r="Z12" s="97" t="e">
        <f ca="true">+IF(AND(ISNUMBER(OFFSET('Sanitation Data'!$D$12,0,10*ROW('Sanitation Data'!D6))),'Data Summary'!CO12="Yes"),OFFSET('Sanitation Data'!$D$12,0,10*ROW('Sanitation Data'!D6)),NA())</f>
        <v>#N/A</v>
      </c>
      <c r="AA12" s="97" t="e">
        <f ca="true">+IF(AND(ISNUMBER(OFFSET('Sanitation Data'!$E$4,0,10*ROW('Sanitation Data'!E6))),'Data Summary'!CP12="Yes"),100-OFFSET('Sanitation Data'!$E$4,0,10*ROW('Sanitation Data'!E6)),NA())</f>
        <v>#N/A</v>
      </c>
      <c r="AB12" s="97" t="e">
        <f ca="true">+IF(AND(ISNUMBER(OFFSET('Sanitation Data'!$E$6,0,10*ROW('Sanitation Data'!E6))),'Data Summary'!CQ12="Yes"),OFFSET('Sanitation Data'!$E$6,0,10*ROW('Sanitation Data'!E6)),NA())</f>
        <v>#N/A</v>
      </c>
      <c r="AC12" s="97" t="e">
        <f ca="true">+IF(AND(ISNUMBER(OFFSET('Sanitation Data'!$E$10,0,10*ROW('Sanitation Data'!E6))),'Data Summary'!CR12="Yes"),OFFSET('Sanitation Data'!$E$10,0,10*ROW('Sanitation Data'!E6)),NA())</f>
        <v>#N/A</v>
      </c>
      <c r="AD12" s="97" t="e">
        <f ca="true">+IF(AND(ISNUMBER(OFFSET('Sanitation Data'!$E$11,0,10*ROW('Sanitation Data'!E6))),'Data Summary'!CS12="Yes"),OFFSET('Sanitation Data'!$E$11,0,10*ROW('Sanitation Data'!E6)),NA())</f>
        <v>#N/A</v>
      </c>
      <c r="AE12" s="97" t="e">
        <f ca="true">+IF(AND(ISNUMBER(OFFSET('Sanitation Data'!$E$12,0,10*ROW('Sanitation Data'!E6))),'Data Summary'!CT12="Yes"),OFFSET('Sanitation Data'!$E$12,0,10*ROW('Sanitation Data'!E6)),NA())</f>
        <v>#N/A</v>
      </c>
      <c r="AF12" s="97" t="e">
        <f ca="true">+IF(AND(ISNUMBER(OFFSET('Sanitation Data'!$F$4,0,10*ROW('Sanitation Data'!F6))),'Data Summary'!CU12="Yes"),100-OFFSET('Sanitation Data'!$F$4,0,10*ROW('Sanitation Data'!F6)),NA())</f>
        <v>#N/A</v>
      </c>
      <c r="AG12" s="97" t="e">
        <f ca="true">+IF(AND(ISNUMBER(OFFSET('Sanitation Data'!$F$6,0,10*ROW('Sanitation Data'!F6))),'Data Summary'!CV12="Yes"),OFFSET('Sanitation Data'!$F$6,0,10*ROW('Sanitation Data'!F6)),NA())</f>
        <v>#N/A</v>
      </c>
      <c r="AH12" s="97" t="e">
        <f ca="true">+IF(AND(ISNUMBER(OFFSET('Sanitation Data'!$F$10,0,10*ROW('Sanitation Data'!F6))),'Data Summary'!CW12="Yes"),OFFSET('Sanitation Data'!$F$10,0,10*ROW('Sanitation Data'!F6)),NA())</f>
        <v>#N/A</v>
      </c>
      <c r="AI12" s="97" t="e">
        <f ca="true">+IF(AND(ISNUMBER(OFFSET('Sanitation Data'!$F$11,0,10*ROW('Sanitation Data'!F6))),'Data Summary'!CX12="Yes"),OFFSET('Sanitation Data'!$F$11,0,10*ROW('Sanitation Data'!F6)),NA())</f>
        <v>#N/A</v>
      </c>
      <c r="AJ12" s="97" t="e">
        <f ca="true">+IF(AND(ISNUMBER(OFFSET('Sanitation Data'!$F$12,0,10*ROW('Sanitation Data'!F6))),'Data Summary'!CY12="Yes"),OFFSET('Sanitation Data'!$F$12,0,10*ROW('Sanitation Data'!F6)),NA())</f>
        <v>#N/A</v>
      </c>
      <c r="AK12" s="97" t="e">
        <f ca="true">+IF(AND(ISNUMBER(OFFSET('Sanitation Data'!$G$4,0,10*ROW('Sanitation Data'!G6))),'Data Summary'!CZ12="Yes"),100-OFFSET('Sanitation Data'!$G$4,0,10*ROW('Sanitation Data'!G6)),NA())</f>
        <v>#N/A</v>
      </c>
      <c r="AL12" s="97" t="e">
        <f ca="true">+IF(AND(ISNUMBER(OFFSET('Sanitation Data'!$G$6,0,10*ROW('Sanitation Data'!G6))),'Data Summary'!DA12="Yes"),OFFSET('Sanitation Data'!$G$6,0,10*ROW('Sanitation Data'!G6)),NA())</f>
        <v>#N/A</v>
      </c>
      <c r="AM12" s="97" t="e">
        <f ca="true">+IF(AND(ISNUMBER(OFFSET('Sanitation Data'!$G$10,0,10*ROW('Sanitation Data'!G6))),'Data Summary'!DB12="Yes"),OFFSET('Sanitation Data'!$G$10,0,10*ROW('Sanitation Data'!G6)),NA())</f>
        <v>#N/A</v>
      </c>
      <c r="AN12" s="97" t="e">
        <f ca="true">+IF(AND(ISNUMBER(OFFSET('Sanitation Data'!$G$11,0,10*ROW('Sanitation Data'!G6))),'Data Summary'!DC12="Yes"),OFFSET('Sanitation Data'!$G$11,0,10*ROW('Sanitation Data'!G6)),NA())</f>
        <v>#N/A</v>
      </c>
      <c r="AO12" s="97" t="e">
        <f ca="true">+IF(AND(ISNUMBER(OFFSET('Sanitation Data'!$G$12,0,10*ROW('Sanitation Data'!G6))),'Data Summary'!DD12="Yes"),OFFSET('Sanitation Data'!$G$12,0,10*ROW('Sanitation Data'!G6)),NA())</f>
        <v>#N/A</v>
      </c>
      <c r="AP12" s="97">
        <f ca="true">+IF(AND(ISNUMBER(OFFSET('Sanitation Data'!$H$4,0,10*ROW('Sanitation Data'!H6))),'Data Summary'!DE12="Yes"),100-OFFSET('Sanitation Data'!$H$4,0,10*ROW('Sanitation Data'!H6)),NA())</f>
        <v>88.8</v>
      </c>
      <c r="AQ12" s="97" t="e">
        <f ca="true">+IF(AND(ISNUMBER(OFFSET('Sanitation Data'!$H$6,0,10*ROW('Sanitation Data'!H6))),'Data Summary'!DF12="Yes"),OFFSET('Sanitation Data'!$H$6,0,10*ROW('Sanitation Data'!H6)),NA())</f>
        <v>#N/A</v>
      </c>
      <c r="AR12" s="97" t="e">
        <f ca="true">+IF(AND(ISNUMBER(OFFSET('Sanitation Data'!$H$10,0,10*ROW('Sanitation Data'!H6))),'Data Summary'!DG12="Yes"),OFFSET('Sanitation Data'!$H$10,0,10*ROW('Sanitation Data'!H6)),NA())</f>
        <v>#N/A</v>
      </c>
      <c r="AS12" s="97" t="e">
        <f ca="true">+IF(AND(ISNUMBER(OFFSET('Sanitation Data'!$H$11,0,10*ROW('Sanitation Data'!H6))),'Data Summary'!DH12="Yes"),OFFSET('Sanitation Data'!$H$11,0,10*ROW('Sanitation Data'!H6)),NA())</f>
        <v>#N/A</v>
      </c>
      <c r="AT12" s="97" t="e">
        <f ca="true">+IF(AND(ISNUMBER(OFFSET('Sanitation Data'!$H$12,0,10*ROW('Sanitation Data'!H6))),'Data Summary'!DI12="Yes"),OFFSET('Sanitation Data'!$H$12,0,10*ROW('Sanitation Data'!H6)),NA())</f>
        <v>#N/A</v>
      </c>
      <c r="AU12" s="97">
        <f ca="true">+IF(AND(ISNUMBER(OFFSET('Sanitation Data'!$I$4,0,10*ROW('Sanitation Data'!I6))),'Data Summary'!DJ12="Yes"),100-OFFSET('Sanitation Data'!$I$4,0,10*ROW('Sanitation Data'!I6)),NA())</f>
        <v>99.1</v>
      </c>
      <c r="AV12" s="97" t="e">
        <f ca="true">+IF(AND(ISNUMBER(OFFSET('Sanitation Data'!$I$6,0,10*ROW('Sanitation Data'!I6))),'Data Summary'!DK12="Yes"),OFFSET('Sanitation Data'!$I$6,0,10*ROW('Sanitation Data'!I6)),NA())</f>
        <v>#N/A</v>
      </c>
      <c r="AW12" s="97" t="e">
        <f ca="true">+IF(AND(ISNUMBER(OFFSET('Sanitation Data'!$I$10,0,10*ROW('Sanitation Data'!I6))),'Data Summary'!DL12="Yes"),OFFSET('Sanitation Data'!$I$10,0,10*ROW('Sanitation Data'!I6)),NA())</f>
        <v>#N/A</v>
      </c>
      <c r="AX12" s="97" t="e">
        <f ca="true">+IF(AND(ISNUMBER(OFFSET('Sanitation Data'!$I$11,0,10*ROW('Sanitation Data'!I6))),'Data Summary'!DM12="Yes"),OFFSET('Sanitation Data'!$I$11,0,10*ROW('Sanitation Data'!I6)),NA())</f>
        <v>#N/A</v>
      </c>
      <c r="AY12" s="97" t="e">
        <f ca="true">+IF(AND(ISNUMBER(OFFSET('Sanitation Data'!$I$12,0,10*ROW('Sanitation Data'!I6))),'Data Summary'!DN12="Yes"),OFFSET('Sanitation Data'!$I$12,0,10*ROW('Sanitation Data'!I6)),NA())</f>
        <v>#N/A</v>
      </c>
      <c r="AZ12" s="98" t="e">
        <f ca="true">+IF(AND(ISNUMBER(OFFSET('Hygiene Data'!$D$5,0,10*ROW('Hygiene Data'!D6))),'Data Summary'!DO12="Yes"),OFFSET('Hygiene Data'!$D$5,0,10*ROW('Hygiene Data'!D6)),NA())</f>
        <v>#N/A</v>
      </c>
      <c r="BA12" s="98" t="e">
        <f ca="true">+IF(AND(ISNUMBER(OFFSET('Hygiene Data'!$D$7,0,10*ROW('Hygiene Data'!D6))),'Data Summary'!DP12="Yes"),OFFSET('Hygiene Data'!$D$7,0,10*ROW('Hygiene Data'!D6)),NA())</f>
        <v>#N/A</v>
      </c>
      <c r="BB12" s="98" t="e">
        <f ca="true">+IF(AND(ISNUMBER(OFFSET('Hygiene Data'!$D$9,0,10*ROW('Hygiene Data'!D6))),'Data Summary'!DQ12="Yes"),OFFSET('Hygiene Data'!$D$9,0,10*ROW('Hygiene Data'!D6)),NA())</f>
        <v>#N/A</v>
      </c>
      <c r="BC12" s="98" t="e">
        <f ca="true">+IF(AND(ISNUMBER(OFFSET('Hygiene Data'!$E$5,0,10*ROW('Hygiene Data'!E6))),'Data Summary'!DR12="Yes"),OFFSET('Hygiene Data'!$E$5,0,10*ROW('Hygiene Data'!E6)),NA())</f>
        <v>#N/A</v>
      </c>
      <c r="BD12" s="98" t="e">
        <f ca="true">+IF(AND(ISNUMBER(OFFSET('Hygiene Data'!$E$7,0,10*ROW('Hygiene Data'!E6))),'Data Summary'!DS12="Yes"),OFFSET('Hygiene Data'!$E$7,0,10*ROW('Hygiene Data'!E6)),NA())</f>
        <v>#N/A</v>
      </c>
      <c r="BE12" s="98" t="e">
        <f ca="true">+IF(AND(ISNUMBER(OFFSET('Hygiene Data'!$E$9,0,10*ROW('Hygiene Data'!E6))),'Data Summary'!DT12="Yes"),OFFSET('Hygiene Data'!$E$9,0,10*ROW('Hygiene Data'!E6)),NA())</f>
        <v>#N/A</v>
      </c>
      <c r="BF12" s="98" t="e">
        <f ca="true">+IF(AND(ISNUMBER(OFFSET('Hygiene Data'!$F$5,0,10*ROW('Hygiene Data'!F6))),'Data Summary'!DU12="Yes"),OFFSET('Hygiene Data'!$F$5,0,10*ROW('Hygiene Data'!F6)),NA())</f>
        <v>#N/A</v>
      </c>
      <c r="BG12" s="98" t="e">
        <f ca="true">+IF(AND(ISNUMBER(OFFSET('Hygiene Data'!$F$7,0,10*ROW('Hygiene Data'!F6))),'Data Summary'!DV12="Yes"),OFFSET('Hygiene Data'!$F$7,0,10*ROW('Hygiene Data'!F6)),NA())</f>
        <v>#N/A</v>
      </c>
      <c r="BH12" s="98" t="e">
        <f ca="true">+IF(AND(ISNUMBER(OFFSET('Hygiene Data'!$F$9,0,10*ROW('Hygiene Data'!F6))),'Data Summary'!DW12="Yes"),OFFSET('Hygiene Data'!$F$9,0,10*ROW('Hygiene Data'!F6)),NA())</f>
        <v>#N/A</v>
      </c>
      <c r="BI12" s="98" t="e">
        <f ca="true">+IF(AND(ISNUMBER(OFFSET('Hygiene Data'!$G$5,0,10*ROW('Hygiene Data'!G6))),'Data Summary'!DX12="Yes"),OFFSET('Hygiene Data'!$G$5,0,10*ROW('Hygiene Data'!G6)),NA())</f>
        <v>#N/A</v>
      </c>
      <c r="BJ12" s="98" t="e">
        <f ca="true">+IF(AND(ISNUMBER(OFFSET('Hygiene Data'!$G$7,0,10*ROW('Hygiene Data'!G6))),'Data Summary'!DY12="Yes"),OFFSET('Hygiene Data'!$G$7,0,10*ROW('Hygiene Data'!G6)),NA())</f>
        <v>#N/A</v>
      </c>
      <c r="BK12" s="98" t="e">
        <f ca="true">+IF(AND(ISNUMBER(OFFSET('Hygiene Data'!$G$9,0,10*ROW('Hygiene Data'!G6))),'Data Summary'!DZ12="Yes"),OFFSET('Hygiene Data'!$G$9,0,10*ROW('Hygiene Data'!G6)),NA())</f>
        <v>#N/A</v>
      </c>
      <c r="BL12" s="98" t="e">
        <f ca="true">+IF(AND(ISNUMBER(OFFSET('Hygiene Data'!$H$5,0,10*ROW('Hygiene Data'!H6))),'Data Summary'!EA12="Yes"),OFFSET('Hygiene Data'!$H$5,0,10*ROW('Hygiene Data'!H6)),NA())</f>
        <v>#N/A</v>
      </c>
      <c r="BM12" s="98" t="e">
        <f ca="true">+IF(AND(ISNUMBER(OFFSET('Hygiene Data'!$H$7,0,10*ROW('Hygiene Data'!H6))),'Data Summary'!EB12="Yes"),OFFSET('Hygiene Data'!$H$7,0,10*ROW('Hygiene Data'!H6)),NA())</f>
        <v>#N/A</v>
      </c>
      <c r="BN12" s="98" t="e">
        <f ca="true">+IF(AND(ISNUMBER(OFFSET('Hygiene Data'!$H$9,0,10*ROW('Hygiene Data'!H6))),'Data Summary'!EC12="Yes"),OFFSET('Hygiene Data'!$H$9,0,10*ROW('Hygiene Data'!H6)),NA())</f>
        <v>#N/A</v>
      </c>
      <c r="BO12" s="98" t="e">
        <f ca="true">+IF(AND(ISNUMBER(OFFSET('Hygiene Data'!$I$5,0,10*ROW('Hygiene Data'!I6))),'Data Summary'!ED12="Yes"),OFFSET('Hygiene Data'!$I$5,0,10*ROW('Hygiene Data'!I6)),NA())</f>
        <v>#N/A</v>
      </c>
      <c r="BP12" s="98" t="e">
        <f ca="true">+IF(AND(ISNUMBER(OFFSET('Hygiene Data'!$I$7,0,10*ROW('Hygiene Data'!I6))),'Data Summary'!EE12="Yes"),OFFSET('Hygiene Data'!$I$7,0,10*ROW('Hygiene Data'!I6)),NA())</f>
        <v>#N/A</v>
      </c>
      <c r="BQ12" s="98" t="e">
        <f ca="true">+IF(AND(ISNUMBER(OFFSET('Hygiene Data'!$I$9,0,10*ROW('Hygiene Data'!I6))),'Data Summary'!EF12="Yes"),OFFSET('Hygiene Data'!$I$9,0,10*ROW('Hygiene Data'!I6)),NA())</f>
        <v>#N/A</v>
      </c>
    </row>
    <row r="13">
      <c r="A13" s="340" t="str">
        <f ca="true">+RIGHT('Data Summary'!A13,LEN('Data Summary'!A13)-9)</f>
        <v>UIS</v>
      </c>
      <c r="B13" s="36" t="str">
        <f ca="true">+IF(ISTEXT('Data Summary'!B13),'Data Summary'!B13,"")</f>
        <v>Other</v>
      </c>
      <c r="C13" s="339">
        <f ca="true">+VALUE('Data Summary'!C13)</f>
        <v>2016</v>
      </c>
      <c r="D13" s="96" t="e">
        <f ca="true">+IF(AND(ISNUMBER(OFFSET('Water Data'!$D$4,0,10*ROW('Water Data'!D7))),'Data Summary'!BS13="Yes"),100-OFFSET('Water Data'!$D$4,0,10*ROW('Water Data'!D7)),NA())</f>
        <v>#N/A</v>
      </c>
      <c r="E13" s="96" t="e">
        <f ca="true">+IF(AND(ISNUMBER(OFFSET('Water Data'!$D$6,0,10*ROW('Water Data'!D7))),'Data Summary'!BT13="Yes"),OFFSET('Water Data'!$D$6,0,10*ROW('Water Data'!D7)),NA())</f>
        <v>#N/A</v>
      </c>
      <c r="F13" s="96" t="e">
        <f ca="true">+IF(AND(ISNUMBER(OFFSET('Water Data'!$D$9,0,10*ROW('Water Data'!D7))),'Data Summary'!BU13="Yes"),OFFSET('Water Data'!$D$9,0,10*ROW('Water Data'!D7)),NA())</f>
        <v>#N/A</v>
      </c>
      <c r="G13" s="96" t="e">
        <f ca="true">+IF(AND(ISNUMBER(OFFSET('Water Data'!$E$4,0,10*ROW('Water Data'!E7))),'Data Summary'!BV13="Yes"),100-OFFSET('Water Data'!$E$4,0,10*ROW('Water Data'!E7)),NA())</f>
        <v>#N/A</v>
      </c>
      <c r="H13" s="96" t="e">
        <f ca="true">+IF(AND(ISNUMBER(OFFSET('Water Data'!$E$6,0,10*ROW('Water Data'!E7))),'Data Summary'!BW13="Yes"),OFFSET('Water Data'!$E$6,0,10*ROW('Water Data'!E7)),NA())</f>
        <v>#N/A</v>
      </c>
      <c r="I13" s="96" t="e">
        <f ca="true">+IF(AND(ISNUMBER(OFFSET('Water Data'!$E$9,0,10*ROW('Water Data'!E7))),'Data Summary'!BX13="Yes"),OFFSET('Water Data'!$E$9,0,10*ROW('Water Data'!E7)),NA())</f>
        <v>#N/A</v>
      </c>
      <c r="J13" s="96" t="e">
        <f ca="true">+IF(AND(ISNUMBER(OFFSET('Water Data'!$F$4,0,10*ROW('Water Data'!F7))),'Data Summary'!BY13="Yes"),100-OFFSET('Water Data'!$F$4,0,10*ROW('Water Data'!F7)),NA())</f>
        <v>#N/A</v>
      </c>
      <c r="K13" s="96" t="e">
        <f ca="true">+IF(AND(ISNUMBER(OFFSET('Water Data'!$F$6,0,10*ROW('Water Data'!F7))),'Data Summary'!BZ13="Yes"),OFFSET('Water Data'!$F$6,0,10*ROW('Water Data'!F7)),NA())</f>
        <v>#N/A</v>
      </c>
      <c r="L13" s="96" t="e">
        <f ca="true">+IF(AND(ISNUMBER(OFFSET('Water Data'!$F$9,0,10*ROW('Water Data'!F7))),'Data Summary'!CA13="Yes"),OFFSET('Water Data'!$F$9,0,10*ROW('Water Data'!F7)),NA())</f>
        <v>#N/A</v>
      </c>
      <c r="M13" s="96" t="e">
        <f ca="true">+IF(AND(ISNUMBER(OFFSET('Water Data'!$G$4,0,10*ROW('Water Data'!G7))),'Data Summary'!CB13="Yes"),100-OFFSET('Water Data'!$G$4,0,10*ROW('Water Data'!G7)),NA())</f>
        <v>#N/A</v>
      </c>
      <c r="N13" s="96" t="e">
        <f ca="true">+IF(AND(ISNUMBER(OFFSET('Water Data'!$G$6,0,10*ROW('Water Data'!G7))),'Data Summary'!CC13="Yes"),OFFSET('Water Data'!$G$6,0,10*ROW('Water Data'!G7)),NA())</f>
        <v>#N/A</v>
      </c>
      <c r="O13" s="96" t="e">
        <f ca="true">+IF(AND(ISNUMBER(OFFSET('Water Data'!$G$9,0,10*ROW('Water Data'!G7))),'Data Summary'!CD13="Yes"),OFFSET('Water Data'!$G$9,0,10*ROW('Water Data'!G7)),NA())</f>
        <v>#N/A</v>
      </c>
      <c r="P13" s="96" t="e">
        <f ca="true">+IF(AND(ISNUMBER(OFFSET('Water Data'!$H$4,0,10*ROW('Water Data'!H7))),'Data Summary'!CE13="Yes"),100-OFFSET('Water Data'!$H$4,0,10*ROW('Water Data'!H7)),NA())</f>
        <v>#N/A</v>
      </c>
      <c r="Q13" s="96" t="e">
        <f ca="true">+IF(AND(ISNUMBER(OFFSET('Water Data'!$H$6,0,10*ROW('Water Data'!H7))),'Data Summary'!CF13="Yes"),OFFSET('Water Data'!$H$6,0,10*ROW('Water Data'!H7)),NA())</f>
        <v>#N/A</v>
      </c>
      <c r="R13" s="96" t="e">
        <f ca="true">+IF(AND(ISNUMBER(OFFSET('Water Data'!$H$9,0,10*ROW('Water Data'!H7))),'Data Summary'!CG13="Yes"),OFFSET('Water Data'!$H$9,0,10*ROW('Water Data'!H7)),NA())</f>
        <v>#N/A</v>
      </c>
      <c r="S13" s="96" t="e">
        <f ca="true">+IF(AND(ISNUMBER(OFFSET('Water Data'!$I$4,0,10*ROW('Water Data'!I7))),'Data Summary'!CH13="Yes"),100-OFFSET('Water Data'!$I$4,0,10*ROW('Water Data'!I7)),NA())</f>
        <v>#N/A</v>
      </c>
      <c r="T13" s="96">
        <f ca="true">+IF(AND(ISNUMBER(OFFSET('Water Data'!$I$6,0,10*ROW('Water Data'!I7))),'Data Summary'!CI13="Yes"),OFFSET('Water Data'!$I$6,0,10*ROW('Water Data'!I7)),NA())</f>
        <v>79.5</v>
      </c>
      <c r="U13" s="96" t="e">
        <f ca="true">+IF(AND(ISNUMBER(OFFSET('Water Data'!$I$9,0,10*ROW('Water Data'!I7))),'Data Summary'!CJ13="Yes"),OFFSET('Water Data'!$I$9,0,10*ROW('Water Data'!I7)),NA())</f>
        <v>#N/A</v>
      </c>
      <c r="V13" s="97" t="e">
        <f ca="true">+IF(AND(ISNUMBER(OFFSET('Sanitation Data'!$D$4,0,10*ROW('Sanitation Data'!D7))),'Data Summary'!CK13="Yes"),100-OFFSET('Sanitation Data'!$D$4,0,10*ROW('Sanitation Data'!D7)),NA())</f>
        <v>#N/A</v>
      </c>
      <c r="W13" s="97" t="e">
        <f ca="true">+IF(AND(ISNUMBER(OFFSET('Sanitation Data'!$D$6,0,10*ROW('Sanitation Data'!D7))),'Data Summary'!CL13="Yes"),OFFSET('Sanitation Data'!$D$6,0,10*ROW('Sanitation Data'!D7)),NA())</f>
        <v>#N/A</v>
      </c>
      <c r="X13" s="97" t="e">
        <f ca="true">+IF(AND(ISNUMBER(OFFSET('Sanitation Data'!$D$10,0,10*ROW('Sanitation Data'!D7))),'Data Summary'!CM13="Yes"),OFFSET('Sanitation Data'!$D$10,0,10*ROW('Sanitation Data'!D7)),NA())</f>
        <v>#N/A</v>
      </c>
      <c r="Y13" s="97" t="e">
        <f ca="true">+IF(AND(ISNUMBER(OFFSET('Sanitation Data'!$D$11,0,10*ROW('Sanitation Data'!D7))),'Data Summary'!CN13="Yes"),OFFSET('Sanitation Data'!$D$11,0,10*ROW('Sanitation Data'!D7)),NA())</f>
        <v>#N/A</v>
      </c>
      <c r="Z13" s="97">
        <f ca="true">+IF(AND(ISNUMBER(OFFSET('Sanitation Data'!$D$12,0,10*ROW('Sanitation Data'!D7))),'Data Summary'!CO13="Yes"),OFFSET('Sanitation Data'!$D$12,0,10*ROW('Sanitation Data'!D7)),NA())</f>
        <v>47.872293318233289</v>
      </c>
      <c r="AA13" s="97" t="e">
        <f ca="true">+IF(AND(ISNUMBER(OFFSET('Sanitation Data'!$E$4,0,10*ROW('Sanitation Data'!E7))),'Data Summary'!CP13="Yes"),100-OFFSET('Sanitation Data'!$E$4,0,10*ROW('Sanitation Data'!E7)),NA())</f>
        <v>#N/A</v>
      </c>
      <c r="AB13" s="97" t="e">
        <f ca="true">+IF(AND(ISNUMBER(OFFSET('Sanitation Data'!$E$6,0,10*ROW('Sanitation Data'!E7))),'Data Summary'!CQ13="Yes"),OFFSET('Sanitation Data'!$E$6,0,10*ROW('Sanitation Data'!E7)),NA())</f>
        <v>#N/A</v>
      </c>
      <c r="AC13" s="97" t="e">
        <f ca="true">+IF(AND(ISNUMBER(OFFSET('Sanitation Data'!$E$10,0,10*ROW('Sanitation Data'!E7))),'Data Summary'!CR13="Yes"),OFFSET('Sanitation Data'!$E$10,0,10*ROW('Sanitation Data'!E7)),NA())</f>
        <v>#N/A</v>
      </c>
      <c r="AD13" s="97" t="e">
        <f ca="true">+IF(AND(ISNUMBER(OFFSET('Sanitation Data'!$E$11,0,10*ROW('Sanitation Data'!E7))),'Data Summary'!CS13="Yes"),OFFSET('Sanitation Data'!$E$11,0,10*ROW('Sanitation Data'!E7)),NA())</f>
        <v>#N/A</v>
      </c>
      <c r="AE13" s="97" t="e">
        <f ca="true">+IF(AND(ISNUMBER(OFFSET('Sanitation Data'!$E$12,0,10*ROW('Sanitation Data'!E7))),'Data Summary'!CT13="Yes"),OFFSET('Sanitation Data'!$E$12,0,10*ROW('Sanitation Data'!E7)),NA())</f>
        <v>#N/A</v>
      </c>
      <c r="AF13" s="97" t="e">
        <f ca="true">+IF(AND(ISNUMBER(OFFSET('Sanitation Data'!$F$4,0,10*ROW('Sanitation Data'!F7))),'Data Summary'!CU13="Yes"),100-OFFSET('Sanitation Data'!$F$4,0,10*ROW('Sanitation Data'!F7)),NA())</f>
        <v>#N/A</v>
      </c>
      <c r="AG13" s="97" t="e">
        <f ca="true">+IF(AND(ISNUMBER(OFFSET('Sanitation Data'!$F$6,0,10*ROW('Sanitation Data'!F7))),'Data Summary'!CV13="Yes"),OFFSET('Sanitation Data'!$F$6,0,10*ROW('Sanitation Data'!F7)),NA())</f>
        <v>#N/A</v>
      </c>
      <c r="AH13" s="97" t="e">
        <f ca="true">+IF(AND(ISNUMBER(OFFSET('Sanitation Data'!$F$10,0,10*ROW('Sanitation Data'!F7))),'Data Summary'!CW13="Yes"),OFFSET('Sanitation Data'!$F$10,0,10*ROW('Sanitation Data'!F7)),NA())</f>
        <v>#N/A</v>
      </c>
      <c r="AI13" s="97" t="e">
        <f ca="true">+IF(AND(ISNUMBER(OFFSET('Sanitation Data'!$F$11,0,10*ROW('Sanitation Data'!F7))),'Data Summary'!CX13="Yes"),OFFSET('Sanitation Data'!$F$11,0,10*ROW('Sanitation Data'!F7)),NA())</f>
        <v>#N/A</v>
      </c>
      <c r="AJ13" s="97" t="e">
        <f ca="true">+IF(AND(ISNUMBER(OFFSET('Sanitation Data'!$F$12,0,10*ROW('Sanitation Data'!F7))),'Data Summary'!CY13="Yes"),OFFSET('Sanitation Data'!$F$12,0,10*ROW('Sanitation Data'!F7)),NA())</f>
        <v>#N/A</v>
      </c>
      <c r="AK13" s="97" t="e">
        <f ca="true">+IF(AND(ISNUMBER(OFFSET('Sanitation Data'!$G$4,0,10*ROW('Sanitation Data'!G7))),'Data Summary'!CZ13="Yes"),100-OFFSET('Sanitation Data'!$G$4,0,10*ROW('Sanitation Data'!G7)),NA())</f>
        <v>#N/A</v>
      </c>
      <c r="AL13" s="97" t="e">
        <f ca="true">+IF(AND(ISNUMBER(OFFSET('Sanitation Data'!$G$6,0,10*ROW('Sanitation Data'!G7))),'Data Summary'!DA13="Yes"),OFFSET('Sanitation Data'!$G$6,0,10*ROW('Sanitation Data'!G7)),NA())</f>
        <v>#N/A</v>
      </c>
      <c r="AM13" s="97" t="e">
        <f ca="true">+IF(AND(ISNUMBER(OFFSET('Sanitation Data'!$G$10,0,10*ROW('Sanitation Data'!G7))),'Data Summary'!DB13="Yes"),OFFSET('Sanitation Data'!$G$10,0,10*ROW('Sanitation Data'!G7)),NA())</f>
        <v>#N/A</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t="e">
        <f ca="true">+IF(AND(ISNUMBER(OFFSET('Sanitation Data'!$H$4,0,10*ROW('Sanitation Data'!H7))),'Data Summary'!DE13="Yes"),100-OFFSET('Sanitation Data'!$H$4,0,10*ROW('Sanitation Data'!H7)),NA())</f>
        <v>#N/A</v>
      </c>
      <c r="AQ13" s="97" t="e">
        <f ca="true">+IF(AND(ISNUMBER(OFFSET('Sanitation Data'!$H$6,0,10*ROW('Sanitation Data'!H7))),'Data Summary'!DF13="Yes"),OFFSET('Sanitation Data'!$H$6,0,10*ROW('Sanitation Data'!H7)),NA())</f>
        <v>#N/A</v>
      </c>
      <c r="AR13" s="97" t="e">
        <f ca="true">+IF(AND(ISNUMBER(OFFSET('Sanitation Data'!$H$10,0,10*ROW('Sanitation Data'!H7))),'Data Summary'!DG13="Yes"),OFFSET('Sanitation Data'!$H$10,0,10*ROW('Sanitation Data'!H7)),NA())</f>
        <v>#N/A</v>
      </c>
      <c r="AS13" s="97" t="e">
        <f ca="true">+IF(AND(ISNUMBER(OFFSET('Sanitation Data'!$H$11,0,10*ROW('Sanitation Data'!H7))),'Data Summary'!DH13="Yes"),OFFSET('Sanitation Data'!$H$11,0,10*ROW('Sanitation Data'!H7)),NA())</f>
        <v>#N/A</v>
      </c>
      <c r="AT13" s="97">
        <f ca="true">+IF(AND(ISNUMBER(OFFSET('Sanitation Data'!$H$12,0,10*ROW('Sanitation Data'!H7))),'Data Summary'!DI13="Yes"),OFFSET('Sanitation Data'!$H$12,0,10*ROW('Sanitation Data'!H7)),NA())</f>
        <v>34.93</v>
      </c>
      <c r="AU13" s="97" t="e">
        <f ca="true">+IF(AND(ISNUMBER(OFFSET('Sanitation Data'!$I$4,0,10*ROW('Sanitation Data'!I7))),'Data Summary'!DJ13="Yes"),100-OFFSET('Sanitation Data'!$I$4,0,10*ROW('Sanitation Data'!I7)),NA())</f>
        <v>#N/A</v>
      </c>
      <c r="AV13" s="97" t="e">
        <f ca="true">+IF(AND(ISNUMBER(OFFSET('Sanitation Data'!$I$6,0,10*ROW('Sanitation Data'!I7))),'Data Summary'!DK13="Yes"),OFFSET('Sanitation Data'!$I$6,0,10*ROW('Sanitation Data'!I7)),NA())</f>
        <v>#N/A</v>
      </c>
      <c r="AW13" s="97" t="e">
        <f ca="true">+IF(AND(ISNUMBER(OFFSET('Sanitation Data'!$I$10,0,10*ROW('Sanitation Data'!I7))),'Data Summary'!DL13="Yes"),OFFSET('Sanitation Data'!$I$10,0,10*ROW('Sanitation Data'!I7)),NA())</f>
        <v>#N/A</v>
      </c>
      <c r="AX13" s="97" t="e">
        <f ca="true">+IF(AND(ISNUMBER(OFFSET('Sanitation Data'!$I$11,0,10*ROW('Sanitation Data'!I7))),'Data Summary'!DM13="Yes"),OFFSET('Sanitation Data'!$I$11,0,10*ROW('Sanitation Data'!I7)),NA())</f>
        <v>#N/A</v>
      </c>
      <c r="AY13" s="97">
        <f ca="true">+IF(AND(ISNUMBER(OFFSET('Sanitation Data'!$I$12,0,10*ROW('Sanitation Data'!I7))),'Data Summary'!DN13="Yes"),OFFSET('Sanitation Data'!$I$12,0,10*ROW('Sanitation Data'!I7)),NA())</f>
        <v>89.22</v>
      </c>
      <c r="AZ13" s="98" t="e">
        <f ca="true">+IF(AND(ISNUMBER(OFFSET('Hygiene Data'!$D$5,0,10*ROW('Hygiene Data'!D7))),'Data Summary'!DO13="Yes"),OFFSET('Hygiene Data'!$D$5,0,10*ROW('Hygiene Data'!D7)),NA())</f>
        <v>#N/A</v>
      </c>
      <c r="BA13" s="98" t="e">
        <f ca="true">+IF(AND(ISNUMBER(OFFSET('Hygiene Data'!$D$7,0,10*ROW('Hygiene Data'!D7))),'Data Summary'!DP13="Yes"),OFFSET('Hygiene Data'!$D$7,0,10*ROW('Hygiene Data'!D7)),NA())</f>
        <v>#N/A</v>
      </c>
      <c r="BB13" s="98">
        <f ca="true">+IF(AND(ISNUMBER(OFFSET('Hygiene Data'!$D$9,0,10*ROW('Hygiene Data'!D7))),'Data Summary'!DQ13="Yes"),OFFSET('Hygiene Data'!$D$9,0,10*ROW('Hygiene Data'!D7)),NA())</f>
        <v>19.247298980747452</v>
      </c>
      <c r="BC13" s="98" t="e">
        <f ca="true">+IF(AND(ISNUMBER(OFFSET('Hygiene Data'!$E$5,0,10*ROW('Hygiene Data'!E7))),'Data Summary'!DR13="Yes"),OFFSET('Hygiene Data'!$E$5,0,10*ROW('Hygiene Data'!E7)),NA())</f>
        <v>#N/A</v>
      </c>
      <c r="BD13" s="98" t="e">
        <f ca="true">+IF(AND(ISNUMBER(OFFSET('Hygiene Data'!$E$7,0,10*ROW('Hygiene Data'!E7))),'Data Summary'!DS13="Yes"),OFFSET('Hygiene Data'!$E$7,0,10*ROW('Hygiene Data'!E7)),NA())</f>
        <v>#N/A</v>
      </c>
      <c r="BE13" s="98" t="e">
        <f ca="true">+IF(AND(ISNUMBER(OFFSET('Hygiene Data'!$E$9,0,10*ROW('Hygiene Data'!E7))),'Data Summary'!DT13="Yes"),OFFSET('Hygiene Data'!$E$9,0,10*ROW('Hygiene Data'!E7)),NA())</f>
        <v>#N/A</v>
      </c>
      <c r="BF13" s="98" t="e">
        <f ca="true">+IF(AND(ISNUMBER(OFFSET('Hygiene Data'!$F$5,0,10*ROW('Hygiene Data'!F7))),'Data Summary'!DU13="Yes"),OFFSET('Hygiene Data'!$F$5,0,10*ROW('Hygiene Data'!F7)),NA())</f>
        <v>#N/A</v>
      </c>
      <c r="BG13" s="98" t="e">
        <f ca="true">+IF(AND(ISNUMBER(OFFSET('Hygiene Data'!$F$7,0,10*ROW('Hygiene Data'!F7))),'Data Summary'!DV13="Yes"),OFFSET('Hygiene Data'!$F$7,0,10*ROW('Hygiene Data'!F7)),NA())</f>
        <v>#N/A</v>
      </c>
      <c r="BH13" s="98" t="e">
        <f ca="true">+IF(AND(ISNUMBER(OFFSET('Hygiene Data'!$F$9,0,10*ROW('Hygiene Data'!F7))),'Data Summary'!DW13="Yes"),OFFSET('Hygiene Data'!$F$9,0,10*ROW('Hygiene Data'!F7)),NA())</f>
        <v>#N/A</v>
      </c>
      <c r="BI13" s="98" t="e">
        <f ca="true">+IF(AND(ISNUMBER(OFFSET('Hygiene Data'!$G$5,0,10*ROW('Hygiene Data'!G7))),'Data Summary'!DX13="Yes"),OFFSET('Hygiene Data'!$G$5,0,10*ROW('Hygiene Data'!G7)),NA())</f>
        <v>#N/A</v>
      </c>
      <c r="BJ13" s="98" t="e">
        <f ca="true">+IF(AND(ISNUMBER(OFFSET('Hygiene Data'!$G$7,0,10*ROW('Hygiene Data'!G7))),'Data Summary'!DY13="Yes"),OFFSET('Hygiene Data'!$G$7,0,10*ROW('Hygiene Data'!G7)),NA())</f>
        <v>#N/A</v>
      </c>
      <c r="BK13" s="98" t="e">
        <f ca="true">+IF(AND(ISNUMBER(OFFSET('Hygiene Data'!$G$9,0,10*ROW('Hygiene Data'!G7))),'Data Summary'!DZ13="Yes"),OFFSET('Hygiene Data'!$G$9,0,10*ROW('Hygiene Data'!G7)),NA())</f>
        <v>#N/A</v>
      </c>
      <c r="BL13" s="98" t="e">
        <f ca="true">+IF(AND(ISNUMBER(OFFSET('Hygiene Data'!$H$5,0,10*ROW('Hygiene Data'!H7))),'Data Summary'!EA13="Yes"),OFFSET('Hygiene Data'!$H$5,0,10*ROW('Hygiene Data'!H7)),NA())</f>
        <v>#N/A</v>
      </c>
      <c r="BM13" s="98" t="e">
        <f ca="true">+IF(AND(ISNUMBER(OFFSET('Hygiene Data'!$H$7,0,10*ROW('Hygiene Data'!H7))),'Data Summary'!EB13="Yes"),OFFSET('Hygiene Data'!$H$7,0,10*ROW('Hygiene Data'!H7)),NA())</f>
        <v>#N/A</v>
      </c>
      <c r="BN13" s="98">
        <f ca="true">+IF(AND(ISNUMBER(OFFSET('Hygiene Data'!$H$9,0,10*ROW('Hygiene Data'!H7))),'Data Summary'!EC13="Yes"),OFFSET('Hygiene Data'!$H$9,0,10*ROW('Hygiene Data'!H7)),NA())</f>
        <v>20.27</v>
      </c>
      <c r="BO13" s="98" t="e">
        <f ca="true">+IF(AND(ISNUMBER(OFFSET('Hygiene Data'!$I$5,0,10*ROW('Hygiene Data'!I7))),'Data Summary'!ED13="Yes"),OFFSET('Hygiene Data'!$I$5,0,10*ROW('Hygiene Data'!I7)),NA())</f>
        <v>#N/A</v>
      </c>
      <c r="BP13" s="98" t="e">
        <f ca="true">+IF(AND(ISNUMBER(OFFSET('Hygiene Data'!$I$7,0,10*ROW('Hygiene Data'!I7))),'Data Summary'!EE13="Yes"),OFFSET('Hygiene Data'!$I$7,0,10*ROW('Hygiene Data'!I7)),NA())</f>
        <v>#N/A</v>
      </c>
      <c r="BQ13" s="98">
        <f ca="true">+IF(AND(ISNUMBER(OFFSET('Hygiene Data'!$I$9,0,10*ROW('Hygiene Data'!I7))),'Data Summary'!EF13="Yes"),OFFSET('Hygiene Data'!$I$9,0,10*ROW('Hygiene Data'!I7)),NA())</f>
        <v>15.98</v>
      </c>
    </row>
    <row r="14">
      <c r="A14" s="340" t="str">
        <f ca="true">+RIGHT('Data Summary'!A14,LEN('Data Summary'!A14)-9)</f>
        <v>UIS</v>
      </c>
      <c r="B14" s="36" t="str">
        <f ca="true">+IF(ISTEXT('Data Summary'!B14),'Data Summary'!B14,"")</f>
        <v>Other</v>
      </c>
      <c r="C14" s="339">
        <f ca="true">+VALUE('Data Summary'!C14)</f>
        <v>2017</v>
      </c>
      <c r="D14" s="96" t="e">
        <f ca="true">+IF(AND(ISNUMBER(OFFSET('Water Data'!$D$4,0,10*ROW('Water Data'!D8))),'Data Summary'!BS14="Yes"),100-OFFSET('Water Data'!$D$4,0,10*ROW('Water Data'!D8)),NA())</f>
        <v>#N/A</v>
      </c>
      <c r="E14" s="96">
        <f ca="true">+IF(AND(ISNUMBER(OFFSET('Water Data'!$D$6,0,10*ROW('Water Data'!D8))),'Data Summary'!BT14="Yes"),OFFSET('Water Data'!$D$6,0,10*ROW('Water Data'!D8)),NA())</f>
        <v>48.660147243967494</v>
      </c>
      <c r="F14" s="96" t="e">
        <f ca="true">+IF(AND(ISNUMBER(OFFSET('Water Data'!$D$9,0,10*ROW('Water Data'!D8))),'Data Summary'!BU14="Yes"),OFFSET('Water Data'!$D$9,0,10*ROW('Water Data'!D8)),NA())</f>
        <v>#N/A</v>
      </c>
      <c r="G14" s="96" t="e">
        <f ca="true">+IF(AND(ISNUMBER(OFFSET('Water Data'!$E$4,0,10*ROW('Water Data'!E8))),'Data Summary'!BV14="Yes"),100-OFFSET('Water Data'!$E$4,0,10*ROW('Water Data'!E8)),NA())</f>
        <v>#N/A</v>
      </c>
      <c r="H14" s="96" t="e">
        <f ca="true">+IF(AND(ISNUMBER(OFFSET('Water Data'!$E$6,0,10*ROW('Water Data'!E8))),'Data Summary'!BW14="Yes"),OFFSET('Water Data'!$E$6,0,10*ROW('Water Data'!E8)),NA())</f>
        <v>#N/A</v>
      </c>
      <c r="I14" s="96" t="e">
        <f ca="true">+IF(AND(ISNUMBER(OFFSET('Water Data'!$E$9,0,10*ROW('Water Data'!E8))),'Data Summary'!BX14="Yes"),OFFSET('Water Data'!$E$9,0,10*ROW('Water Data'!E8)),NA())</f>
        <v>#N/A</v>
      </c>
      <c r="J14" s="96" t="e">
        <f ca="true">+IF(AND(ISNUMBER(OFFSET('Water Data'!$F$4,0,10*ROW('Water Data'!F8))),'Data Summary'!BY14="Yes"),100-OFFSET('Water Data'!$F$4,0,10*ROW('Water Data'!F8)),NA())</f>
        <v>#N/A</v>
      </c>
      <c r="K14" s="96" t="e">
        <f ca="true">+IF(AND(ISNUMBER(OFFSET('Water Data'!$F$6,0,10*ROW('Water Data'!F8))),'Data Summary'!BZ14="Yes"),OFFSET('Water Data'!$F$6,0,10*ROW('Water Data'!F8)),NA())</f>
        <v>#N/A</v>
      </c>
      <c r="L14" s="96" t="e">
        <f ca="true">+IF(AND(ISNUMBER(OFFSET('Water Data'!$F$9,0,10*ROW('Water Data'!F8))),'Data Summary'!CA14="Yes"),OFFSET('Water Data'!$F$9,0,10*ROW('Water Data'!F8)),NA())</f>
        <v>#N/A</v>
      </c>
      <c r="M14" s="96" t="e">
        <f ca="true">+IF(AND(ISNUMBER(OFFSET('Water Data'!$G$4,0,10*ROW('Water Data'!G8))),'Data Summary'!CB14="Yes"),100-OFFSET('Water Data'!$G$4,0,10*ROW('Water Data'!G8)),NA())</f>
        <v>#N/A</v>
      </c>
      <c r="N14" s="96" t="e">
        <f ca="true">+IF(AND(ISNUMBER(OFFSET('Water Data'!$G$6,0,10*ROW('Water Data'!G8))),'Data Summary'!CC14="Yes"),OFFSET('Water Data'!$G$6,0,10*ROW('Water Data'!G8)),NA())</f>
        <v>#N/A</v>
      </c>
      <c r="O14" s="96" t="e">
        <f ca="true">+IF(AND(ISNUMBER(OFFSET('Water Data'!$G$9,0,10*ROW('Water Data'!G8))),'Data Summary'!CD14="Yes"),OFFSET('Water Data'!$G$9,0,10*ROW('Water Data'!G8)),NA())</f>
        <v>#N/A</v>
      </c>
      <c r="P14" s="96" t="e">
        <f ca="true">+IF(AND(ISNUMBER(OFFSET('Water Data'!$H$4,0,10*ROW('Water Data'!H8))),'Data Summary'!CE14="Yes"),100-OFFSET('Water Data'!$H$4,0,10*ROW('Water Data'!H8)),NA())</f>
        <v>#N/A</v>
      </c>
      <c r="Q14" s="96">
        <f ca="true">+IF(AND(ISNUMBER(OFFSET('Water Data'!$H$6,0,10*ROW('Water Data'!H8))),'Data Summary'!CF14="Yes"),OFFSET('Water Data'!$H$6,0,10*ROW('Water Data'!H8)),NA())</f>
        <v>38.494419999999998</v>
      </c>
      <c r="R14" s="96" t="e">
        <f ca="true">+IF(AND(ISNUMBER(OFFSET('Water Data'!$H$9,0,10*ROW('Water Data'!H8))),'Data Summary'!CG14="Yes"),OFFSET('Water Data'!$H$9,0,10*ROW('Water Data'!H8)),NA())</f>
        <v>#N/A</v>
      </c>
      <c r="S14" s="96" t="e">
        <f ca="true">+IF(AND(ISNUMBER(OFFSET('Water Data'!$I$4,0,10*ROW('Water Data'!I8))),'Data Summary'!CH14="Yes"),100-OFFSET('Water Data'!$I$4,0,10*ROW('Water Data'!I8)),NA())</f>
        <v>#N/A</v>
      </c>
      <c r="T14" s="96">
        <f ca="true">+IF(AND(ISNUMBER(OFFSET('Water Data'!$I$6,0,10*ROW('Water Data'!I8))),'Data Summary'!CI14="Yes"),OFFSET('Water Data'!$I$6,0,10*ROW('Water Data'!I8)),NA())</f>
        <v>81.137351859493108</v>
      </c>
      <c r="U14" s="96" t="e">
        <f ca="true">+IF(AND(ISNUMBER(OFFSET('Water Data'!$I$9,0,10*ROW('Water Data'!I8))),'Data Summary'!CJ14="Yes"),OFFSET('Water Data'!$I$9,0,10*ROW('Water Data'!I8)),NA())</f>
        <v>#N/A</v>
      </c>
      <c r="V14" s="97" t="e">
        <f ca="true">+IF(AND(ISNUMBER(OFFSET('Sanitation Data'!$D$4,0,10*ROW('Sanitation Data'!D8))),'Data Summary'!CK14="Yes"),100-OFFSET('Sanitation Data'!$D$4,0,10*ROW('Sanitation Data'!D8)),NA())</f>
        <v>#N/A</v>
      </c>
      <c r="W14" s="97" t="e">
        <f ca="true">+IF(AND(ISNUMBER(OFFSET('Sanitation Data'!$D$6,0,10*ROW('Sanitation Data'!D8))),'Data Summary'!CL14="Yes"),OFFSET('Sanitation Data'!$D$6,0,10*ROW('Sanitation Data'!D8)),NA())</f>
        <v>#N/A</v>
      </c>
      <c r="X14" s="97" t="e">
        <f ca="true">+IF(AND(ISNUMBER(OFFSET('Sanitation Data'!$D$10,0,10*ROW('Sanitation Data'!D8))),'Data Summary'!CM14="Yes"),OFFSET('Sanitation Data'!$D$10,0,10*ROW('Sanitation Data'!D8)),NA())</f>
        <v>#N/A</v>
      </c>
      <c r="Y14" s="97" t="e">
        <f ca="true">+IF(AND(ISNUMBER(OFFSET('Sanitation Data'!$D$11,0,10*ROW('Sanitation Data'!D8))),'Data Summary'!CN14="Yes"),OFFSET('Sanitation Data'!$D$11,0,10*ROW('Sanitation Data'!D8)),NA())</f>
        <v>#N/A</v>
      </c>
      <c r="Z14" s="97">
        <f ca="true">+IF(AND(ISNUMBER(OFFSET('Sanitation Data'!$D$12,0,10*ROW('Sanitation Data'!D8))),'Data Summary'!CO14="Yes"),OFFSET('Sanitation Data'!$D$12,0,10*ROW('Sanitation Data'!D8)),NA())</f>
        <v>48.65391235875007</v>
      </c>
      <c r="AA14" s="97" t="e">
        <f ca="true">+IF(AND(ISNUMBER(OFFSET('Sanitation Data'!$E$4,0,10*ROW('Sanitation Data'!E8))),'Data Summary'!CP14="Yes"),100-OFFSET('Sanitation Data'!$E$4,0,10*ROW('Sanitation Data'!E8)),NA())</f>
        <v>#N/A</v>
      </c>
      <c r="AB14" s="97" t="e">
        <f ca="true">+IF(AND(ISNUMBER(OFFSET('Sanitation Data'!$E$6,0,10*ROW('Sanitation Data'!E8))),'Data Summary'!CQ14="Yes"),OFFSET('Sanitation Data'!$E$6,0,10*ROW('Sanitation Data'!E8)),NA())</f>
        <v>#N/A</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t="e">
        <f ca="true">+IF(AND(ISNUMBER(OFFSET('Sanitation Data'!$F$4,0,10*ROW('Sanitation Data'!F8))),'Data Summary'!CU14="Yes"),100-OFFSET('Sanitation Data'!$F$4,0,10*ROW('Sanitation Data'!F8)),NA())</f>
        <v>#N/A</v>
      </c>
      <c r="AG14" s="97" t="e">
        <f ca="true">+IF(AND(ISNUMBER(OFFSET('Sanitation Data'!$F$6,0,10*ROW('Sanitation Data'!F8))),'Data Summary'!CV14="Yes"),OFFSET('Sanitation Data'!$F$6,0,10*ROW('Sanitation Data'!F8)),NA())</f>
        <v>#N/A</v>
      </c>
      <c r="AH14" s="97" t="e">
        <f ca="true">+IF(AND(ISNUMBER(OFFSET('Sanitation Data'!$F$10,0,10*ROW('Sanitation Data'!F8))),'Data Summary'!CW14="Yes"),OFFSET('Sanitation Data'!$F$10,0,10*ROW('Sanitation Data'!F8)),NA())</f>
        <v>#N/A</v>
      </c>
      <c r="AI14" s="97" t="e">
        <f ca="true">+IF(AND(ISNUMBER(OFFSET('Sanitation Data'!$F$11,0,10*ROW('Sanitation Data'!F8))),'Data Summary'!CX14="Yes"),OFFSET('Sanitation Data'!$F$11,0,10*ROW('Sanitation Data'!F8)),NA())</f>
        <v>#N/A</v>
      </c>
      <c r="AJ14" s="97" t="e">
        <f ca="true">+IF(AND(ISNUMBER(OFFSET('Sanitation Data'!$F$12,0,10*ROW('Sanitation Data'!F8))),'Data Summary'!CY14="Yes"),OFFSET('Sanitation Data'!$F$12,0,10*ROW('Sanitation Data'!F8)),NA())</f>
        <v>#N/A</v>
      </c>
      <c r="AK14" s="97" t="e">
        <f ca="true">+IF(AND(ISNUMBER(OFFSET('Sanitation Data'!$G$4,0,10*ROW('Sanitation Data'!G8))),'Data Summary'!CZ14="Yes"),100-OFFSET('Sanitation Data'!$G$4,0,10*ROW('Sanitation Data'!G8)),NA())</f>
        <v>#N/A</v>
      </c>
      <c r="AL14" s="97" t="e">
        <f ca="true">+IF(AND(ISNUMBER(OFFSET('Sanitation Data'!$G$6,0,10*ROW('Sanitation Data'!G8))),'Data Summary'!DA14="Yes"),OFFSET('Sanitation Data'!$G$6,0,10*ROW('Sanitation Data'!G8)),NA())</f>
        <v>#N/A</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t="e">
        <f ca="true">+IF(AND(ISNUMBER(OFFSET('Sanitation Data'!$G$12,0,10*ROW('Sanitation Data'!G8))),'Data Summary'!DD14="Yes"),OFFSET('Sanitation Data'!$G$12,0,10*ROW('Sanitation Data'!G8)),NA())</f>
        <v>#N/A</v>
      </c>
      <c r="AP14" s="97" t="e">
        <f ca="true">+IF(AND(ISNUMBER(OFFSET('Sanitation Data'!$H$4,0,10*ROW('Sanitation Data'!H8))),'Data Summary'!DE14="Yes"),100-OFFSET('Sanitation Data'!$H$4,0,10*ROW('Sanitation Data'!H8)),NA())</f>
        <v>#N/A</v>
      </c>
      <c r="AQ14" s="97" t="e">
        <f ca="true">+IF(AND(ISNUMBER(OFFSET('Sanitation Data'!$H$6,0,10*ROW('Sanitation Data'!H8))),'Data Summary'!DF14="Yes"),OFFSET('Sanitation Data'!$H$6,0,10*ROW('Sanitation Data'!H8)),NA())</f>
        <v>#N/A</v>
      </c>
      <c r="AR14" s="97" t="e">
        <f ca="true">+IF(AND(ISNUMBER(OFFSET('Sanitation Data'!$H$10,0,10*ROW('Sanitation Data'!H8))),'Data Summary'!DG14="Yes"),OFFSET('Sanitation Data'!$H$10,0,10*ROW('Sanitation Data'!H8)),NA())</f>
        <v>#N/A</v>
      </c>
      <c r="AS14" s="97" t="e">
        <f ca="true">+IF(AND(ISNUMBER(OFFSET('Sanitation Data'!$H$11,0,10*ROW('Sanitation Data'!H8))),'Data Summary'!DH14="Yes"),OFFSET('Sanitation Data'!$H$11,0,10*ROW('Sanitation Data'!H8)),NA())</f>
        <v>#N/A</v>
      </c>
      <c r="AT14" s="97">
        <f ca="true">+IF(AND(ISNUMBER(OFFSET('Sanitation Data'!$H$12,0,10*ROW('Sanitation Data'!H8))),'Data Summary'!DI14="Yes"),OFFSET('Sanitation Data'!$H$12,0,10*ROW('Sanitation Data'!H8)),NA())</f>
        <v>35.45476</v>
      </c>
      <c r="AU14" s="97" t="e">
        <f ca="true">+IF(AND(ISNUMBER(OFFSET('Sanitation Data'!$I$4,0,10*ROW('Sanitation Data'!I8))),'Data Summary'!DJ14="Yes"),100-OFFSET('Sanitation Data'!$I$4,0,10*ROW('Sanitation Data'!I8)),NA())</f>
        <v>#N/A</v>
      </c>
      <c r="AV14" s="97" t="e">
        <f ca="true">+IF(AND(ISNUMBER(OFFSET('Sanitation Data'!$I$6,0,10*ROW('Sanitation Data'!I8))),'Data Summary'!DK14="Yes"),OFFSET('Sanitation Data'!$I$6,0,10*ROW('Sanitation Data'!I8)),NA())</f>
        <v>#N/A</v>
      </c>
      <c r="AW14" s="97" t="e">
        <f ca="true">+IF(AND(ISNUMBER(OFFSET('Sanitation Data'!$I$10,0,10*ROW('Sanitation Data'!I8))),'Data Summary'!DL14="Yes"),OFFSET('Sanitation Data'!$I$10,0,10*ROW('Sanitation Data'!I8)),NA())</f>
        <v>#N/A</v>
      </c>
      <c r="AX14" s="97" t="e">
        <f ca="true">+IF(AND(ISNUMBER(OFFSET('Sanitation Data'!$I$11,0,10*ROW('Sanitation Data'!I8))),'Data Summary'!DM14="Yes"),OFFSET('Sanitation Data'!$I$11,0,10*ROW('Sanitation Data'!I8)),NA())</f>
        <v>#N/A</v>
      </c>
      <c r="AY14" s="97">
        <f ca="true">+IF(AND(ISNUMBER(OFFSET('Sanitation Data'!$I$12,0,10*ROW('Sanitation Data'!I8))),'Data Summary'!DN14="Yes"),OFFSET('Sanitation Data'!$I$12,0,10*ROW('Sanitation Data'!I8)),NA())</f>
        <v>90.822225713901688</v>
      </c>
      <c r="AZ14" s="98" t="e">
        <f ca="true">+IF(AND(ISNUMBER(OFFSET('Hygiene Data'!$D$5,0,10*ROW('Hygiene Data'!D8))),'Data Summary'!DO14="Yes"),OFFSET('Hygiene Data'!$D$5,0,10*ROW('Hygiene Data'!D8)),NA())</f>
        <v>#N/A</v>
      </c>
      <c r="BA14" s="98" t="e">
        <f ca="true">+IF(AND(ISNUMBER(OFFSET('Hygiene Data'!$D$7,0,10*ROW('Hygiene Data'!D8))),'Data Summary'!DP14="Yes"),OFFSET('Hygiene Data'!$D$7,0,10*ROW('Hygiene Data'!D8)),NA())</f>
        <v>#N/A</v>
      </c>
      <c r="BB14" s="98">
        <f ca="true">+IF(AND(ISNUMBER(OFFSET('Hygiene Data'!$D$9,0,10*ROW('Hygiene Data'!D8))),'Data Summary'!DQ14="Yes"),OFFSET('Hygiene Data'!$D$9,0,10*ROW('Hygiene Data'!D8)),NA())</f>
        <v>19.770038156509401</v>
      </c>
      <c r="BC14" s="98" t="e">
        <f ca="true">+IF(AND(ISNUMBER(OFFSET('Hygiene Data'!$E$5,0,10*ROW('Hygiene Data'!E8))),'Data Summary'!DR14="Yes"),OFFSET('Hygiene Data'!$E$5,0,10*ROW('Hygiene Data'!E8)),NA())</f>
        <v>#N/A</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t="e">
        <f ca="true">+IF(AND(ISNUMBER(OFFSET('Hygiene Data'!$F$5,0,10*ROW('Hygiene Data'!F8))),'Data Summary'!DU14="Yes"),OFFSET('Hygiene Data'!$F$5,0,10*ROW('Hygiene Data'!F8)),NA())</f>
        <v>#N/A</v>
      </c>
      <c r="BG14" s="98" t="e">
        <f ca="true">+IF(AND(ISNUMBER(OFFSET('Hygiene Data'!$F$7,0,10*ROW('Hygiene Data'!F8))),'Data Summary'!DV14="Yes"),OFFSET('Hygiene Data'!$F$7,0,10*ROW('Hygiene Data'!F8)),NA())</f>
        <v>#N/A</v>
      </c>
      <c r="BH14" s="98" t="e">
        <f ca="true">+IF(AND(ISNUMBER(OFFSET('Hygiene Data'!$F$9,0,10*ROW('Hygiene Data'!F8))),'Data Summary'!DW14="Yes"),OFFSET('Hygiene Data'!$F$9,0,10*ROW('Hygiene Data'!F8)),NA())</f>
        <v>#N/A</v>
      </c>
      <c r="BI14" s="98" t="e">
        <f ca="true">+IF(AND(ISNUMBER(OFFSET('Hygiene Data'!$G$5,0,10*ROW('Hygiene Data'!G8))),'Data Summary'!DX14="Yes"),OFFSET('Hygiene Data'!$G$5,0,10*ROW('Hygiene Data'!G8)),NA())</f>
        <v>#N/A</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t="e">
        <f ca="true">+IF(AND(ISNUMBER(OFFSET('Hygiene Data'!$H$5,0,10*ROW('Hygiene Data'!H8))),'Data Summary'!EA14="Yes"),OFFSET('Hygiene Data'!$H$5,0,10*ROW('Hygiene Data'!H8)),NA())</f>
        <v>#N/A</v>
      </c>
      <c r="BM14" s="98" t="e">
        <f ca="true">+IF(AND(ISNUMBER(OFFSET('Hygiene Data'!$H$7,0,10*ROW('Hygiene Data'!H8))),'Data Summary'!EB14="Yes"),OFFSET('Hygiene Data'!$H$7,0,10*ROW('Hygiene Data'!H8)),NA())</f>
        <v>#N/A</v>
      </c>
      <c r="BN14" s="98">
        <f ca="true">+IF(AND(ISNUMBER(OFFSET('Hygiene Data'!$H$9,0,10*ROW('Hygiene Data'!H8))),'Data Summary'!EC14="Yes"),OFFSET('Hygiene Data'!$H$9,0,10*ROW('Hygiene Data'!H8)),NA())</f>
        <v>20.73142</v>
      </c>
      <c r="BO14" s="98" t="e">
        <f ca="true">+IF(AND(ISNUMBER(OFFSET('Hygiene Data'!$I$5,0,10*ROW('Hygiene Data'!I8))),'Data Summary'!ED14="Yes"),OFFSET('Hygiene Data'!$I$5,0,10*ROW('Hygiene Data'!I8)),NA())</f>
        <v>#N/A</v>
      </c>
      <c r="BP14" s="98" t="e">
        <f ca="true">+IF(AND(ISNUMBER(OFFSET('Hygiene Data'!$I$7,0,10*ROW('Hygiene Data'!I8))),'Data Summary'!EE14="Yes"),OFFSET('Hygiene Data'!$I$7,0,10*ROW('Hygiene Data'!I8)),NA())</f>
        <v>#N/A</v>
      </c>
      <c r="BQ14" s="98">
        <f ca="true">+IF(AND(ISNUMBER(OFFSET('Hygiene Data'!$I$9,0,10*ROW('Hygiene Data'!I8))),'Data Summary'!EF14="Yes"),OFFSET('Hygiene Data'!$I$9,0,10*ROW('Hygiene Data'!I8)),NA())</f>
        <v>16.698640105452736</v>
      </c>
    </row>
    <row r="15">
      <c r="A15" s="340" t="str">
        <f ca="true">+RIGHT('Data Summary'!A15,LEN('Data Summary'!A15)-9)</f>
        <v>UIS</v>
      </c>
      <c r="B15" s="36" t="str">
        <f ca="true">+IF(ISTEXT('Data Summary'!B15),'Data Summary'!B15,"")</f>
        <v>Other</v>
      </c>
      <c r="C15" s="339">
        <f ca="true">+VALUE('Data Summary'!C15)</f>
        <v>2018</v>
      </c>
      <c r="D15" s="96" t="e">
        <f ca="true">+IF(AND(ISNUMBER(OFFSET('Water Data'!$D$4,0,10*ROW('Water Data'!D9))),'Data Summary'!BS15="Yes"),100-OFFSET('Water Data'!$D$4,0,10*ROW('Water Data'!D9)),NA())</f>
        <v>#N/A</v>
      </c>
      <c r="E15" s="96" t="e">
        <f ca="true">+IF(AND(ISNUMBER(OFFSET('Water Data'!$D$6,0,10*ROW('Water Data'!D9))),'Data Summary'!BT15="Yes"),OFFSET('Water Data'!$D$6,0,10*ROW('Water Data'!D9)),NA())</f>
        <v>#N/A</v>
      </c>
      <c r="F15" s="96" t="e">
        <f ca="true">+IF(AND(ISNUMBER(OFFSET('Water Data'!$D$9,0,10*ROW('Water Data'!D9))),'Data Summary'!BU15="Yes"),OFFSET('Water Data'!$D$9,0,10*ROW('Water Data'!D9)),NA())</f>
        <v>#N/A</v>
      </c>
      <c r="G15" s="96" t="e">
        <f ca="true">+IF(AND(ISNUMBER(OFFSET('Water Data'!$E$4,0,10*ROW('Water Data'!E9))),'Data Summary'!BV15="Yes"),100-OFFSET('Water Data'!$E$4,0,10*ROW('Water Data'!E9)),NA())</f>
        <v>#N/A</v>
      </c>
      <c r="H15" s="96" t="e">
        <f ca="true">+IF(AND(ISNUMBER(OFFSET('Water Data'!$E$6,0,10*ROW('Water Data'!E9))),'Data Summary'!BW15="Yes"),OFFSET('Water Data'!$E$6,0,10*ROW('Water Data'!E9)),NA())</f>
        <v>#N/A</v>
      </c>
      <c r="I15" s="96" t="e">
        <f ca="true">+IF(AND(ISNUMBER(OFFSET('Water Data'!$E$9,0,10*ROW('Water Data'!E9))),'Data Summary'!BX15="Yes"),OFFSET('Water Data'!$E$9,0,10*ROW('Water Data'!E9)),NA())</f>
        <v>#N/A</v>
      </c>
      <c r="J15" s="96" t="e">
        <f ca="true">+IF(AND(ISNUMBER(OFFSET('Water Data'!$F$4,0,10*ROW('Water Data'!F9))),'Data Summary'!BY15="Yes"),100-OFFSET('Water Data'!$F$4,0,10*ROW('Water Data'!F9)),NA())</f>
        <v>#N/A</v>
      </c>
      <c r="K15" s="96" t="e">
        <f ca="true">+IF(AND(ISNUMBER(OFFSET('Water Data'!$F$6,0,10*ROW('Water Data'!F9))),'Data Summary'!BZ15="Yes"),OFFSET('Water Data'!$F$6,0,10*ROW('Water Data'!F9)),NA())</f>
        <v>#N/A</v>
      </c>
      <c r="L15" s="96" t="e">
        <f ca="true">+IF(AND(ISNUMBER(OFFSET('Water Data'!$F$9,0,10*ROW('Water Data'!F9))),'Data Summary'!CA15="Yes"),OFFSET('Water Data'!$F$9,0,10*ROW('Water Data'!F9)),NA())</f>
        <v>#N/A</v>
      </c>
      <c r="M15" s="96" t="e">
        <f ca="true">+IF(AND(ISNUMBER(OFFSET('Water Data'!$G$4,0,10*ROW('Water Data'!G9))),'Data Summary'!CB15="Yes"),100-OFFSET('Water Data'!$G$4,0,10*ROW('Water Data'!G9)),NA())</f>
        <v>#N/A</v>
      </c>
      <c r="N15" s="96" t="e">
        <f ca="true">+IF(AND(ISNUMBER(OFFSET('Water Data'!$G$6,0,10*ROW('Water Data'!G9))),'Data Summary'!CC15="Yes"),OFFSET('Water Data'!$G$6,0,10*ROW('Water Data'!G9)),NA())</f>
        <v>#N/A</v>
      </c>
      <c r="O15" s="96" t="e">
        <f ca="true">+IF(AND(ISNUMBER(OFFSET('Water Data'!$G$9,0,10*ROW('Water Data'!G9))),'Data Summary'!CD15="Yes"),OFFSET('Water Data'!$G$9,0,10*ROW('Water Data'!G9)),NA())</f>
        <v>#N/A</v>
      </c>
      <c r="P15" s="96" t="e">
        <f ca="true">+IF(AND(ISNUMBER(OFFSET('Water Data'!$H$4,0,10*ROW('Water Data'!H9))),'Data Summary'!CE15="Yes"),100-OFFSET('Water Data'!$H$4,0,10*ROW('Water Data'!H9)),NA())</f>
        <v>#N/A</v>
      </c>
      <c r="Q15" s="96" t="e">
        <f ca="true">+IF(AND(ISNUMBER(OFFSET('Water Data'!$H$6,0,10*ROW('Water Data'!H9))),'Data Summary'!CF15="Yes"),OFFSET('Water Data'!$H$6,0,10*ROW('Water Data'!H9)),NA())</f>
        <v>#N/A</v>
      </c>
      <c r="R15" s="96" t="e">
        <f ca="true">+IF(AND(ISNUMBER(OFFSET('Water Data'!$H$9,0,10*ROW('Water Data'!H9))),'Data Summary'!CG15="Yes"),OFFSET('Water Data'!$H$9,0,10*ROW('Water Data'!H9)),NA())</f>
        <v>#N/A</v>
      </c>
      <c r="S15" s="96" t="e">
        <f ca="true">+IF(AND(ISNUMBER(OFFSET('Water Data'!$I$4,0,10*ROW('Water Data'!I9))),'Data Summary'!CH15="Yes"),100-OFFSET('Water Data'!$I$4,0,10*ROW('Water Data'!I9)),NA())</f>
        <v>#N/A</v>
      </c>
      <c r="T15" s="96" t="e">
        <f ca="true">+IF(AND(ISNUMBER(OFFSET('Water Data'!$I$6,0,10*ROW('Water Data'!I9))),'Data Summary'!CI15="Yes"),OFFSET('Water Data'!$I$6,0,10*ROW('Water Data'!I9)),NA())</f>
        <v>#N/A</v>
      </c>
      <c r="U15" s="96" t="e">
        <f ca="true">+IF(AND(ISNUMBER(OFFSET('Water Data'!$I$9,0,10*ROW('Water Data'!I9))),'Data Summary'!CJ15="Yes"),OFFSET('Water Data'!$I$9,0,10*ROW('Water Data'!I9)),NA())</f>
        <v>#N/A</v>
      </c>
      <c r="V15" s="97" t="e">
        <f ca="true">+IF(AND(ISNUMBER(OFFSET('Sanitation Data'!$D$4,0,10*ROW('Sanitation Data'!D9))),'Data Summary'!CK15="Yes"),100-OFFSET('Sanitation Data'!$D$4,0,10*ROW('Sanitation Data'!D9)),NA())</f>
        <v>#N/A</v>
      </c>
      <c r="W15" s="97" t="e">
        <f ca="true">+IF(AND(ISNUMBER(OFFSET('Sanitation Data'!$D$6,0,10*ROW('Sanitation Data'!D9))),'Data Summary'!CL15="Yes"),OFFSET('Sanitation Data'!$D$6,0,10*ROW('Sanitation Data'!D9)),NA())</f>
        <v>#N/A</v>
      </c>
      <c r="X15" s="97" t="e">
        <f ca="true">+IF(AND(ISNUMBER(OFFSET('Sanitation Data'!$D$10,0,10*ROW('Sanitation Data'!D9))),'Data Summary'!CM15="Yes"),OFFSET('Sanitation Data'!$D$10,0,10*ROW('Sanitation Data'!D9)),NA())</f>
        <v>#N/A</v>
      </c>
      <c r="Y15" s="97" t="e">
        <f ca="true">+IF(AND(ISNUMBER(OFFSET('Sanitation Data'!$D$11,0,10*ROW('Sanitation Data'!D9))),'Data Summary'!CN15="Yes"),OFFSET('Sanitation Data'!$D$11,0,10*ROW('Sanitation Data'!D9)),NA())</f>
        <v>#N/A</v>
      </c>
      <c r="Z15" s="97">
        <f ca="true">+IF(AND(ISNUMBER(OFFSET('Sanitation Data'!$D$12,0,10*ROW('Sanitation Data'!D9))),'Data Summary'!CO15="Yes"),OFFSET('Sanitation Data'!$D$12,0,10*ROW('Sanitation Data'!D9)),NA())</f>
        <v>47.777129285714288</v>
      </c>
      <c r="AA15" s="97" t="e">
        <f ca="true">+IF(AND(ISNUMBER(OFFSET('Sanitation Data'!$E$4,0,10*ROW('Sanitation Data'!E9))),'Data Summary'!CP15="Yes"),100-OFFSET('Sanitation Data'!$E$4,0,10*ROW('Sanitation Data'!E9)),NA())</f>
        <v>#N/A</v>
      </c>
      <c r="AB15" s="97" t="e">
        <f ca="true">+IF(AND(ISNUMBER(OFFSET('Sanitation Data'!$E$6,0,10*ROW('Sanitation Data'!E9))),'Data Summary'!CQ15="Yes"),OFFSET('Sanitation Data'!$E$6,0,10*ROW('Sanitation Data'!E9)),NA())</f>
        <v>#N/A</v>
      </c>
      <c r="AC15" s="97" t="e">
        <f ca="true">+IF(AND(ISNUMBER(OFFSET('Sanitation Data'!$E$10,0,10*ROW('Sanitation Data'!E9))),'Data Summary'!CR15="Yes"),OFFSET('Sanitation Data'!$E$10,0,10*ROW('Sanitation Data'!E9)),NA())</f>
        <v>#N/A</v>
      </c>
      <c r="AD15" s="97" t="e">
        <f ca="true">+IF(AND(ISNUMBER(OFFSET('Sanitation Data'!$E$11,0,10*ROW('Sanitation Data'!E9))),'Data Summary'!CS15="Yes"),OFFSET('Sanitation Data'!$E$11,0,10*ROW('Sanitation Data'!E9)),NA())</f>
        <v>#N/A</v>
      </c>
      <c r="AE15" s="97" t="e">
        <f ca="true">+IF(AND(ISNUMBER(OFFSET('Sanitation Data'!$E$12,0,10*ROW('Sanitation Data'!E9))),'Data Summary'!CT15="Yes"),OFFSET('Sanitation Data'!$E$12,0,10*ROW('Sanitation Data'!E9)),NA())</f>
        <v>#N/A</v>
      </c>
      <c r="AF15" s="97" t="e">
        <f ca="true">+IF(AND(ISNUMBER(OFFSET('Sanitation Data'!$F$4,0,10*ROW('Sanitation Data'!F9))),'Data Summary'!CU15="Yes"),100-OFFSET('Sanitation Data'!$F$4,0,10*ROW('Sanitation Data'!F9)),NA())</f>
        <v>#N/A</v>
      </c>
      <c r="AG15" s="97" t="e">
        <f ca="true">+IF(AND(ISNUMBER(OFFSET('Sanitation Data'!$F$6,0,10*ROW('Sanitation Data'!F9))),'Data Summary'!CV15="Yes"),OFFSET('Sanitation Data'!$F$6,0,10*ROW('Sanitation Data'!F9)),NA())</f>
        <v>#N/A</v>
      </c>
      <c r="AH15" s="97" t="e">
        <f ca="true">+IF(AND(ISNUMBER(OFFSET('Sanitation Data'!$F$10,0,10*ROW('Sanitation Data'!F9))),'Data Summary'!CW15="Yes"),OFFSET('Sanitation Data'!$F$10,0,10*ROW('Sanitation Data'!F9)),NA())</f>
        <v>#N/A</v>
      </c>
      <c r="AI15" s="97" t="e">
        <f ca="true">+IF(AND(ISNUMBER(OFFSET('Sanitation Data'!$F$11,0,10*ROW('Sanitation Data'!F9))),'Data Summary'!CX15="Yes"),OFFSET('Sanitation Data'!$F$11,0,10*ROW('Sanitation Data'!F9)),NA())</f>
        <v>#N/A</v>
      </c>
      <c r="AJ15" s="97" t="e">
        <f ca="true">+IF(AND(ISNUMBER(OFFSET('Sanitation Data'!$F$12,0,10*ROW('Sanitation Data'!F9))),'Data Summary'!CY15="Yes"),OFFSET('Sanitation Data'!$F$12,0,10*ROW('Sanitation Data'!F9)),NA())</f>
        <v>#N/A</v>
      </c>
      <c r="AK15" s="97" t="e">
        <f ca="true">+IF(AND(ISNUMBER(OFFSET('Sanitation Data'!$G$4,0,10*ROW('Sanitation Data'!G9))),'Data Summary'!CZ15="Yes"),100-OFFSET('Sanitation Data'!$G$4,0,10*ROW('Sanitation Data'!G9)),NA())</f>
        <v>#N/A</v>
      </c>
      <c r="AL15" s="97" t="e">
        <f ca="true">+IF(AND(ISNUMBER(OFFSET('Sanitation Data'!$G$6,0,10*ROW('Sanitation Data'!G9))),'Data Summary'!DA15="Yes"),OFFSET('Sanitation Data'!$G$6,0,10*ROW('Sanitation Data'!G9)),NA())</f>
        <v>#N/A</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t="e">
        <f ca="true">+IF(AND(ISNUMBER(OFFSET('Sanitation Data'!$H$4,0,10*ROW('Sanitation Data'!H9))),'Data Summary'!DE15="Yes"),100-OFFSET('Sanitation Data'!$H$4,0,10*ROW('Sanitation Data'!H9)),NA())</f>
        <v>#N/A</v>
      </c>
      <c r="AQ15" s="97" t="e">
        <f ca="true">+IF(AND(ISNUMBER(OFFSET('Sanitation Data'!$H$6,0,10*ROW('Sanitation Data'!H9))),'Data Summary'!DF15="Yes"),OFFSET('Sanitation Data'!$H$6,0,10*ROW('Sanitation Data'!H9)),NA())</f>
        <v>#N/A</v>
      </c>
      <c r="AR15" s="97" t="e">
        <f ca="true">+IF(AND(ISNUMBER(OFFSET('Sanitation Data'!$H$10,0,10*ROW('Sanitation Data'!H9))),'Data Summary'!DG15="Yes"),OFFSET('Sanitation Data'!$H$10,0,10*ROW('Sanitation Data'!H9)),NA())</f>
        <v>#N/A</v>
      </c>
      <c r="AS15" s="97" t="e">
        <f ca="true">+IF(AND(ISNUMBER(OFFSET('Sanitation Data'!$H$11,0,10*ROW('Sanitation Data'!H9))),'Data Summary'!DH15="Yes"),OFFSET('Sanitation Data'!$H$11,0,10*ROW('Sanitation Data'!H9)),NA())</f>
        <v>#N/A</v>
      </c>
      <c r="AT15" s="97">
        <f ca="true">+IF(AND(ISNUMBER(OFFSET('Sanitation Data'!$H$12,0,10*ROW('Sanitation Data'!H9))),'Data Summary'!DI15="Yes"),OFFSET('Sanitation Data'!$H$12,0,10*ROW('Sanitation Data'!H9)),NA())</f>
        <v>35.096380000000003</v>
      </c>
      <c r="AU15" s="97">
        <f ca="true">+IF(AND(ISNUMBER(OFFSET('Sanitation Data'!$I$4,0,10*ROW('Sanitation Data'!I9))),'Data Summary'!DJ15="Yes"),100-OFFSET('Sanitation Data'!$I$4,0,10*ROW('Sanitation Data'!I9)),NA())</f>
        <v>100</v>
      </c>
      <c r="AV15" s="97">
        <f ca="true">+IF(AND(ISNUMBER(OFFSET('Sanitation Data'!$I$6,0,10*ROW('Sanitation Data'!I9))),'Data Summary'!DK15="Yes"),OFFSET('Sanitation Data'!$I$6,0,10*ROW('Sanitation Data'!I9)),NA())</f>
        <v>100</v>
      </c>
      <c r="AW15" s="97" t="e">
        <f ca="true">+IF(AND(ISNUMBER(OFFSET('Sanitation Data'!$I$10,0,10*ROW('Sanitation Data'!I9))),'Data Summary'!DL15="Yes"),OFFSET('Sanitation Data'!$I$10,0,10*ROW('Sanitation Data'!I9)),NA())</f>
        <v>#N/A</v>
      </c>
      <c r="AX15" s="97" t="e">
        <f ca="true">+IF(AND(ISNUMBER(OFFSET('Sanitation Data'!$I$11,0,10*ROW('Sanitation Data'!I9))),'Data Summary'!DM15="Yes"),OFFSET('Sanitation Data'!$I$11,0,10*ROW('Sanitation Data'!I9)),NA())</f>
        <v>#N/A</v>
      </c>
      <c r="AY15" s="97">
        <f ca="true">+IF(AND(ISNUMBER(OFFSET('Sanitation Data'!$I$12,0,10*ROW('Sanitation Data'!I9))),'Data Summary'!DN15="Yes"),OFFSET('Sanitation Data'!$I$12,0,10*ROW('Sanitation Data'!I9)),NA())</f>
        <v>100</v>
      </c>
      <c r="AZ15" s="98" t="e">
        <f ca="true">+IF(AND(ISNUMBER(OFFSET('Hygiene Data'!$D$5,0,10*ROW('Hygiene Data'!D9))),'Data Summary'!DO15="Yes"),OFFSET('Hygiene Data'!$D$5,0,10*ROW('Hygiene Data'!D9)),NA())</f>
        <v>#N/A</v>
      </c>
      <c r="BA15" s="98" t="e">
        <f ca="true">+IF(AND(ISNUMBER(OFFSET('Hygiene Data'!$D$7,0,10*ROW('Hygiene Data'!D9))),'Data Summary'!DP15="Yes"),OFFSET('Hygiene Data'!$D$7,0,10*ROW('Hygiene Data'!D9)),NA())</f>
        <v>#N/A</v>
      </c>
      <c r="BB15" s="98" t="e">
        <f ca="true">+IF(AND(ISNUMBER(OFFSET('Hygiene Data'!$D$9,0,10*ROW('Hygiene Data'!D9))),'Data Summary'!DQ15="Yes"),OFFSET('Hygiene Data'!$D$9,0,10*ROW('Hygiene Data'!D9)),NA())</f>
        <v>#N/A</v>
      </c>
      <c r="BC15" s="98" t="e">
        <f ca="true">+IF(AND(ISNUMBER(OFFSET('Hygiene Data'!$E$5,0,10*ROW('Hygiene Data'!E9))),'Data Summary'!DR15="Yes"),OFFSET('Hygiene Data'!$E$5,0,10*ROW('Hygiene Data'!E9)),NA())</f>
        <v>#N/A</v>
      </c>
      <c r="BD15" s="98" t="e">
        <f ca="true">+IF(AND(ISNUMBER(OFFSET('Hygiene Data'!$E$7,0,10*ROW('Hygiene Data'!E9))),'Data Summary'!DS15="Yes"),OFFSET('Hygiene Data'!$E$7,0,10*ROW('Hygiene Data'!E9)),NA())</f>
        <v>#N/A</v>
      </c>
      <c r="BE15" s="98" t="e">
        <f ca="true">+IF(AND(ISNUMBER(OFFSET('Hygiene Data'!$E$9,0,10*ROW('Hygiene Data'!E9))),'Data Summary'!DT15="Yes"),OFFSET('Hygiene Data'!$E$9,0,10*ROW('Hygiene Data'!E9)),NA())</f>
        <v>#N/A</v>
      </c>
      <c r="BF15" s="98" t="e">
        <f ca="true">+IF(AND(ISNUMBER(OFFSET('Hygiene Data'!$F$5,0,10*ROW('Hygiene Data'!F9))),'Data Summary'!DU15="Yes"),OFFSET('Hygiene Data'!$F$5,0,10*ROW('Hygiene Data'!F9)),NA())</f>
        <v>#N/A</v>
      </c>
      <c r="BG15" s="98" t="e">
        <f ca="true">+IF(AND(ISNUMBER(OFFSET('Hygiene Data'!$F$7,0,10*ROW('Hygiene Data'!F9))),'Data Summary'!DV15="Yes"),OFFSET('Hygiene Data'!$F$7,0,10*ROW('Hygiene Data'!F9)),NA())</f>
        <v>#N/A</v>
      </c>
      <c r="BH15" s="98" t="e">
        <f ca="true">+IF(AND(ISNUMBER(OFFSET('Hygiene Data'!$F$9,0,10*ROW('Hygiene Data'!F9))),'Data Summary'!DW15="Yes"),OFFSET('Hygiene Data'!$F$9,0,10*ROW('Hygiene Data'!F9)),NA())</f>
        <v>#N/A</v>
      </c>
      <c r="BI15" s="98" t="e">
        <f ca="true">+IF(AND(ISNUMBER(OFFSET('Hygiene Data'!$G$5,0,10*ROW('Hygiene Data'!G9))),'Data Summary'!DX15="Yes"),OFFSET('Hygiene Data'!$G$5,0,10*ROW('Hygiene Data'!G9)),NA())</f>
        <v>#N/A</v>
      </c>
      <c r="BJ15" s="98" t="e">
        <f ca="true">+IF(AND(ISNUMBER(OFFSET('Hygiene Data'!$G$7,0,10*ROW('Hygiene Data'!G9))),'Data Summary'!DY15="Yes"),OFFSET('Hygiene Data'!$G$7,0,10*ROW('Hygiene Data'!G9)),NA())</f>
        <v>#N/A</v>
      </c>
      <c r="BK15" s="98" t="e">
        <f ca="true">+IF(AND(ISNUMBER(OFFSET('Hygiene Data'!$G$9,0,10*ROW('Hygiene Data'!G9))),'Data Summary'!DZ15="Yes"),OFFSET('Hygiene Data'!$G$9,0,10*ROW('Hygiene Data'!G9)),NA())</f>
        <v>#N/A</v>
      </c>
      <c r="BL15" s="98" t="e">
        <f ca="true">+IF(AND(ISNUMBER(OFFSET('Hygiene Data'!$H$5,0,10*ROW('Hygiene Data'!H9))),'Data Summary'!EA15="Yes"),OFFSET('Hygiene Data'!$H$5,0,10*ROW('Hygiene Data'!H9)),NA())</f>
        <v>#N/A</v>
      </c>
      <c r="BM15" s="98" t="e">
        <f ca="true">+IF(AND(ISNUMBER(OFFSET('Hygiene Data'!$H$7,0,10*ROW('Hygiene Data'!H9))),'Data Summary'!EB15="Yes"),OFFSET('Hygiene Data'!$H$7,0,10*ROW('Hygiene Data'!H9)),NA())</f>
        <v>#N/A</v>
      </c>
      <c r="BN15" s="98" t="e">
        <f ca="true">+IF(AND(ISNUMBER(OFFSET('Hygiene Data'!$H$9,0,10*ROW('Hygiene Data'!H9))),'Data Summary'!EC15="Yes"),OFFSET('Hygiene Data'!$H$9,0,10*ROW('Hygiene Data'!H9)),NA())</f>
        <v>#N/A</v>
      </c>
      <c r="BO15" s="98" t="e">
        <f ca="true">+IF(AND(ISNUMBER(OFFSET('Hygiene Data'!$I$5,0,10*ROW('Hygiene Data'!I9))),'Data Summary'!ED15="Yes"),OFFSET('Hygiene Data'!$I$5,0,10*ROW('Hygiene Data'!I9)),NA())</f>
        <v>#N/A</v>
      </c>
      <c r="BP15" s="98" t="e">
        <f ca="true">+IF(AND(ISNUMBER(OFFSET('Hygiene Data'!$I$7,0,10*ROW('Hygiene Data'!I9))),'Data Summary'!EE15="Yes"),OFFSET('Hygiene Data'!$I$7,0,10*ROW('Hygiene Data'!I9)),NA())</f>
        <v>#N/A</v>
      </c>
      <c r="BQ15" s="98" t="e">
        <f ca="true">+IF(AND(ISNUMBER(OFFSET('Hygiene Data'!$I$9,0,10*ROW('Hygiene Data'!I9))),'Data Summary'!EF15="Yes"),OFFSET('Hygiene Data'!$I$9,0,10*ROW('Hygiene Data'!I9)),NA())</f>
        <v>#N/A</v>
      </c>
    </row>
    <row r="16">
      <c r="A16" s="340" t="str">
        <f ca="true">+RIGHT('Data Summary'!A16,LEN('Data Summary'!A16)-9)</f>
        <v>DNIES</v>
      </c>
      <c r="B16" s="36" t="str">
        <f ca="true">+IF(ISTEXT('Data Summary'!B16),'Data Summary'!B16,"")</f>
        <v>Census</v>
      </c>
      <c r="C16" s="339">
        <f ca="true">+VALUE('Data Summary'!C16)</f>
        <v>2018</v>
      </c>
      <c r="D16" s="96" t="e">
        <f ca="true">+IF(AND(ISNUMBER(OFFSET('Water Data'!$D$4,0,10*ROW('Water Data'!D10))),'Data Summary'!BS16="Yes"),100-OFFSET('Water Data'!$D$4,0,10*ROW('Water Data'!D10)),NA())</f>
        <v>#N/A</v>
      </c>
      <c r="E16" s="96">
        <f ca="true">+IF(AND(ISNUMBER(OFFSET('Water Data'!$D$6,0,10*ROW('Water Data'!D10))),'Data Summary'!BT16="Yes"),OFFSET('Water Data'!$D$6,0,10*ROW('Water Data'!D10)),NA())</f>
        <v>56</v>
      </c>
      <c r="F16" s="96">
        <f ca="true">+IF(AND(ISNUMBER(OFFSET('Water Data'!$D$9,0,10*ROW('Water Data'!D10))),'Data Summary'!BU16="Yes"),OFFSET('Water Data'!$D$9,0,10*ROW('Water Data'!D10)),NA())</f>
        <v>50.046494327692017</v>
      </c>
      <c r="G16" s="96" t="e">
        <f ca="true">+IF(AND(ISNUMBER(OFFSET('Water Data'!$E$4,0,10*ROW('Water Data'!E10))),'Data Summary'!BV16="Yes"),100-OFFSET('Water Data'!$E$4,0,10*ROW('Water Data'!E10)),NA())</f>
        <v>#N/A</v>
      </c>
      <c r="H16" s="96" t="e">
        <f ca="true">+IF(AND(ISNUMBER(OFFSET('Water Data'!$E$6,0,10*ROW('Water Data'!E10))),'Data Summary'!BW16="Yes"),OFFSET('Water Data'!$E$6,0,10*ROW('Water Data'!E10)),NA())</f>
        <v>#N/A</v>
      </c>
      <c r="I16" s="96" t="e">
        <f ca="true">+IF(AND(ISNUMBER(OFFSET('Water Data'!$E$9,0,10*ROW('Water Data'!E10))),'Data Summary'!BX16="Yes"),OFFSET('Water Data'!$E$9,0,10*ROW('Water Data'!E10)),NA())</f>
        <v>#N/A</v>
      </c>
      <c r="J16" s="96" t="e">
        <f ca="true">+IF(AND(ISNUMBER(OFFSET('Water Data'!$F$4,0,10*ROW('Water Data'!F10))),'Data Summary'!BY16="Yes"),100-OFFSET('Water Data'!$F$4,0,10*ROW('Water Data'!F10)),NA())</f>
        <v>#N/A</v>
      </c>
      <c r="K16" s="96" t="e">
        <f ca="true">+IF(AND(ISNUMBER(OFFSET('Water Data'!$F$6,0,10*ROW('Water Data'!F10))),'Data Summary'!BZ16="Yes"),OFFSET('Water Data'!$F$6,0,10*ROW('Water Data'!F10)),NA())</f>
        <v>#N/A</v>
      </c>
      <c r="L16" s="96" t="e">
        <f ca="true">+IF(AND(ISNUMBER(OFFSET('Water Data'!$F$9,0,10*ROW('Water Data'!F10))),'Data Summary'!CA16="Yes"),OFFSET('Water Data'!$F$9,0,10*ROW('Water Data'!F10)),NA())</f>
        <v>#N/A</v>
      </c>
      <c r="M16" s="96" t="e">
        <f ca="true">+IF(AND(ISNUMBER(OFFSET('Water Data'!$G$4,0,10*ROW('Water Data'!G10))),'Data Summary'!CB16="Yes"),100-OFFSET('Water Data'!$G$4,0,10*ROW('Water Data'!G10)),NA())</f>
        <v>#N/A</v>
      </c>
      <c r="N16" s="96">
        <f ca="true">+IF(AND(ISNUMBER(OFFSET('Water Data'!$G$6,0,10*ROW('Water Data'!G10))),'Data Summary'!CC16="Yes"),OFFSET('Water Data'!$G$6,0,10*ROW('Water Data'!G10)),NA())</f>
        <v>47.1</v>
      </c>
      <c r="O16" s="96">
        <f ca="true">+IF(AND(ISNUMBER(OFFSET('Water Data'!$G$9,0,10*ROW('Water Data'!G10))),'Data Summary'!CD16="Yes"),OFFSET('Water Data'!$G$9,0,10*ROW('Water Data'!G10)),NA())</f>
        <v>46.808510638297868</v>
      </c>
      <c r="P16" s="96" t="e">
        <f ca="true">+IF(AND(ISNUMBER(OFFSET('Water Data'!$H$4,0,10*ROW('Water Data'!H10))),'Data Summary'!CE16="Yes"),100-OFFSET('Water Data'!$H$4,0,10*ROW('Water Data'!H10)),NA())</f>
        <v>#N/A</v>
      </c>
      <c r="Q16" s="96">
        <f ca="true">+IF(AND(ISNUMBER(OFFSET('Water Data'!$H$6,0,10*ROW('Water Data'!H10))),'Data Summary'!CF16="Yes"),OFFSET('Water Data'!$H$6,0,10*ROW('Water Data'!H10)),NA())</f>
        <v>56.2</v>
      </c>
      <c r="R16" s="96">
        <f ca="true">+IF(AND(ISNUMBER(OFFSET('Water Data'!$H$9,0,10*ROW('Water Data'!H10))),'Data Summary'!CG16="Yes"),OFFSET('Water Data'!$H$9,0,10*ROW('Water Data'!H10)),NA())</f>
        <v>49.679563256586754</v>
      </c>
      <c r="S16" s="96" t="e">
        <f ca="true">+IF(AND(ISNUMBER(OFFSET('Water Data'!$I$4,0,10*ROW('Water Data'!I10))),'Data Summary'!CH16="Yes"),100-OFFSET('Water Data'!$I$4,0,10*ROW('Water Data'!I10)),NA())</f>
        <v>#N/A</v>
      </c>
      <c r="T16" s="96">
        <f ca="true">+IF(AND(ISNUMBER(OFFSET('Water Data'!$I$6,0,10*ROW('Water Data'!I10))),'Data Summary'!CI16="Yes"),OFFSET('Water Data'!$I$6,0,10*ROW('Water Data'!I10)),NA())</f>
        <v>56.3</v>
      </c>
      <c r="U16" s="96">
        <f ca="true">+IF(AND(ISNUMBER(OFFSET('Water Data'!$I$9,0,10*ROW('Water Data'!I10))),'Data Summary'!CJ16="Yes"),OFFSET('Water Data'!$I$9,0,10*ROW('Water Data'!I10)),NA())</f>
        <v>52.003910068426194</v>
      </c>
      <c r="V16" s="97" t="e">
        <f ca="true">+IF(AND(ISNUMBER(OFFSET('Sanitation Data'!$D$4,0,10*ROW('Sanitation Data'!D10))),'Data Summary'!CK16="Yes"),100-OFFSET('Sanitation Data'!$D$4,0,10*ROW('Sanitation Data'!D10)),NA())</f>
        <v>#N/A</v>
      </c>
      <c r="W16" s="97" t="e">
        <f ca="true">+IF(AND(ISNUMBER(OFFSET('Sanitation Data'!$D$6,0,10*ROW('Sanitation Data'!D10))),'Data Summary'!CL16="Yes"),OFFSET('Sanitation Data'!$D$6,0,10*ROW('Sanitation Data'!D10)),NA())</f>
        <v>#N/A</v>
      </c>
      <c r="X16" s="97" t="e">
        <f ca="true">+IF(AND(ISNUMBER(OFFSET('Sanitation Data'!$D$10,0,10*ROW('Sanitation Data'!D10))),'Data Summary'!CM16="Yes"),OFFSET('Sanitation Data'!$D$10,0,10*ROW('Sanitation Data'!D10)),NA())</f>
        <v>#N/A</v>
      </c>
      <c r="Y16" s="97" t="e">
        <f ca="true">+IF(AND(ISNUMBER(OFFSET('Sanitation Data'!$D$11,0,10*ROW('Sanitation Data'!D10))),'Data Summary'!CN16="Yes"),OFFSET('Sanitation Data'!$D$11,0,10*ROW('Sanitation Data'!D10)),NA())</f>
        <v>#N/A</v>
      </c>
      <c r="Z16" s="97" t="e">
        <f ca="true">+IF(AND(ISNUMBER(OFFSET('Sanitation Data'!$D$12,0,10*ROW('Sanitation Data'!D10))),'Data Summary'!CO16="Yes"),OFFSET('Sanitation Data'!$D$12,0,10*ROW('Sanitation Data'!D10)),NA())</f>
        <v>#N/A</v>
      </c>
      <c r="AA16" s="97" t="e">
        <f ca="true">+IF(AND(ISNUMBER(OFFSET('Sanitation Data'!$E$4,0,10*ROW('Sanitation Data'!E10))),'Data Summary'!CP16="Yes"),100-OFFSET('Sanitation Data'!$E$4,0,10*ROW('Sanitation Data'!E10)),NA())</f>
        <v>#N/A</v>
      </c>
      <c r="AB16" s="97" t="e">
        <f ca="true">+IF(AND(ISNUMBER(OFFSET('Sanitation Data'!$E$6,0,10*ROW('Sanitation Data'!E10))),'Data Summary'!CQ16="Yes"),OFFSET('Sanitation Data'!$E$6,0,10*ROW('Sanitation Data'!E10)),NA())</f>
        <v>#N/A</v>
      </c>
      <c r="AC16" s="97" t="e">
        <f ca="true">+IF(AND(ISNUMBER(OFFSET('Sanitation Data'!$E$10,0,10*ROW('Sanitation Data'!E10))),'Data Summary'!CR16="Yes"),OFFSET('Sanitation Data'!$E$10,0,10*ROW('Sanitation Data'!E10)),NA())</f>
        <v>#N/A</v>
      </c>
      <c r="AD16" s="97" t="e">
        <f ca="true">+IF(AND(ISNUMBER(OFFSET('Sanitation Data'!$E$11,0,10*ROW('Sanitation Data'!E10))),'Data Summary'!CS16="Yes"),OFFSET('Sanitation Data'!$E$11,0,10*ROW('Sanitation Data'!E10)),NA())</f>
        <v>#N/A</v>
      </c>
      <c r="AE16" s="97" t="e">
        <f ca="true">+IF(AND(ISNUMBER(OFFSET('Sanitation Data'!$E$12,0,10*ROW('Sanitation Data'!E10))),'Data Summary'!CT16="Yes"),OFFSET('Sanitation Data'!$E$12,0,10*ROW('Sanitation Data'!E10)),NA())</f>
        <v>#N/A</v>
      </c>
      <c r="AF16" s="97" t="e">
        <f ca="true">+IF(AND(ISNUMBER(OFFSET('Sanitation Data'!$F$4,0,10*ROW('Sanitation Data'!F10))),'Data Summary'!CU16="Yes"),100-OFFSET('Sanitation Data'!$F$4,0,10*ROW('Sanitation Data'!F10)),NA())</f>
        <v>#N/A</v>
      </c>
      <c r="AG16" s="97" t="e">
        <f ca="true">+IF(AND(ISNUMBER(OFFSET('Sanitation Data'!$F$6,0,10*ROW('Sanitation Data'!F10))),'Data Summary'!CV16="Yes"),OFFSET('Sanitation Data'!$F$6,0,10*ROW('Sanitation Data'!F10)),NA())</f>
        <v>#N/A</v>
      </c>
      <c r="AH16" s="97" t="e">
        <f ca="true">+IF(AND(ISNUMBER(OFFSET('Sanitation Data'!$F$10,0,10*ROW('Sanitation Data'!F10))),'Data Summary'!CW16="Yes"),OFFSET('Sanitation Data'!$F$10,0,10*ROW('Sanitation Data'!F10)),NA())</f>
        <v>#N/A</v>
      </c>
      <c r="AI16" s="97" t="e">
        <f ca="true">+IF(AND(ISNUMBER(OFFSET('Sanitation Data'!$F$11,0,10*ROW('Sanitation Data'!F10))),'Data Summary'!CX16="Yes"),OFFSET('Sanitation Data'!$F$11,0,10*ROW('Sanitation Data'!F10)),NA())</f>
        <v>#N/A</v>
      </c>
      <c r="AJ16" s="97" t="e">
        <f ca="true">+IF(AND(ISNUMBER(OFFSET('Sanitation Data'!$F$12,0,10*ROW('Sanitation Data'!F10))),'Data Summary'!CY16="Yes"),OFFSET('Sanitation Data'!$F$12,0,10*ROW('Sanitation Data'!F10)),NA())</f>
        <v>#N/A</v>
      </c>
      <c r="AK16" s="97" t="e">
        <f ca="true">+IF(AND(ISNUMBER(OFFSET('Sanitation Data'!$G$4,0,10*ROW('Sanitation Data'!G10))),'Data Summary'!CZ16="Yes"),100-OFFSET('Sanitation Data'!$G$4,0,10*ROW('Sanitation Data'!G10)),NA())</f>
        <v>#N/A</v>
      </c>
      <c r="AL16" s="97" t="e">
        <f ca="true">+IF(AND(ISNUMBER(OFFSET('Sanitation Data'!$G$6,0,10*ROW('Sanitation Data'!G10))),'Data Summary'!DA16="Yes"),OFFSET('Sanitation Data'!$G$6,0,10*ROW('Sanitation Data'!G10)),NA())</f>
        <v>#N/A</v>
      </c>
      <c r="AM16" s="97" t="e">
        <f ca="true">+IF(AND(ISNUMBER(OFFSET('Sanitation Data'!$G$10,0,10*ROW('Sanitation Data'!G10))),'Data Summary'!DB16="Yes"),OFFSET('Sanitation Data'!$G$10,0,10*ROW('Sanitation Data'!G10)),NA())</f>
        <v>#N/A</v>
      </c>
      <c r="AN16" s="97" t="e">
        <f ca="true">+IF(AND(ISNUMBER(OFFSET('Sanitation Data'!$G$11,0,10*ROW('Sanitation Data'!G10))),'Data Summary'!DC16="Yes"),OFFSET('Sanitation Data'!$G$11,0,10*ROW('Sanitation Data'!G10)),NA())</f>
        <v>#N/A</v>
      </c>
      <c r="AO16" s="97" t="e">
        <f ca="true">+IF(AND(ISNUMBER(OFFSET('Sanitation Data'!$G$12,0,10*ROW('Sanitation Data'!G10))),'Data Summary'!DD16="Yes"),OFFSET('Sanitation Data'!$G$12,0,10*ROW('Sanitation Data'!G10)),NA())</f>
        <v>#N/A</v>
      </c>
      <c r="AP16" s="97" t="e">
        <f ca="true">+IF(AND(ISNUMBER(OFFSET('Sanitation Data'!$H$4,0,10*ROW('Sanitation Data'!H10))),'Data Summary'!DE16="Yes"),100-OFFSET('Sanitation Data'!$H$4,0,10*ROW('Sanitation Data'!H10)),NA())</f>
        <v>#N/A</v>
      </c>
      <c r="AQ16" s="97" t="e">
        <f ca="true">+IF(AND(ISNUMBER(OFFSET('Sanitation Data'!$H$6,0,10*ROW('Sanitation Data'!H10))),'Data Summary'!DF16="Yes"),OFFSET('Sanitation Data'!$H$6,0,10*ROW('Sanitation Data'!H10)),NA())</f>
        <v>#N/A</v>
      </c>
      <c r="AR16" s="97" t="e">
        <f ca="true">+IF(AND(ISNUMBER(OFFSET('Sanitation Data'!$H$10,0,10*ROW('Sanitation Data'!H10))),'Data Summary'!DG16="Yes"),OFFSET('Sanitation Data'!$H$10,0,10*ROW('Sanitation Data'!H10)),NA())</f>
        <v>#N/A</v>
      </c>
      <c r="AS16" s="97" t="e">
        <f ca="true">+IF(AND(ISNUMBER(OFFSET('Sanitation Data'!$H$11,0,10*ROW('Sanitation Data'!H10))),'Data Summary'!DH16="Yes"),OFFSET('Sanitation Data'!$H$11,0,10*ROW('Sanitation Data'!H10)),NA())</f>
        <v>#N/A</v>
      </c>
      <c r="AT16" s="97" t="e">
        <f ca="true">+IF(AND(ISNUMBER(OFFSET('Sanitation Data'!$H$12,0,10*ROW('Sanitation Data'!H10))),'Data Summary'!DI16="Yes"),OFFSET('Sanitation Data'!$H$12,0,10*ROW('Sanitation Data'!H10)),NA())</f>
        <v>#N/A</v>
      </c>
      <c r="AU16" s="97" t="e">
        <f ca="true">+IF(AND(ISNUMBER(OFFSET('Sanitation Data'!$I$4,0,10*ROW('Sanitation Data'!I10))),'Data Summary'!DJ16="Yes"),100-OFFSET('Sanitation Data'!$I$4,0,10*ROW('Sanitation Data'!I10)),NA())</f>
        <v>#N/A</v>
      </c>
      <c r="AV16" s="97" t="e">
        <f ca="true">+IF(AND(ISNUMBER(OFFSET('Sanitation Data'!$I$6,0,10*ROW('Sanitation Data'!I10))),'Data Summary'!DK16="Yes"),OFFSET('Sanitation Data'!$I$6,0,10*ROW('Sanitation Data'!I10)),NA())</f>
        <v>#N/A</v>
      </c>
      <c r="AW16" s="97" t="e">
        <f ca="true">+IF(AND(ISNUMBER(OFFSET('Sanitation Data'!$I$10,0,10*ROW('Sanitation Data'!I10))),'Data Summary'!DL16="Yes"),OFFSET('Sanitation Data'!$I$10,0,10*ROW('Sanitation Data'!I10)),NA())</f>
        <v>#N/A</v>
      </c>
      <c r="AX16" s="97" t="e">
        <f ca="true">+IF(AND(ISNUMBER(OFFSET('Sanitation Data'!$I$11,0,10*ROW('Sanitation Data'!I10))),'Data Summary'!DM16="Yes"),OFFSET('Sanitation Data'!$I$11,0,10*ROW('Sanitation Data'!I10)),NA())</f>
        <v>#N/A</v>
      </c>
      <c r="AY16" s="97" t="e">
        <f ca="true">+IF(AND(ISNUMBER(OFFSET('Sanitation Data'!$I$12,0,10*ROW('Sanitation Data'!I10))),'Data Summary'!DN16="Yes"),OFFSET('Sanitation Data'!$I$12,0,10*ROW('Sanitation Data'!I10)),NA())</f>
        <v>#N/A</v>
      </c>
      <c r="AZ16" s="98" t="e">
        <f ca="true">+IF(AND(ISNUMBER(OFFSET('Hygiene Data'!$D$5,0,10*ROW('Hygiene Data'!D10))),'Data Summary'!DO16="Yes"),OFFSET('Hygiene Data'!$D$5,0,10*ROW('Hygiene Data'!D10)),NA())</f>
        <v>#N/A</v>
      </c>
      <c r="BA16" s="98">
        <f ca="true">+IF(AND(ISNUMBER(OFFSET('Hygiene Data'!$D$7,0,10*ROW('Hygiene Data'!D10))),'Data Summary'!DP16="Yes"),OFFSET('Hygiene Data'!$D$7,0,10*ROW('Hygiene Data'!D10)),NA())</f>
        <v>33.351608739061469</v>
      </c>
      <c r="BB16" s="98">
        <f ca="true">+IF(AND(ISNUMBER(OFFSET('Hygiene Data'!$D$9,0,10*ROW('Hygiene Data'!D10))),'Data Summary'!DQ16="Yes"),OFFSET('Hygiene Data'!$D$9,0,10*ROW('Hygiene Data'!D10)),NA())</f>
        <v>12.909099306408834</v>
      </c>
      <c r="BC16" s="98" t="e">
        <f ca="true">+IF(AND(ISNUMBER(OFFSET('Hygiene Data'!$E$5,0,10*ROW('Hygiene Data'!E10))),'Data Summary'!DR16="Yes"),OFFSET('Hygiene Data'!$E$5,0,10*ROW('Hygiene Data'!E10)),NA())</f>
        <v>#N/A</v>
      </c>
      <c r="BD16" s="98" t="e">
        <f ca="true">+IF(AND(ISNUMBER(OFFSET('Hygiene Data'!$E$7,0,10*ROW('Hygiene Data'!E10))),'Data Summary'!DS16="Yes"),OFFSET('Hygiene Data'!$E$7,0,10*ROW('Hygiene Data'!E10)),NA())</f>
        <v>#N/A</v>
      </c>
      <c r="BE16" s="98" t="e">
        <f ca="true">+IF(AND(ISNUMBER(OFFSET('Hygiene Data'!$E$9,0,10*ROW('Hygiene Data'!E10))),'Data Summary'!DT16="Yes"),OFFSET('Hygiene Data'!$E$9,0,10*ROW('Hygiene Data'!E10)),NA())</f>
        <v>#N/A</v>
      </c>
      <c r="BF16" s="98" t="e">
        <f ca="true">+IF(AND(ISNUMBER(OFFSET('Hygiene Data'!$F$5,0,10*ROW('Hygiene Data'!F10))),'Data Summary'!DU16="Yes"),OFFSET('Hygiene Data'!$F$5,0,10*ROW('Hygiene Data'!F10)),NA())</f>
        <v>#N/A</v>
      </c>
      <c r="BG16" s="98" t="e">
        <f ca="true">+IF(AND(ISNUMBER(OFFSET('Hygiene Data'!$F$7,0,10*ROW('Hygiene Data'!F10))),'Data Summary'!DV16="Yes"),OFFSET('Hygiene Data'!$F$7,0,10*ROW('Hygiene Data'!F10)),NA())</f>
        <v>#N/A</v>
      </c>
      <c r="BH16" s="98" t="e">
        <f ca="true">+IF(AND(ISNUMBER(OFFSET('Hygiene Data'!$F$9,0,10*ROW('Hygiene Data'!F10))),'Data Summary'!DW16="Yes"),OFFSET('Hygiene Data'!$F$9,0,10*ROW('Hygiene Data'!F10)),NA())</f>
        <v>#N/A</v>
      </c>
      <c r="BI16" s="98" t="e">
        <f ca="true">+IF(AND(ISNUMBER(OFFSET('Hygiene Data'!$G$5,0,10*ROW('Hygiene Data'!G10))),'Data Summary'!DX16="Yes"),OFFSET('Hygiene Data'!$G$5,0,10*ROW('Hygiene Data'!G10)),NA())</f>
        <v>#N/A</v>
      </c>
      <c r="BJ16" s="98">
        <f ca="true">+IF(AND(ISNUMBER(OFFSET('Hygiene Data'!$G$7,0,10*ROW('Hygiene Data'!G10))),'Data Summary'!DY16="Yes"),OFFSET('Hygiene Data'!$G$7,0,10*ROW('Hygiene Data'!G10)),NA())</f>
        <v>68.794326241134755</v>
      </c>
      <c r="BK16" s="98">
        <f ca="true">+IF(AND(ISNUMBER(OFFSET('Hygiene Data'!$G$9,0,10*ROW('Hygiene Data'!G10))),'Data Summary'!DZ16="Yes"),OFFSET('Hygiene Data'!$G$9,0,10*ROW('Hygiene Data'!G10)),NA())</f>
        <v>51.773049645390067</v>
      </c>
      <c r="BL16" s="98" t="e">
        <f ca="true">+IF(AND(ISNUMBER(OFFSET('Hygiene Data'!$H$5,0,10*ROW('Hygiene Data'!H10))),'Data Summary'!EA16="Yes"),OFFSET('Hygiene Data'!$H$5,0,10*ROW('Hygiene Data'!H10)),NA())</f>
        <v>#N/A</v>
      </c>
      <c r="BM16" s="98">
        <f ca="true">+IF(AND(ISNUMBER(OFFSET('Hygiene Data'!$H$7,0,10*ROW('Hygiene Data'!H10))),'Data Summary'!EB16="Yes"),OFFSET('Hygiene Data'!$H$7,0,10*ROW('Hygiene Data'!H10)),NA())</f>
        <v>31.600189933523264</v>
      </c>
      <c r="BN16" s="98">
        <f ca="true">+IF(AND(ISNUMBER(OFFSET('Hygiene Data'!$H$9,0,10*ROW('Hygiene Data'!H10))),'Data Summary'!EC16="Yes"),OFFSET('Hygiene Data'!$H$9,0,10*ROW('Hygiene Data'!H10)),NA())</f>
        <v>12.226970560303894</v>
      </c>
      <c r="BO16" s="98" t="e">
        <f ca="true">+IF(AND(ISNUMBER(OFFSET('Hygiene Data'!$I$5,0,10*ROW('Hygiene Data'!I10))),'Data Summary'!ED16="Yes"),OFFSET('Hygiene Data'!$I$5,0,10*ROW('Hygiene Data'!I10)),NA())</f>
        <v>#N/A</v>
      </c>
      <c r="BP16" s="98">
        <f ca="true">+IF(AND(ISNUMBER(OFFSET('Hygiene Data'!$I$7,0,10*ROW('Hygiene Data'!I10))),'Data Summary'!EE16="Yes"),OFFSET('Hygiene Data'!$I$7,0,10*ROW('Hygiene Data'!I10)),NA())</f>
        <v>35.679374389051809</v>
      </c>
      <c r="BQ16" s="98">
        <f ca="true">+IF(AND(ISNUMBER(OFFSET('Hygiene Data'!$I$9,0,10*ROW('Hygiene Data'!I10))),'Data Summary'!EF16="Yes"),OFFSET('Hygiene Data'!$I$9,0,10*ROW('Hygiene Data'!I10)),NA())</f>
        <v>10.361681329423265</v>
      </c>
    </row>
    <row r="17">
      <c r="A17" s="340" t="str">
        <f ca="true">+RIGHT('Data Summary'!A17,LEN('Data Summary'!A17)-9)</f>
        <v>UIS</v>
      </c>
      <c r="B17" s="36" t="str">
        <f ca="true">+IF(ISTEXT('Data Summary'!B17),'Data Summary'!B17,"")</f>
        <v>Other</v>
      </c>
      <c r="C17" s="339">
        <f ca="true">+VALUE('Data Summary'!C17)</f>
        <v>2019</v>
      </c>
      <c r="D17" s="96" t="e">
        <f ca="true">+IF(AND(ISNUMBER(OFFSET('Water Data'!$D$4,0,10*ROW('Water Data'!D11))),'Data Summary'!BS17="Yes"),100-OFFSET('Water Data'!$D$4,0,10*ROW('Water Data'!D11)),NA())</f>
        <v>#N/A</v>
      </c>
      <c r="E17" s="96" t="e">
        <f ca="true">+IF(AND(ISNUMBER(OFFSET('Water Data'!$D$6,0,10*ROW('Water Data'!D11))),'Data Summary'!BT17="Yes"),OFFSET('Water Data'!$D$6,0,10*ROW('Water Data'!D11)),NA())</f>
        <v>#N/A</v>
      </c>
      <c r="F17" s="96" t="e">
        <f ca="true">+IF(AND(ISNUMBER(OFFSET('Water Data'!$D$9,0,10*ROW('Water Data'!D11))),'Data Summary'!BU17="Yes"),OFFSET('Water Data'!$D$9,0,10*ROW('Water Data'!D11)),NA())</f>
        <v>#N/A</v>
      </c>
      <c r="G17" s="96" t="e">
        <f ca="true">+IF(AND(ISNUMBER(OFFSET('Water Data'!$E$4,0,10*ROW('Water Data'!E11))),'Data Summary'!BV17="Yes"),100-OFFSET('Water Data'!$E$4,0,10*ROW('Water Data'!E11)),NA())</f>
        <v>#N/A</v>
      </c>
      <c r="H17" s="96" t="e">
        <f ca="true">+IF(AND(ISNUMBER(OFFSET('Water Data'!$E$6,0,10*ROW('Water Data'!E11))),'Data Summary'!BW17="Yes"),OFFSET('Water Data'!$E$6,0,10*ROW('Water Data'!E11)),NA())</f>
        <v>#N/A</v>
      </c>
      <c r="I17" s="96" t="e">
        <f ca="true">+IF(AND(ISNUMBER(OFFSET('Water Data'!$E$9,0,10*ROW('Water Data'!E11))),'Data Summary'!BX17="Yes"),OFFSET('Water Data'!$E$9,0,10*ROW('Water Data'!E11)),NA())</f>
        <v>#N/A</v>
      </c>
      <c r="J17" s="96" t="e">
        <f ca="true">+IF(AND(ISNUMBER(OFFSET('Water Data'!$F$4,0,10*ROW('Water Data'!F11))),'Data Summary'!BY17="Yes"),100-OFFSET('Water Data'!$F$4,0,10*ROW('Water Data'!F11)),NA())</f>
        <v>#N/A</v>
      </c>
      <c r="K17" s="96" t="e">
        <f ca="true">+IF(AND(ISNUMBER(OFFSET('Water Data'!$F$6,0,10*ROW('Water Data'!F11))),'Data Summary'!BZ17="Yes"),OFFSET('Water Data'!$F$6,0,10*ROW('Water Data'!F11)),NA())</f>
        <v>#N/A</v>
      </c>
      <c r="L17" s="96" t="e">
        <f ca="true">+IF(AND(ISNUMBER(OFFSET('Water Data'!$F$9,0,10*ROW('Water Data'!F11))),'Data Summary'!CA17="Yes"),OFFSET('Water Data'!$F$9,0,10*ROW('Water Data'!F11)),NA())</f>
        <v>#N/A</v>
      </c>
      <c r="M17" s="96" t="e">
        <f ca="true">+IF(AND(ISNUMBER(OFFSET('Water Data'!$G$4,0,10*ROW('Water Data'!G11))),'Data Summary'!CB17="Yes"),100-OFFSET('Water Data'!$G$4,0,10*ROW('Water Data'!G11)),NA())</f>
        <v>#N/A</v>
      </c>
      <c r="N17" s="96" t="e">
        <f ca="true">+IF(AND(ISNUMBER(OFFSET('Water Data'!$G$6,0,10*ROW('Water Data'!G11))),'Data Summary'!CC17="Yes"),OFFSET('Water Data'!$G$6,0,10*ROW('Water Data'!G11)),NA())</f>
        <v>#N/A</v>
      </c>
      <c r="O17" s="96" t="e">
        <f ca="true">+IF(AND(ISNUMBER(OFFSET('Water Data'!$G$9,0,10*ROW('Water Data'!G11))),'Data Summary'!CD17="Yes"),OFFSET('Water Data'!$G$9,0,10*ROW('Water Data'!G11)),NA())</f>
        <v>#N/A</v>
      </c>
      <c r="P17" s="96" t="e">
        <f ca="true">+IF(AND(ISNUMBER(OFFSET('Water Data'!$H$4,0,10*ROW('Water Data'!H11))),'Data Summary'!CE17="Yes"),100-OFFSET('Water Data'!$H$4,0,10*ROW('Water Data'!H11)),NA())</f>
        <v>#N/A</v>
      </c>
      <c r="Q17" s="96" t="e">
        <f ca="true">+IF(AND(ISNUMBER(OFFSET('Water Data'!$H$6,0,10*ROW('Water Data'!H11))),'Data Summary'!CF17="Yes"),OFFSET('Water Data'!$H$6,0,10*ROW('Water Data'!H11)),NA())</f>
        <v>#N/A</v>
      </c>
      <c r="R17" s="96" t="e">
        <f ca="true">+IF(AND(ISNUMBER(OFFSET('Water Data'!$H$9,0,10*ROW('Water Data'!H11))),'Data Summary'!CG17="Yes"),OFFSET('Water Data'!$H$9,0,10*ROW('Water Data'!H11)),NA())</f>
        <v>#N/A</v>
      </c>
      <c r="S17" s="96" t="e">
        <f ca="true">+IF(AND(ISNUMBER(OFFSET('Water Data'!$I$4,0,10*ROW('Water Data'!I11))),'Data Summary'!CH17="Yes"),100-OFFSET('Water Data'!$I$4,0,10*ROW('Water Data'!I11)),NA())</f>
        <v>#N/A</v>
      </c>
      <c r="T17" s="96" t="e">
        <f ca="true">+IF(AND(ISNUMBER(OFFSET('Water Data'!$I$6,0,10*ROW('Water Data'!I11))),'Data Summary'!CI17="Yes"),OFFSET('Water Data'!$I$6,0,10*ROW('Water Data'!I11)),NA())</f>
        <v>#N/A</v>
      </c>
      <c r="U17" s="96" t="e">
        <f ca="true">+IF(AND(ISNUMBER(OFFSET('Water Data'!$I$9,0,10*ROW('Water Data'!I11))),'Data Summary'!CJ17="Yes"),OFFSET('Water Data'!$I$9,0,10*ROW('Water Data'!I11)),NA())</f>
        <v>#N/A</v>
      </c>
      <c r="V17" s="97" t="e">
        <f ca="true">+IF(AND(ISNUMBER(OFFSET('Sanitation Data'!$D$4,0,10*ROW('Sanitation Data'!D11))),'Data Summary'!CK17="Yes"),100-OFFSET('Sanitation Data'!$D$4,0,10*ROW('Sanitation Data'!D11)),NA())</f>
        <v>#N/A</v>
      </c>
      <c r="W17" s="97" t="e">
        <f ca="true">+IF(AND(ISNUMBER(OFFSET('Sanitation Data'!$D$6,0,10*ROW('Sanitation Data'!D11))),'Data Summary'!CL17="Yes"),OFFSET('Sanitation Data'!$D$6,0,10*ROW('Sanitation Data'!D11)),NA())</f>
        <v>#N/A</v>
      </c>
      <c r="X17" s="97" t="e">
        <f ca="true">+IF(AND(ISNUMBER(OFFSET('Sanitation Data'!$D$10,0,10*ROW('Sanitation Data'!D11))),'Data Summary'!CM17="Yes"),OFFSET('Sanitation Data'!$D$10,0,10*ROW('Sanitation Data'!D11)),NA())</f>
        <v>#N/A</v>
      </c>
      <c r="Y17" s="97" t="e">
        <f ca="true">+IF(AND(ISNUMBER(OFFSET('Sanitation Data'!$D$11,0,10*ROW('Sanitation Data'!D11))),'Data Summary'!CN17="Yes"),OFFSET('Sanitation Data'!$D$11,0,10*ROW('Sanitation Data'!D11)),NA())</f>
        <v>#N/A</v>
      </c>
      <c r="Z17" s="97">
        <f ca="true">+IF(AND(ISNUMBER(OFFSET('Sanitation Data'!$D$12,0,10*ROW('Sanitation Data'!D11))),'Data Summary'!CO17="Yes"),OFFSET('Sanitation Data'!$D$12,0,10*ROW('Sanitation Data'!D11)),NA())</f>
        <v>34.700000000000003</v>
      </c>
      <c r="AA17" s="97" t="e">
        <f ca="true">+IF(AND(ISNUMBER(OFFSET('Sanitation Data'!$E$4,0,10*ROW('Sanitation Data'!E11))),'Data Summary'!CP17="Yes"),100-OFFSET('Sanitation Data'!$E$4,0,10*ROW('Sanitation Data'!E11)),NA())</f>
        <v>#N/A</v>
      </c>
      <c r="AB17" s="97" t="e">
        <f ca="true">+IF(AND(ISNUMBER(OFFSET('Sanitation Data'!$E$6,0,10*ROW('Sanitation Data'!E11))),'Data Summary'!CQ17="Yes"),OFFSET('Sanitation Data'!$E$6,0,10*ROW('Sanitation Data'!E11)),NA())</f>
        <v>#N/A</v>
      </c>
      <c r="AC17" s="97" t="e">
        <f ca="true">+IF(AND(ISNUMBER(OFFSET('Sanitation Data'!$E$10,0,10*ROW('Sanitation Data'!E11))),'Data Summary'!CR17="Yes"),OFFSET('Sanitation Data'!$E$10,0,10*ROW('Sanitation Data'!E11)),NA())</f>
        <v>#N/A</v>
      </c>
      <c r="AD17" s="97" t="e">
        <f ca="true">+IF(AND(ISNUMBER(OFFSET('Sanitation Data'!$E$11,0,10*ROW('Sanitation Data'!E11))),'Data Summary'!CS17="Yes"),OFFSET('Sanitation Data'!$E$11,0,10*ROW('Sanitation Data'!E11)),NA())</f>
        <v>#N/A</v>
      </c>
      <c r="AE17" s="97" t="e">
        <f ca="true">+IF(AND(ISNUMBER(OFFSET('Sanitation Data'!$E$12,0,10*ROW('Sanitation Data'!E11))),'Data Summary'!CT17="Yes"),OFFSET('Sanitation Data'!$E$12,0,10*ROW('Sanitation Data'!E11)),NA())</f>
        <v>#N/A</v>
      </c>
      <c r="AF17" s="97" t="e">
        <f ca="true">+IF(AND(ISNUMBER(OFFSET('Sanitation Data'!$F$4,0,10*ROW('Sanitation Data'!F11))),'Data Summary'!CU17="Yes"),100-OFFSET('Sanitation Data'!$F$4,0,10*ROW('Sanitation Data'!F11)),NA())</f>
        <v>#N/A</v>
      </c>
      <c r="AG17" s="97" t="e">
        <f ca="true">+IF(AND(ISNUMBER(OFFSET('Sanitation Data'!$F$6,0,10*ROW('Sanitation Data'!F11))),'Data Summary'!CV17="Yes"),OFFSET('Sanitation Data'!$F$6,0,10*ROW('Sanitation Data'!F11)),NA())</f>
        <v>#N/A</v>
      </c>
      <c r="AH17" s="97" t="e">
        <f ca="true">+IF(AND(ISNUMBER(OFFSET('Sanitation Data'!$F$10,0,10*ROW('Sanitation Data'!F11))),'Data Summary'!CW17="Yes"),OFFSET('Sanitation Data'!$F$10,0,10*ROW('Sanitation Data'!F11)),NA())</f>
        <v>#N/A</v>
      </c>
      <c r="AI17" s="97" t="e">
        <f ca="true">+IF(AND(ISNUMBER(OFFSET('Sanitation Data'!$F$11,0,10*ROW('Sanitation Data'!F11))),'Data Summary'!CX17="Yes"),OFFSET('Sanitation Data'!$F$11,0,10*ROW('Sanitation Data'!F11)),NA())</f>
        <v>#N/A</v>
      </c>
      <c r="AJ17" s="97" t="e">
        <f ca="true">+IF(AND(ISNUMBER(OFFSET('Sanitation Data'!$F$12,0,10*ROW('Sanitation Data'!F11))),'Data Summary'!CY17="Yes"),OFFSET('Sanitation Data'!$F$12,0,10*ROW('Sanitation Data'!F11)),NA())</f>
        <v>#N/A</v>
      </c>
      <c r="AK17" s="97" t="e">
        <f ca="true">+IF(AND(ISNUMBER(OFFSET('Sanitation Data'!$G$4,0,10*ROW('Sanitation Data'!G11))),'Data Summary'!CZ17="Yes"),100-OFFSET('Sanitation Data'!$G$4,0,10*ROW('Sanitation Data'!G11)),NA())</f>
        <v>#N/A</v>
      </c>
      <c r="AL17" s="97" t="e">
        <f ca="true">+IF(AND(ISNUMBER(OFFSET('Sanitation Data'!$G$6,0,10*ROW('Sanitation Data'!G11))),'Data Summary'!DA17="Yes"),OFFSET('Sanitation Data'!$G$6,0,10*ROW('Sanitation Data'!G11)),NA())</f>
        <v>#N/A</v>
      </c>
      <c r="AM17" s="97" t="e">
        <f ca="true">+IF(AND(ISNUMBER(OFFSET('Sanitation Data'!$G$10,0,10*ROW('Sanitation Data'!G11))),'Data Summary'!DB17="Yes"),OFFSET('Sanitation Data'!$G$10,0,10*ROW('Sanitation Data'!G11)),NA())</f>
        <v>#N/A</v>
      </c>
      <c r="AN17" s="97" t="e">
        <f ca="true">+IF(AND(ISNUMBER(OFFSET('Sanitation Data'!$G$11,0,10*ROW('Sanitation Data'!G11))),'Data Summary'!DC17="Yes"),OFFSET('Sanitation Data'!$G$11,0,10*ROW('Sanitation Data'!G11)),NA())</f>
        <v>#N/A</v>
      </c>
      <c r="AO17" s="97" t="e">
        <f ca="true">+IF(AND(ISNUMBER(OFFSET('Sanitation Data'!$G$12,0,10*ROW('Sanitation Data'!G11))),'Data Summary'!DD17="Yes"),OFFSET('Sanitation Data'!$G$12,0,10*ROW('Sanitation Data'!G11)),NA())</f>
        <v>#N/A</v>
      </c>
      <c r="AP17" s="97" t="e">
        <f ca="true">+IF(AND(ISNUMBER(OFFSET('Sanitation Data'!$H$4,0,10*ROW('Sanitation Data'!H11))),'Data Summary'!DE17="Yes"),100-OFFSET('Sanitation Data'!$H$4,0,10*ROW('Sanitation Data'!H11)),NA())</f>
        <v>#N/A</v>
      </c>
      <c r="AQ17" s="97" t="e">
        <f ca="true">+IF(AND(ISNUMBER(OFFSET('Sanitation Data'!$H$6,0,10*ROW('Sanitation Data'!H11))),'Data Summary'!DF17="Yes"),OFFSET('Sanitation Data'!$H$6,0,10*ROW('Sanitation Data'!H11)),NA())</f>
        <v>#N/A</v>
      </c>
      <c r="AR17" s="97" t="e">
        <f ca="true">+IF(AND(ISNUMBER(OFFSET('Sanitation Data'!$H$10,0,10*ROW('Sanitation Data'!H11))),'Data Summary'!DG17="Yes"),OFFSET('Sanitation Data'!$H$10,0,10*ROW('Sanitation Data'!H11)),NA())</f>
        <v>#N/A</v>
      </c>
      <c r="AS17" s="97" t="e">
        <f ca="true">+IF(AND(ISNUMBER(OFFSET('Sanitation Data'!$H$11,0,10*ROW('Sanitation Data'!H11))),'Data Summary'!DH17="Yes"),OFFSET('Sanitation Data'!$H$11,0,10*ROW('Sanitation Data'!H11)),NA())</f>
        <v>#N/A</v>
      </c>
      <c r="AT17" s="97">
        <f ca="true">+IF(AND(ISNUMBER(OFFSET('Sanitation Data'!$H$12,0,10*ROW('Sanitation Data'!H11))),'Data Summary'!DI17="Yes"),OFFSET('Sanitation Data'!$H$12,0,10*ROW('Sanitation Data'!H11)),NA())</f>
        <v>34.700000000000003</v>
      </c>
      <c r="AU17" s="97" t="e">
        <f ca="true">+IF(AND(ISNUMBER(OFFSET('Sanitation Data'!$I$4,0,10*ROW('Sanitation Data'!I11))),'Data Summary'!DJ17="Yes"),100-OFFSET('Sanitation Data'!$I$4,0,10*ROW('Sanitation Data'!I11)),NA())</f>
        <v>#N/A</v>
      </c>
      <c r="AV17" s="97" t="e">
        <f ca="true">+IF(AND(ISNUMBER(OFFSET('Sanitation Data'!$I$6,0,10*ROW('Sanitation Data'!I11))),'Data Summary'!DK17="Yes"),OFFSET('Sanitation Data'!$I$6,0,10*ROW('Sanitation Data'!I11)),NA())</f>
        <v>#N/A</v>
      </c>
      <c r="AW17" s="97" t="e">
        <f ca="true">+IF(AND(ISNUMBER(OFFSET('Sanitation Data'!$I$10,0,10*ROW('Sanitation Data'!I11))),'Data Summary'!DL17="Yes"),OFFSET('Sanitation Data'!$I$10,0,10*ROW('Sanitation Data'!I11)),NA())</f>
        <v>#N/A</v>
      </c>
      <c r="AX17" s="97" t="e">
        <f ca="true">+IF(AND(ISNUMBER(OFFSET('Sanitation Data'!$I$11,0,10*ROW('Sanitation Data'!I11))),'Data Summary'!DM17="Yes"),OFFSET('Sanitation Data'!$I$11,0,10*ROW('Sanitation Data'!I11)),NA())</f>
        <v>#N/A</v>
      </c>
      <c r="AY17" s="97" t="e">
        <f ca="true">+IF(AND(ISNUMBER(OFFSET('Sanitation Data'!$I$12,0,10*ROW('Sanitation Data'!I11))),'Data Summary'!DN17="Yes"),OFFSET('Sanitation Data'!$I$12,0,10*ROW('Sanitation Data'!I11)),NA())</f>
        <v>#N/A</v>
      </c>
      <c r="AZ17" s="98" t="e">
        <f ca="true">+IF(AND(ISNUMBER(OFFSET('Hygiene Data'!$D$5,0,10*ROW('Hygiene Data'!D11))),'Data Summary'!DO17="Yes"),OFFSET('Hygiene Data'!$D$5,0,10*ROW('Hygiene Data'!D11)),NA())</f>
        <v>#N/A</v>
      </c>
      <c r="BA17" s="98" t="e">
        <f ca="true">+IF(AND(ISNUMBER(OFFSET('Hygiene Data'!$D$7,0,10*ROW('Hygiene Data'!D11))),'Data Summary'!DP17="Yes"),OFFSET('Hygiene Data'!$D$7,0,10*ROW('Hygiene Data'!D11)),NA())</f>
        <v>#N/A</v>
      </c>
      <c r="BB17" s="98" t="e">
        <f ca="true">+IF(AND(ISNUMBER(OFFSET('Hygiene Data'!$D$9,0,10*ROW('Hygiene Data'!D11))),'Data Summary'!DQ17="Yes"),OFFSET('Hygiene Data'!$D$9,0,10*ROW('Hygiene Data'!D11)),NA())</f>
        <v>#N/A</v>
      </c>
      <c r="BC17" s="98" t="e">
        <f ca="true">+IF(AND(ISNUMBER(OFFSET('Hygiene Data'!$E$5,0,10*ROW('Hygiene Data'!E11))),'Data Summary'!DR17="Yes"),OFFSET('Hygiene Data'!$E$5,0,10*ROW('Hygiene Data'!E11)),NA())</f>
        <v>#N/A</v>
      </c>
      <c r="BD17" s="98" t="e">
        <f ca="true">+IF(AND(ISNUMBER(OFFSET('Hygiene Data'!$E$7,0,10*ROW('Hygiene Data'!E11))),'Data Summary'!DS17="Yes"),OFFSET('Hygiene Data'!$E$7,0,10*ROW('Hygiene Data'!E11)),NA())</f>
        <v>#N/A</v>
      </c>
      <c r="BE17" s="98" t="e">
        <f ca="true">+IF(AND(ISNUMBER(OFFSET('Hygiene Data'!$E$9,0,10*ROW('Hygiene Data'!E11))),'Data Summary'!DT17="Yes"),OFFSET('Hygiene Data'!$E$9,0,10*ROW('Hygiene Data'!E11)),NA())</f>
        <v>#N/A</v>
      </c>
      <c r="BF17" s="98" t="e">
        <f ca="true">+IF(AND(ISNUMBER(OFFSET('Hygiene Data'!$F$5,0,10*ROW('Hygiene Data'!F11))),'Data Summary'!DU17="Yes"),OFFSET('Hygiene Data'!$F$5,0,10*ROW('Hygiene Data'!F11)),NA())</f>
        <v>#N/A</v>
      </c>
      <c r="BG17" s="98" t="e">
        <f ca="true">+IF(AND(ISNUMBER(OFFSET('Hygiene Data'!$F$7,0,10*ROW('Hygiene Data'!F11))),'Data Summary'!DV17="Yes"),OFFSET('Hygiene Data'!$F$7,0,10*ROW('Hygiene Data'!F11)),NA())</f>
        <v>#N/A</v>
      </c>
      <c r="BH17" s="98" t="e">
        <f ca="true">+IF(AND(ISNUMBER(OFFSET('Hygiene Data'!$F$9,0,10*ROW('Hygiene Data'!F11))),'Data Summary'!DW17="Yes"),OFFSET('Hygiene Data'!$F$9,0,10*ROW('Hygiene Data'!F11)),NA())</f>
        <v>#N/A</v>
      </c>
      <c r="BI17" s="98" t="e">
        <f ca="true">+IF(AND(ISNUMBER(OFFSET('Hygiene Data'!$G$5,0,10*ROW('Hygiene Data'!G11))),'Data Summary'!DX17="Yes"),OFFSET('Hygiene Data'!$G$5,0,10*ROW('Hygiene Data'!G11)),NA())</f>
        <v>#N/A</v>
      </c>
      <c r="BJ17" s="98" t="e">
        <f ca="true">+IF(AND(ISNUMBER(OFFSET('Hygiene Data'!$G$7,0,10*ROW('Hygiene Data'!G11))),'Data Summary'!DY17="Yes"),OFFSET('Hygiene Data'!$G$7,0,10*ROW('Hygiene Data'!G11)),NA())</f>
        <v>#N/A</v>
      </c>
      <c r="BK17" s="98" t="e">
        <f ca="true">+IF(AND(ISNUMBER(OFFSET('Hygiene Data'!$G$9,0,10*ROW('Hygiene Data'!G11))),'Data Summary'!DZ17="Yes"),OFFSET('Hygiene Data'!$G$9,0,10*ROW('Hygiene Data'!G11)),NA())</f>
        <v>#N/A</v>
      </c>
      <c r="BL17" s="98" t="e">
        <f ca="true">+IF(AND(ISNUMBER(OFFSET('Hygiene Data'!$H$5,0,10*ROW('Hygiene Data'!H11))),'Data Summary'!EA17="Yes"),OFFSET('Hygiene Data'!$H$5,0,10*ROW('Hygiene Data'!H11)),NA())</f>
        <v>#N/A</v>
      </c>
      <c r="BM17" s="98" t="e">
        <f ca="true">+IF(AND(ISNUMBER(OFFSET('Hygiene Data'!$H$7,0,10*ROW('Hygiene Data'!H11))),'Data Summary'!EB17="Yes"),OFFSET('Hygiene Data'!$H$7,0,10*ROW('Hygiene Data'!H11)),NA())</f>
        <v>#N/A</v>
      </c>
      <c r="BN17" s="98" t="e">
        <f ca="true">+IF(AND(ISNUMBER(OFFSET('Hygiene Data'!$H$9,0,10*ROW('Hygiene Data'!H11))),'Data Summary'!EC17="Yes"),OFFSET('Hygiene Data'!$H$9,0,10*ROW('Hygiene Data'!H11)),NA())</f>
        <v>#N/A</v>
      </c>
      <c r="BO17" s="98" t="e">
        <f ca="true">+IF(AND(ISNUMBER(OFFSET('Hygiene Data'!$I$5,0,10*ROW('Hygiene Data'!I11))),'Data Summary'!ED17="Yes"),OFFSET('Hygiene Data'!$I$5,0,10*ROW('Hygiene Data'!I11)),NA())</f>
        <v>#N/A</v>
      </c>
      <c r="BP17" s="98" t="e">
        <f ca="true">+IF(AND(ISNUMBER(OFFSET('Hygiene Data'!$I$7,0,10*ROW('Hygiene Data'!I11))),'Data Summary'!EE17="Yes"),OFFSET('Hygiene Data'!$I$7,0,10*ROW('Hygiene Data'!I11)),NA())</f>
        <v>#N/A</v>
      </c>
      <c r="BQ17" s="98" t="e">
        <f ca="true">+IF(AND(ISNUMBER(OFFSET('Hygiene Data'!$I$9,0,10*ROW('Hygiene Data'!I11))),'Data Summary'!EF17="Yes"),OFFSET('Hygiene Data'!$I$9,0,10*ROW('Hygiene Data'!I11)),NA())</f>
        <v>#N/A</v>
      </c>
    </row>
    <row r="18">
      <c r="A18" s="340" t="str">
        <f ca="true">+RIGHT('Data Summary'!A18,LEN('Data Summary'!A18)-9)</f>
        <v>EMIS</v>
      </c>
      <c r="B18" s="36" t="str">
        <f ca="true">+IF(ISTEXT('Data Summary'!B18),'Data Summary'!B18,"")</f>
        <v>EMIS</v>
      </c>
      <c r="C18" s="339">
        <f ca="true">+VALUE('Data Summary'!C18)</f>
        <v>2019</v>
      </c>
      <c r="D18" s="96" t="e">
        <f ca="true">+IF(AND(ISNUMBER(OFFSET('Water Data'!$D$4,0,10*ROW('Water Data'!D12))),'Data Summary'!BS18="Yes"),100-OFFSET('Water Data'!$D$4,0,10*ROW('Water Data'!D12)),NA())</f>
        <v>#N/A</v>
      </c>
      <c r="E18" s="96" t="e">
        <f ca="true">+IF(AND(ISNUMBER(OFFSET('Water Data'!$D$6,0,10*ROW('Water Data'!D12))),'Data Summary'!BT18="Yes"),OFFSET('Water Data'!$D$6,0,10*ROW('Water Data'!D12)),NA())</f>
        <v>#N/A</v>
      </c>
      <c r="F18" s="96" t="e">
        <f ca="true">+IF(AND(ISNUMBER(OFFSET('Water Data'!$D$9,0,10*ROW('Water Data'!D12))),'Data Summary'!BU18="Yes"),OFFSET('Water Data'!$D$9,0,10*ROW('Water Data'!D12)),NA())</f>
        <v>#N/A</v>
      </c>
      <c r="G18" s="96" t="e">
        <f ca="true">+IF(AND(ISNUMBER(OFFSET('Water Data'!$E$4,0,10*ROW('Water Data'!E12))),'Data Summary'!BV18="Yes"),100-OFFSET('Water Data'!$E$4,0,10*ROW('Water Data'!E12)),NA())</f>
        <v>#N/A</v>
      </c>
      <c r="H18" s="96" t="e">
        <f ca="true">+IF(AND(ISNUMBER(OFFSET('Water Data'!$E$6,0,10*ROW('Water Data'!E12))),'Data Summary'!BW18="Yes"),OFFSET('Water Data'!$E$6,0,10*ROW('Water Data'!E12)),NA())</f>
        <v>#N/A</v>
      </c>
      <c r="I18" s="96" t="e">
        <f ca="true">+IF(AND(ISNUMBER(OFFSET('Water Data'!$E$9,0,10*ROW('Water Data'!E12))),'Data Summary'!BX18="Yes"),OFFSET('Water Data'!$E$9,0,10*ROW('Water Data'!E12)),NA())</f>
        <v>#N/A</v>
      </c>
      <c r="J18" s="96" t="e">
        <f ca="true">+IF(AND(ISNUMBER(OFFSET('Water Data'!$F$4,0,10*ROW('Water Data'!F12))),'Data Summary'!BY18="Yes"),100-OFFSET('Water Data'!$F$4,0,10*ROW('Water Data'!F12)),NA())</f>
        <v>#N/A</v>
      </c>
      <c r="K18" s="96" t="e">
        <f ca="true">+IF(AND(ISNUMBER(OFFSET('Water Data'!$F$6,0,10*ROW('Water Data'!F12))),'Data Summary'!BZ18="Yes"),OFFSET('Water Data'!$F$6,0,10*ROW('Water Data'!F12)),NA())</f>
        <v>#N/A</v>
      </c>
      <c r="L18" s="96" t="e">
        <f ca="true">+IF(AND(ISNUMBER(OFFSET('Water Data'!$F$9,0,10*ROW('Water Data'!F12))),'Data Summary'!CA18="Yes"),OFFSET('Water Data'!$F$9,0,10*ROW('Water Data'!F12)),NA())</f>
        <v>#N/A</v>
      </c>
      <c r="M18" s="96">
        <f ca="true">+IF(AND(ISNUMBER(OFFSET('Water Data'!$G$4,0,10*ROW('Water Data'!G12))),'Data Summary'!CB18="Yes"),100-OFFSET('Water Data'!$G$4,0,10*ROW('Water Data'!G12)),NA())</f>
        <v>47.6</v>
      </c>
      <c r="N18" s="96" t="e">
        <f ca="true">+IF(AND(ISNUMBER(OFFSET('Water Data'!$G$6,0,10*ROW('Water Data'!G12))),'Data Summary'!CC18="Yes"),OFFSET('Water Data'!$G$6,0,10*ROW('Water Data'!G12)),NA())</f>
        <v>#N/A</v>
      </c>
      <c r="O18" s="96" t="e">
        <f ca="true">+IF(AND(ISNUMBER(OFFSET('Water Data'!$G$9,0,10*ROW('Water Data'!G12))),'Data Summary'!CD18="Yes"),OFFSET('Water Data'!$G$9,0,10*ROW('Water Data'!G12)),NA())</f>
        <v>#N/A</v>
      </c>
      <c r="P18" s="96">
        <f ca="true">+IF(AND(ISNUMBER(OFFSET('Water Data'!$H$4,0,10*ROW('Water Data'!H12))),'Data Summary'!CE18="Yes"),100-OFFSET('Water Data'!$H$4,0,10*ROW('Water Data'!H12)),NA())</f>
        <v>39.1</v>
      </c>
      <c r="Q18" s="96" t="e">
        <f ca="true">+IF(AND(ISNUMBER(OFFSET('Water Data'!$H$6,0,10*ROW('Water Data'!H12))),'Data Summary'!CF18="Yes"),OFFSET('Water Data'!$H$6,0,10*ROW('Water Data'!H12)),NA())</f>
        <v>#N/A</v>
      </c>
      <c r="R18" s="96" t="e">
        <f ca="true">+IF(AND(ISNUMBER(OFFSET('Water Data'!$H$9,0,10*ROW('Water Data'!H12))),'Data Summary'!CG18="Yes"),OFFSET('Water Data'!$H$9,0,10*ROW('Water Data'!H12)),NA())</f>
        <v>#N/A</v>
      </c>
      <c r="S18" s="96" t="e">
        <f ca="true">+IF(AND(ISNUMBER(OFFSET('Water Data'!$I$4,0,10*ROW('Water Data'!I12))),'Data Summary'!CH18="Yes"),100-OFFSET('Water Data'!$I$4,0,10*ROW('Water Data'!I12)),NA())</f>
        <v>#N/A</v>
      </c>
      <c r="T18" s="96" t="e">
        <f ca="true">+IF(AND(ISNUMBER(OFFSET('Water Data'!$I$6,0,10*ROW('Water Data'!I12))),'Data Summary'!CI18="Yes"),OFFSET('Water Data'!$I$6,0,10*ROW('Water Data'!I12)),NA())</f>
        <v>#N/A</v>
      </c>
      <c r="U18" s="96" t="e">
        <f ca="true">+IF(AND(ISNUMBER(OFFSET('Water Data'!$I$9,0,10*ROW('Water Data'!I12))),'Data Summary'!CJ18="Yes"),OFFSET('Water Data'!$I$9,0,10*ROW('Water Data'!I12)),NA())</f>
        <v>#N/A</v>
      </c>
      <c r="V18" s="97" t="e">
        <f ca="true">+IF(AND(ISNUMBER(OFFSET('Sanitation Data'!$D$4,0,10*ROW('Sanitation Data'!D12))),'Data Summary'!CK18="Yes"),100-OFFSET('Sanitation Data'!$D$4,0,10*ROW('Sanitation Data'!D12)),NA())</f>
        <v>#N/A</v>
      </c>
      <c r="W18" s="97" t="e">
        <f ca="true">+IF(AND(ISNUMBER(OFFSET('Sanitation Data'!$D$6,0,10*ROW('Sanitation Data'!D12))),'Data Summary'!CL18="Yes"),OFFSET('Sanitation Data'!$D$6,0,10*ROW('Sanitation Data'!D12)),NA())</f>
        <v>#N/A</v>
      </c>
      <c r="X18" s="97" t="e">
        <f ca="true">+IF(AND(ISNUMBER(OFFSET('Sanitation Data'!$D$10,0,10*ROW('Sanitation Data'!D12))),'Data Summary'!CM18="Yes"),OFFSET('Sanitation Data'!$D$10,0,10*ROW('Sanitation Data'!D12)),NA())</f>
        <v>#N/A</v>
      </c>
      <c r="Y18" s="97" t="e">
        <f ca="true">+IF(AND(ISNUMBER(OFFSET('Sanitation Data'!$D$11,0,10*ROW('Sanitation Data'!D12))),'Data Summary'!CN18="Yes"),OFFSET('Sanitation Data'!$D$11,0,10*ROW('Sanitation Data'!D12)),NA())</f>
        <v>#N/A</v>
      </c>
      <c r="Z18" s="97" t="e">
        <f ca="true">+IF(AND(ISNUMBER(OFFSET('Sanitation Data'!$D$12,0,10*ROW('Sanitation Data'!D12))),'Data Summary'!CO18="Yes"),OFFSET('Sanitation Data'!$D$12,0,10*ROW('Sanitation Data'!D12)),NA())</f>
        <v>#N/A</v>
      </c>
      <c r="AA18" s="97" t="e">
        <f ca="true">+IF(AND(ISNUMBER(OFFSET('Sanitation Data'!$E$4,0,10*ROW('Sanitation Data'!E12))),'Data Summary'!CP18="Yes"),100-OFFSET('Sanitation Data'!$E$4,0,10*ROW('Sanitation Data'!E12)),NA())</f>
        <v>#N/A</v>
      </c>
      <c r="AB18" s="97" t="e">
        <f ca="true">+IF(AND(ISNUMBER(OFFSET('Sanitation Data'!$E$6,0,10*ROW('Sanitation Data'!E12))),'Data Summary'!CQ18="Yes"),OFFSET('Sanitation Data'!$E$6,0,10*ROW('Sanitation Data'!E12)),NA())</f>
        <v>#N/A</v>
      </c>
      <c r="AC18" s="97" t="e">
        <f ca="true">+IF(AND(ISNUMBER(OFFSET('Sanitation Data'!$E$10,0,10*ROW('Sanitation Data'!E12))),'Data Summary'!CR18="Yes"),OFFSET('Sanitation Data'!$E$10,0,10*ROW('Sanitation Data'!E12)),NA())</f>
        <v>#N/A</v>
      </c>
      <c r="AD18" s="97" t="e">
        <f ca="true">+IF(AND(ISNUMBER(OFFSET('Sanitation Data'!$E$11,0,10*ROW('Sanitation Data'!E12))),'Data Summary'!CS18="Yes"),OFFSET('Sanitation Data'!$E$11,0,10*ROW('Sanitation Data'!E12)),NA())</f>
        <v>#N/A</v>
      </c>
      <c r="AE18" s="97" t="e">
        <f ca="true">+IF(AND(ISNUMBER(OFFSET('Sanitation Data'!$E$12,0,10*ROW('Sanitation Data'!E12))),'Data Summary'!CT18="Yes"),OFFSET('Sanitation Data'!$E$12,0,10*ROW('Sanitation Data'!E12)),NA())</f>
        <v>#N/A</v>
      </c>
      <c r="AF18" s="97" t="e">
        <f ca="true">+IF(AND(ISNUMBER(OFFSET('Sanitation Data'!$F$4,0,10*ROW('Sanitation Data'!F12))),'Data Summary'!CU18="Yes"),100-OFFSET('Sanitation Data'!$F$4,0,10*ROW('Sanitation Data'!F12)),NA())</f>
        <v>#N/A</v>
      </c>
      <c r="AG18" s="97" t="e">
        <f ca="true">+IF(AND(ISNUMBER(OFFSET('Sanitation Data'!$F$6,0,10*ROW('Sanitation Data'!F12))),'Data Summary'!CV18="Yes"),OFFSET('Sanitation Data'!$F$6,0,10*ROW('Sanitation Data'!F12)),NA())</f>
        <v>#N/A</v>
      </c>
      <c r="AH18" s="97" t="e">
        <f ca="true">+IF(AND(ISNUMBER(OFFSET('Sanitation Data'!$F$10,0,10*ROW('Sanitation Data'!F12))),'Data Summary'!CW18="Yes"),OFFSET('Sanitation Data'!$F$10,0,10*ROW('Sanitation Data'!F12)),NA())</f>
        <v>#N/A</v>
      </c>
      <c r="AI18" s="97" t="e">
        <f ca="true">+IF(AND(ISNUMBER(OFFSET('Sanitation Data'!$F$11,0,10*ROW('Sanitation Data'!F12))),'Data Summary'!CX18="Yes"),OFFSET('Sanitation Data'!$F$11,0,10*ROW('Sanitation Data'!F12)),NA())</f>
        <v>#N/A</v>
      </c>
      <c r="AJ18" s="97" t="e">
        <f ca="true">+IF(AND(ISNUMBER(OFFSET('Sanitation Data'!$F$12,0,10*ROW('Sanitation Data'!F12))),'Data Summary'!CY18="Yes"),OFFSET('Sanitation Data'!$F$12,0,10*ROW('Sanitation Data'!F12)),NA())</f>
        <v>#N/A</v>
      </c>
      <c r="AK18" s="97" t="e">
        <f ca="true">+IF(AND(ISNUMBER(OFFSET('Sanitation Data'!$G$4,0,10*ROW('Sanitation Data'!G12))),'Data Summary'!CZ18="Yes"),100-OFFSET('Sanitation Data'!$G$4,0,10*ROW('Sanitation Data'!G12)),NA())</f>
        <v>#N/A</v>
      </c>
      <c r="AL18" s="97" t="e">
        <f ca="true">+IF(AND(ISNUMBER(OFFSET('Sanitation Data'!$G$6,0,10*ROW('Sanitation Data'!G12))),'Data Summary'!DA18="Yes"),OFFSET('Sanitation Data'!$G$6,0,10*ROW('Sanitation Data'!G12)),NA())</f>
        <v>#N/A</v>
      </c>
      <c r="AM18" s="97" t="e">
        <f ca="true">+IF(AND(ISNUMBER(OFFSET('Sanitation Data'!$G$10,0,10*ROW('Sanitation Data'!G12))),'Data Summary'!DB18="Yes"),OFFSET('Sanitation Data'!$G$10,0,10*ROW('Sanitation Data'!G12)),NA())</f>
        <v>#N/A</v>
      </c>
      <c r="AN18" s="97" t="e">
        <f ca="true">+IF(AND(ISNUMBER(OFFSET('Sanitation Data'!$G$11,0,10*ROW('Sanitation Data'!G12))),'Data Summary'!DC18="Yes"),OFFSET('Sanitation Data'!$G$11,0,10*ROW('Sanitation Data'!G12)),NA())</f>
        <v>#N/A</v>
      </c>
      <c r="AO18" s="97" t="e">
        <f ca="true">+IF(AND(ISNUMBER(OFFSET('Sanitation Data'!$G$12,0,10*ROW('Sanitation Data'!G12))),'Data Summary'!DD18="Yes"),OFFSET('Sanitation Data'!$G$12,0,10*ROW('Sanitation Data'!G12)),NA())</f>
        <v>#N/A</v>
      </c>
      <c r="AP18" s="97" t="e">
        <f ca="true">+IF(AND(ISNUMBER(OFFSET('Sanitation Data'!$H$4,0,10*ROW('Sanitation Data'!H12))),'Data Summary'!DE18="Yes"),100-OFFSET('Sanitation Data'!$H$4,0,10*ROW('Sanitation Data'!H12)),NA())</f>
        <v>#N/A</v>
      </c>
      <c r="AQ18" s="97" t="e">
        <f ca="true">+IF(AND(ISNUMBER(OFFSET('Sanitation Data'!$H$6,0,10*ROW('Sanitation Data'!H12))),'Data Summary'!DF18="Yes"),OFFSET('Sanitation Data'!$H$6,0,10*ROW('Sanitation Data'!H12)),NA())</f>
        <v>#N/A</v>
      </c>
      <c r="AR18" s="97" t="e">
        <f ca="true">+IF(AND(ISNUMBER(OFFSET('Sanitation Data'!$H$10,0,10*ROW('Sanitation Data'!H12))),'Data Summary'!DG18="Yes"),OFFSET('Sanitation Data'!$H$10,0,10*ROW('Sanitation Data'!H12)),NA())</f>
        <v>#N/A</v>
      </c>
      <c r="AS18" s="97" t="e">
        <f ca="true">+IF(AND(ISNUMBER(OFFSET('Sanitation Data'!$H$11,0,10*ROW('Sanitation Data'!H12))),'Data Summary'!DH18="Yes"),OFFSET('Sanitation Data'!$H$11,0,10*ROW('Sanitation Data'!H12)),NA())</f>
        <v>#N/A</v>
      </c>
      <c r="AT18" s="97" t="e">
        <f ca="true">+IF(AND(ISNUMBER(OFFSET('Sanitation Data'!$H$12,0,10*ROW('Sanitation Data'!H12))),'Data Summary'!DI18="Yes"),OFFSET('Sanitation Data'!$H$12,0,10*ROW('Sanitation Data'!H12)),NA())</f>
        <v>#N/A</v>
      </c>
      <c r="AU18" s="97" t="e">
        <f ca="true">+IF(AND(ISNUMBER(OFFSET('Sanitation Data'!$I$4,0,10*ROW('Sanitation Data'!I12))),'Data Summary'!DJ18="Yes"),100-OFFSET('Sanitation Data'!$I$4,0,10*ROW('Sanitation Data'!I12)),NA())</f>
        <v>#N/A</v>
      </c>
      <c r="AV18" s="97" t="e">
        <f ca="true">+IF(AND(ISNUMBER(OFFSET('Sanitation Data'!$I$6,0,10*ROW('Sanitation Data'!I12))),'Data Summary'!DK18="Yes"),OFFSET('Sanitation Data'!$I$6,0,10*ROW('Sanitation Data'!I12)),NA())</f>
        <v>#N/A</v>
      </c>
      <c r="AW18" s="97" t="e">
        <f ca="true">+IF(AND(ISNUMBER(OFFSET('Sanitation Data'!$I$10,0,10*ROW('Sanitation Data'!I12))),'Data Summary'!DL18="Yes"),OFFSET('Sanitation Data'!$I$10,0,10*ROW('Sanitation Data'!I12)),NA())</f>
        <v>#N/A</v>
      </c>
      <c r="AX18" s="97" t="e">
        <f ca="true">+IF(AND(ISNUMBER(OFFSET('Sanitation Data'!$I$11,0,10*ROW('Sanitation Data'!I12))),'Data Summary'!DM18="Yes"),OFFSET('Sanitation Data'!$I$11,0,10*ROW('Sanitation Data'!I12)),NA())</f>
        <v>#N/A</v>
      </c>
      <c r="AY18" s="97" t="e">
        <f ca="true">+IF(AND(ISNUMBER(OFFSET('Sanitation Data'!$I$12,0,10*ROW('Sanitation Data'!I12))),'Data Summary'!DN18="Yes"),OFFSET('Sanitation Data'!$I$12,0,10*ROW('Sanitation Data'!I12)),NA())</f>
        <v>#N/A</v>
      </c>
      <c r="AZ18" s="98" t="e">
        <f ca="true">+IF(AND(ISNUMBER(OFFSET('Hygiene Data'!$D$5,0,10*ROW('Hygiene Data'!D12))),'Data Summary'!DO18="Yes"),OFFSET('Hygiene Data'!$D$5,0,10*ROW('Hygiene Data'!D12)),NA())</f>
        <v>#N/A</v>
      </c>
      <c r="BA18" s="98" t="e">
        <f ca="true">+IF(AND(ISNUMBER(OFFSET('Hygiene Data'!$D$7,0,10*ROW('Hygiene Data'!D12))),'Data Summary'!DP18="Yes"),OFFSET('Hygiene Data'!$D$7,0,10*ROW('Hygiene Data'!D12)),NA())</f>
        <v>#N/A</v>
      </c>
      <c r="BB18" s="98" t="e">
        <f ca="true">+IF(AND(ISNUMBER(OFFSET('Hygiene Data'!$D$9,0,10*ROW('Hygiene Data'!D12))),'Data Summary'!DQ18="Yes"),OFFSET('Hygiene Data'!$D$9,0,10*ROW('Hygiene Data'!D12)),NA())</f>
        <v>#N/A</v>
      </c>
      <c r="BC18" s="98" t="e">
        <f ca="true">+IF(AND(ISNUMBER(OFFSET('Hygiene Data'!$E$5,0,10*ROW('Hygiene Data'!E12))),'Data Summary'!DR18="Yes"),OFFSET('Hygiene Data'!$E$5,0,10*ROW('Hygiene Data'!E12)),NA())</f>
        <v>#N/A</v>
      </c>
      <c r="BD18" s="98" t="e">
        <f ca="true">+IF(AND(ISNUMBER(OFFSET('Hygiene Data'!$E$7,0,10*ROW('Hygiene Data'!E12))),'Data Summary'!DS18="Yes"),OFFSET('Hygiene Data'!$E$7,0,10*ROW('Hygiene Data'!E12)),NA())</f>
        <v>#N/A</v>
      </c>
      <c r="BE18" s="98" t="e">
        <f ca="true">+IF(AND(ISNUMBER(OFFSET('Hygiene Data'!$E$9,0,10*ROW('Hygiene Data'!E12))),'Data Summary'!DT18="Yes"),OFFSET('Hygiene Data'!$E$9,0,10*ROW('Hygiene Data'!E12)),NA())</f>
        <v>#N/A</v>
      </c>
      <c r="BF18" s="98" t="e">
        <f ca="true">+IF(AND(ISNUMBER(OFFSET('Hygiene Data'!$F$5,0,10*ROW('Hygiene Data'!F12))),'Data Summary'!DU18="Yes"),OFFSET('Hygiene Data'!$F$5,0,10*ROW('Hygiene Data'!F12)),NA())</f>
        <v>#N/A</v>
      </c>
      <c r="BG18" s="98" t="e">
        <f ca="true">+IF(AND(ISNUMBER(OFFSET('Hygiene Data'!$F$7,0,10*ROW('Hygiene Data'!F12))),'Data Summary'!DV18="Yes"),OFFSET('Hygiene Data'!$F$7,0,10*ROW('Hygiene Data'!F12)),NA())</f>
        <v>#N/A</v>
      </c>
      <c r="BH18" s="98" t="e">
        <f ca="true">+IF(AND(ISNUMBER(OFFSET('Hygiene Data'!$F$9,0,10*ROW('Hygiene Data'!F12))),'Data Summary'!DW18="Yes"),OFFSET('Hygiene Data'!$F$9,0,10*ROW('Hygiene Data'!F12)),NA())</f>
        <v>#N/A</v>
      </c>
      <c r="BI18" s="98">
        <f ca="true">+IF(AND(ISNUMBER(OFFSET('Hygiene Data'!$G$5,0,10*ROW('Hygiene Data'!G12))),'Data Summary'!DX18="Yes"),OFFSET('Hygiene Data'!$G$5,0,10*ROW('Hygiene Data'!G12)),NA())</f>
        <v>35</v>
      </c>
      <c r="BJ18" s="98" t="e">
        <f ca="true">+IF(AND(ISNUMBER(OFFSET('Hygiene Data'!$G$7,0,10*ROW('Hygiene Data'!G12))),'Data Summary'!DY18="Yes"),OFFSET('Hygiene Data'!$G$7,0,10*ROW('Hygiene Data'!G12)),NA())</f>
        <v>#N/A</v>
      </c>
      <c r="BK18" s="98" t="e">
        <f ca="true">+IF(AND(ISNUMBER(OFFSET('Hygiene Data'!$G$9,0,10*ROW('Hygiene Data'!G12))),'Data Summary'!DZ18="Yes"),OFFSET('Hygiene Data'!$G$9,0,10*ROW('Hygiene Data'!G12)),NA())</f>
        <v>#N/A</v>
      </c>
      <c r="BL18" s="98" t="e">
        <f ca="true">+IF(AND(ISNUMBER(OFFSET('Hygiene Data'!$H$5,0,10*ROW('Hygiene Data'!H12))),'Data Summary'!EA18="Yes"),OFFSET('Hygiene Data'!$H$5,0,10*ROW('Hygiene Data'!H12)),NA())</f>
        <v>#N/A</v>
      </c>
      <c r="BM18" s="98">
        <f ca="true">+IF(AND(ISNUMBER(OFFSET('Hygiene Data'!$H$7,0,10*ROW('Hygiene Data'!H12))),'Data Summary'!EB18="Yes"),OFFSET('Hygiene Data'!$H$7,0,10*ROW('Hygiene Data'!H12)),NA())</f>
        <v>18.600000000000001</v>
      </c>
      <c r="BN18" s="98" t="e">
        <f ca="true">+IF(AND(ISNUMBER(OFFSET('Hygiene Data'!$H$9,0,10*ROW('Hygiene Data'!H12))),'Data Summary'!EC18="Yes"),OFFSET('Hygiene Data'!$H$9,0,10*ROW('Hygiene Data'!H12)),NA())</f>
        <v>#N/A</v>
      </c>
      <c r="BO18" s="98" t="e">
        <f ca="true">+IF(AND(ISNUMBER(OFFSET('Hygiene Data'!$I$5,0,10*ROW('Hygiene Data'!I12))),'Data Summary'!ED18="Yes"),OFFSET('Hygiene Data'!$I$5,0,10*ROW('Hygiene Data'!I12)),NA())</f>
        <v>#N/A</v>
      </c>
      <c r="BP18" s="98" t="e">
        <f ca="true">+IF(AND(ISNUMBER(OFFSET('Hygiene Data'!$I$7,0,10*ROW('Hygiene Data'!I12))),'Data Summary'!EE18="Yes"),OFFSET('Hygiene Data'!$I$7,0,10*ROW('Hygiene Data'!I12)),NA())</f>
        <v>#N/A</v>
      </c>
      <c r="BQ18" s="98" t="e">
        <f ca="true">+IF(AND(ISNUMBER(OFFSET('Hygiene Data'!$I$9,0,10*ROW('Hygiene Data'!I12))),'Data Summary'!EF18="Yes"),OFFSET('Hygiene Data'!$I$9,0,10*ROW('Hygiene Data'!I12)),NA())</f>
        <v>#N/A</v>
      </c>
    </row>
    <row r="19">
      <c r="A19" s="340" t="str">
        <f ca="true">+RIGHT('Data Summary'!A19,LEN('Data Summary'!A19)-9)</f>
        <v>EMIS</v>
      </c>
      <c r="B19" s="36" t="str">
        <f ca="true">+IF(ISTEXT('Data Summary'!B19),'Data Summary'!B19,"")</f>
        <v>EMIS</v>
      </c>
      <c r="C19" s="339">
        <f ca="true">+VALUE('Data Summary'!C19)</f>
        <v>2020</v>
      </c>
      <c r="D19" s="96" t="e">
        <f ca="true">+IF(AND(ISNUMBER(OFFSET('Water Data'!$D$4,0,10*ROW('Water Data'!D13))),'Data Summary'!BS19="Yes"),100-OFFSET('Water Data'!$D$4,0,10*ROW('Water Data'!D13)),NA())</f>
        <v>#N/A</v>
      </c>
      <c r="E19" s="96" t="e">
        <f ca="true">+IF(AND(ISNUMBER(OFFSET('Water Data'!$D$6,0,10*ROW('Water Data'!D13))),'Data Summary'!BT19="Yes"),OFFSET('Water Data'!$D$6,0,10*ROW('Water Data'!D13)),NA())</f>
        <v>#N/A</v>
      </c>
      <c r="F19" s="96" t="e">
        <f ca="true">+IF(AND(ISNUMBER(OFFSET('Water Data'!$D$9,0,10*ROW('Water Data'!D13))),'Data Summary'!BU19="Yes"),OFFSET('Water Data'!$D$9,0,10*ROW('Water Data'!D13)),NA())</f>
        <v>#N/A</v>
      </c>
      <c r="G19" s="96" t="e">
        <f ca="true">+IF(AND(ISNUMBER(OFFSET('Water Data'!$E$4,0,10*ROW('Water Data'!E13))),'Data Summary'!BV19="Yes"),100-OFFSET('Water Data'!$E$4,0,10*ROW('Water Data'!E13)),NA())</f>
        <v>#N/A</v>
      </c>
      <c r="H19" s="96" t="e">
        <f ca="true">+IF(AND(ISNUMBER(OFFSET('Water Data'!$E$6,0,10*ROW('Water Data'!E13))),'Data Summary'!BW19="Yes"),OFFSET('Water Data'!$E$6,0,10*ROW('Water Data'!E13)),NA())</f>
        <v>#N/A</v>
      </c>
      <c r="I19" s="96" t="e">
        <f ca="true">+IF(AND(ISNUMBER(OFFSET('Water Data'!$E$9,0,10*ROW('Water Data'!E13))),'Data Summary'!BX19="Yes"),OFFSET('Water Data'!$E$9,0,10*ROW('Water Data'!E13)),NA())</f>
        <v>#N/A</v>
      </c>
      <c r="J19" s="96" t="e">
        <f ca="true">+IF(AND(ISNUMBER(OFFSET('Water Data'!$F$4,0,10*ROW('Water Data'!F13))),'Data Summary'!BY19="Yes"),100-OFFSET('Water Data'!$F$4,0,10*ROW('Water Data'!F13)),NA())</f>
        <v>#N/A</v>
      </c>
      <c r="K19" s="96" t="e">
        <f ca="true">+IF(AND(ISNUMBER(OFFSET('Water Data'!$F$6,0,10*ROW('Water Data'!F13))),'Data Summary'!BZ19="Yes"),OFFSET('Water Data'!$F$6,0,10*ROW('Water Data'!F13)),NA())</f>
        <v>#N/A</v>
      </c>
      <c r="L19" s="96" t="e">
        <f ca="true">+IF(AND(ISNUMBER(OFFSET('Water Data'!$F$9,0,10*ROW('Water Data'!F13))),'Data Summary'!CA19="Yes"),OFFSET('Water Data'!$F$9,0,10*ROW('Water Data'!F13)),NA())</f>
        <v>#N/A</v>
      </c>
      <c r="M19" s="96" t="e">
        <f ca="true">+IF(AND(ISNUMBER(OFFSET('Water Data'!$G$4,0,10*ROW('Water Data'!G13))),'Data Summary'!CB19="Yes"),100-OFFSET('Water Data'!$G$4,0,10*ROW('Water Data'!G13)),NA())</f>
        <v>#N/A</v>
      </c>
      <c r="N19" s="96" t="e">
        <f ca="true">+IF(AND(ISNUMBER(OFFSET('Water Data'!$G$6,0,10*ROW('Water Data'!G13))),'Data Summary'!CC19="Yes"),OFFSET('Water Data'!$G$6,0,10*ROW('Water Data'!G13)),NA())</f>
        <v>#N/A</v>
      </c>
      <c r="O19" s="96" t="e">
        <f ca="true">+IF(AND(ISNUMBER(OFFSET('Water Data'!$G$9,0,10*ROW('Water Data'!G13))),'Data Summary'!CD19="Yes"),OFFSET('Water Data'!$G$9,0,10*ROW('Water Data'!G13)),NA())</f>
        <v>#N/A</v>
      </c>
      <c r="P19" s="96">
        <f ca="true">+IF(AND(ISNUMBER(OFFSET('Water Data'!$H$4,0,10*ROW('Water Data'!H13))),'Data Summary'!CE19="Yes"),100-OFFSET('Water Data'!$H$4,0,10*ROW('Water Data'!H13)),NA())</f>
        <v>36.200000000000003</v>
      </c>
      <c r="Q19" s="96" t="e">
        <f ca="true">+IF(AND(ISNUMBER(OFFSET('Water Data'!$H$6,0,10*ROW('Water Data'!H13))),'Data Summary'!CF19="Yes"),OFFSET('Water Data'!$H$6,0,10*ROW('Water Data'!H13)),NA())</f>
        <v>#N/A</v>
      </c>
      <c r="R19" s="96" t="e">
        <f ca="true">+IF(AND(ISNUMBER(OFFSET('Water Data'!$H$9,0,10*ROW('Water Data'!H13))),'Data Summary'!CG19="Yes"),OFFSET('Water Data'!$H$9,0,10*ROW('Water Data'!H13)),NA())</f>
        <v>#N/A</v>
      </c>
      <c r="S19" s="96" t="e">
        <f ca="true">+IF(AND(ISNUMBER(OFFSET('Water Data'!$I$4,0,10*ROW('Water Data'!I13))),'Data Summary'!CH19="Yes"),100-OFFSET('Water Data'!$I$4,0,10*ROW('Water Data'!I13)),NA())</f>
        <v>#N/A</v>
      </c>
      <c r="T19" s="96" t="e">
        <f ca="true">+IF(AND(ISNUMBER(OFFSET('Water Data'!$I$6,0,10*ROW('Water Data'!I13))),'Data Summary'!CI19="Yes"),OFFSET('Water Data'!$I$6,0,10*ROW('Water Data'!I13)),NA())</f>
        <v>#N/A</v>
      </c>
      <c r="U19" s="96" t="e">
        <f ca="true">+IF(AND(ISNUMBER(OFFSET('Water Data'!$I$9,0,10*ROW('Water Data'!I13))),'Data Summary'!CJ19="Yes"),OFFSET('Water Data'!$I$9,0,10*ROW('Water Data'!I13)),NA())</f>
        <v>#N/A</v>
      </c>
      <c r="V19" s="97" t="e">
        <f ca="true">+IF(AND(ISNUMBER(OFFSET('Sanitation Data'!$D$4,0,10*ROW('Sanitation Data'!D13))),'Data Summary'!CK19="Yes"),100-OFFSET('Sanitation Data'!$D$4,0,10*ROW('Sanitation Data'!D13)),NA())</f>
        <v>#N/A</v>
      </c>
      <c r="W19" s="97" t="e">
        <f ca="true">+IF(AND(ISNUMBER(OFFSET('Sanitation Data'!$D$6,0,10*ROW('Sanitation Data'!D13))),'Data Summary'!CL19="Yes"),OFFSET('Sanitation Data'!$D$6,0,10*ROW('Sanitation Data'!D13)),NA())</f>
        <v>#N/A</v>
      </c>
      <c r="X19" s="97" t="e">
        <f ca="true">+IF(AND(ISNUMBER(OFFSET('Sanitation Data'!$D$10,0,10*ROW('Sanitation Data'!D13))),'Data Summary'!CM19="Yes"),OFFSET('Sanitation Data'!$D$10,0,10*ROW('Sanitation Data'!D13)),NA())</f>
        <v>#N/A</v>
      </c>
      <c r="Y19" s="97" t="e">
        <f ca="true">+IF(AND(ISNUMBER(OFFSET('Sanitation Data'!$D$11,0,10*ROW('Sanitation Data'!D13))),'Data Summary'!CN19="Yes"),OFFSET('Sanitation Data'!$D$11,0,10*ROW('Sanitation Data'!D13)),NA())</f>
        <v>#N/A</v>
      </c>
      <c r="Z19" s="97" t="e">
        <f ca="true">+IF(AND(ISNUMBER(OFFSET('Sanitation Data'!$D$12,0,10*ROW('Sanitation Data'!D13))),'Data Summary'!CO19="Yes"),OFFSET('Sanitation Data'!$D$12,0,10*ROW('Sanitation Data'!D13)),NA())</f>
        <v>#N/A</v>
      </c>
      <c r="AA19" s="97" t="e">
        <f ca="true">+IF(AND(ISNUMBER(OFFSET('Sanitation Data'!$E$4,0,10*ROW('Sanitation Data'!E13))),'Data Summary'!CP19="Yes"),100-OFFSET('Sanitation Data'!$E$4,0,10*ROW('Sanitation Data'!E13)),NA())</f>
        <v>#N/A</v>
      </c>
      <c r="AB19" s="97" t="e">
        <f ca="true">+IF(AND(ISNUMBER(OFFSET('Sanitation Data'!$E$6,0,10*ROW('Sanitation Data'!E13))),'Data Summary'!CQ19="Yes"),OFFSET('Sanitation Data'!$E$6,0,10*ROW('Sanitation Data'!E13)),NA())</f>
        <v>#N/A</v>
      </c>
      <c r="AC19" s="97" t="e">
        <f ca="true">+IF(AND(ISNUMBER(OFFSET('Sanitation Data'!$E$10,0,10*ROW('Sanitation Data'!E13))),'Data Summary'!CR19="Yes"),OFFSET('Sanitation Data'!$E$10,0,10*ROW('Sanitation Data'!E13)),NA())</f>
        <v>#N/A</v>
      </c>
      <c r="AD19" s="97" t="e">
        <f ca="true">+IF(AND(ISNUMBER(OFFSET('Sanitation Data'!$E$11,0,10*ROW('Sanitation Data'!E13))),'Data Summary'!CS19="Yes"),OFFSET('Sanitation Data'!$E$11,0,10*ROW('Sanitation Data'!E13)),NA())</f>
        <v>#N/A</v>
      </c>
      <c r="AE19" s="97" t="e">
        <f ca="true">+IF(AND(ISNUMBER(OFFSET('Sanitation Data'!$E$12,0,10*ROW('Sanitation Data'!E13))),'Data Summary'!CT19="Yes"),OFFSET('Sanitation Data'!$E$12,0,10*ROW('Sanitation Data'!E13)),NA())</f>
        <v>#N/A</v>
      </c>
      <c r="AF19" s="97" t="e">
        <f ca="true">+IF(AND(ISNUMBER(OFFSET('Sanitation Data'!$F$4,0,10*ROW('Sanitation Data'!F13))),'Data Summary'!CU19="Yes"),100-OFFSET('Sanitation Data'!$F$4,0,10*ROW('Sanitation Data'!F13)),NA())</f>
        <v>#N/A</v>
      </c>
      <c r="AG19" s="97" t="e">
        <f ca="true">+IF(AND(ISNUMBER(OFFSET('Sanitation Data'!$F$6,0,10*ROW('Sanitation Data'!F13))),'Data Summary'!CV19="Yes"),OFFSET('Sanitation Data'!$F$6,0,10*ROW('Sanitation Data'!F13)),NA())</f>
        <v>#N/A</v>
      </c>
      <c r="AH19" s="97" t="e">
        <f ca="true">+IF(AND(ISNUMBER(OFFSET('Sanitation Data'!$F$10,0,10*ROW('Sanitation Data'!F13))),'Data Summary'!CW19="Yes"),OFFSET('Sanitation Data'!$F$10,0,10*ROW('Sanitation Data'!F13)),NA())</f>
        <v>#N/A</v>
      </c>
      <c r="AI19" s="97" t="e">
        <f ca="true">+IF(AND(ISNUMBER(OFFSET('Sanitation Data'!$F$11,0,10*ROW('Sanitation Data'!F13))),'Data Summary'!CX19="Yes"),OFFSET('Sanitation Data'!$F$11,0,10*ROW('Sanitation Data'!F13)),NA())</f>
        <v>#N/A</v>
      </c>
      <c r="AJ19" s="97" t="e">
        <f ca="true">+IF(AND(ISNUMBER(OFFSET('Sanitation Data'!$F$12,0,10*ROW('Sanitation Data'!F13))),'Data Summary'!CY19="Yes"),OFFSET('Sanitation Data'!$F$12,0,10*ROW('Sanitation Data'!F13)),NA())</f>
        <v>#N/A</v>
      </c>
      <c r="AK19" s="97" t="e">
        <f ca="true">+IF(AND(ISNUMBER(OFFSET('Sanitation Data'!$G$4,0,10*ROW('Sanitation Data'!G13))),'Data Summary'!CZ19="Yes"),100-OFFSET('Sanitation Data'!$G$4,0,10*ROW('Sanitation Data'!G13)),NA())</f>
        <v>#N/A</v>
      </c>
      <c r="AL19" s="97" t="e">
        <f ca="true">+IF(AND(ISNUMBER(OFFSET('Sanitation Data'!$G$6,0,10*ROW('Sanitation Data'!G13))),'Data Summary'!DA19="Yes"),OFFSET('Sanitation Data'!$G$6,0,10*ROW('Sanitation Data'!G13)),NA())</f>
        <v>#N/A</v>
      </c>
      <c r="AM19" s="97" t="e">
        <f ca="true">+IF(AND(ISNUMBER(OFFSET('Sanitation Data'!$G$10,0,10*ROW('Sanitation Data'!G13))),'Data Summary'!DB19="Yes"),OFFSET('Sanitation Data'!$G$10,0,10*ROW('Sanitation Data'!G13)),NA())</f>
        <v>#N/A</v>
      </c>
      <c r="AN19" s="97" t="e">
        <f ca="true">+IF(AND(ISNUMBER(OFFSET('Sanitation Data'!$G$11,0,10*ROW('Sanitation Data'!G13))),'Data Summary'!DC19="Yes"),OFFSET('Sanitation Data'!$G$11,0,10*ROW('Sanitation Data'!G13)),NA())</f>
        <v>#N/A</v>
      </c>
      <c r="AO19" s="97" t="e">
        <f ca="true">+IF(AND(ISNUMBER(OFFSET('Sanitation Data'!$G$12,0,10*ROW('Sanitation Data'!G13))),'Data Summary'!DD19="Yes"),OFFSET('Sanitation Data'!$G$12,0,10*ROW('Sanitation Data'!G13)),NA())</f>
        <v>#N/A</v>
      </c>
      <c r="AP19" s="97" t="e">
        <f ca="true">+IF(AND(ISNUMBER(OFFSET('Sanitation Data'!$H$4,0,10*ROW('Sanitation Data'!H13))),'Data Summary'!DE19="Yes"),100-OFFSET('Sanitation Data'!$H$4,0,10*ROW('Sanitation Data'!H13)),NA())</f>
        <v>#N/A</v>
      </c>
      <c r="AQ19" s="97" t="e">
        <f ca="true">+IF(AND(ISNUMBER(OFFSET('Sanitation Data'!$H$6,0,10*ROW('Sanitation Data'!H13))),'Data Summary'!DF19="Yes"),OFFSET('Sanitation Data'!$H$6,0,10*ROW('Sanitation Data'!H13)),NA())</f>
        <v>#N/A</v>
      </c>
      <c r="AR19" s="97" t="e">
        <f ca="true">+IF(AND(ISNUMBER(OFFSET('Sanitation Data'!$H$10,0,10*ROW('Sanitation Data'!H13))),'Data Summary'!DG19="Yes"),OFFSET('Sanitation Data'!$H$10,0,10*ROW('Sanitation Data'!H13)),NA())</f>
        <v>#N/A</v>
      </c>
      <c r="AS19" s="97" t="e">
        <f ca="true">+IF(AND(ISNUMBER(OFFSET('Sanitation Data'!$H$11,0,10*ROW('Sanitation Data'!H13))),'Data Summary'!DH19="Yes"),OFFSET('Sanitation Data'!$H$11,0,10*ROW('Sanitation Data'!H13)),NA())</f>
        <v>#N/A</v>
      </c>
      <c r="AT19" s="97" t="e">
        <f ca="true">+IF(AND(ISNUMBER(OFFSET('Sanitation Data'!$H$12,0,10*ROW('Sanitation Data'!H13))),'Data Summary'!DI19="Yes"),OFFSET('Sanitation Data'!$H$12,0,10*ROW('Sanitation Data'!H13)),NA())</f>
        <v>#N/A</v>
      </c>
      <c r="AU19" s="97" t="e">
        <f ca="true">+IF(AND(ISNUMBER(OFFSET('Sanitation Data'!$I$4,0,10*ROW('Sanitation Data'!I13))),'Data Summary'!DJ19="Yes"),100-OFFSET('Sanitation Data'!$I$4,0,10*ROW('Sanitation Data'!I13)),NA())</f>
        <v>#N/A</v>
      </c>
      <c r="AV19" s="97" t="e">
        <f ca="true">+IF(AND(ISNUMBER(OFFSET('Sanitation Data'!$I$6,0,10*ROW('Sanitation Data'!I13))),'Data Summary'!DK19="Yes"),OFFSET('Sanitation Data'!$I$6,0,10*ROW('Sanitation Data'!I13)),NA())</f>
        <v>#N/A</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t="e">
        <f ca="true">+IF(AND(ISNUMBER(OFFSET('Sanitation Data'!$I$12,0,10*ROW('Sanitation Data'!I13))),'Data Summary'!DN19="Yes"),OFFSET('Sanitation Data'!$I$12,0,10*ROW('Sanitation Data'!I13)),NA())</f>
        <v>#N/A</v>
      </c>
      <c r="AZ19" s="98" t="e">
        <f ca="true">+IF(AND(ISNUMBER(OFFSET('Hygiene Data'!$D$5,0,10*ROW('Hygiene Data'!D13))),'Data Summary'!DO19="Yes"),OFFSET('Hygiene Data'!$D$5,0,10*ROW('Hygiene Data'!D13)),NA())</f>
        <v>#N/A</v>
      </c>
      <c r="BA19" s="98" t="e">
        <f ca="true">+IF(AND(ISNUMBER(OFFSET('Hygiene Data'!$D$7,0,10*ROW('Hygiene Data'!D13))),'Data Summary'!DP19="Yes"),OFFSET('Hygiene Data'!$D$7,0,10*ROW('Hygiene Data'!D13)),NA())</f>
        <v>#N/A</v>
      </c>
      <c r="BB19" s="98" t="e">
        <f ca="true">+IF(AND(ISNUMBER(OFFSET('Hygiene Data'!$D$9,0,10*ROW('Hygiene Data'!D13))),'Data Summary'!DQ19="Yes"),OFFSET('Hygiene Data'!$D$9,0,10*ROW('Hygiene Data'!D13)),NA())</f>
        <v>#N/A</v>
      </c>
      <c r="BC19" s="98" t="e">
        <f ca="true">+IF(AND(ISNUMBER(OFFSET('Hygiene Data'!$E$5,0,10*ROW('Hygiene Data'!E13))),'Data Summary'!DR19="Yes"),OFFSET('Hygiene Data'!$E$5,0,10*ROW('Hygiene Data'!E13)),NA())</f>
        <v>#N/A</v>
      </c>
      <c r="BD19" s="98" t="e">
        <f ca="true">+IF(AND(ISNUMBER(OFFSET('Hygiene Data'!$E$7,0,10*ROW('Hygiene Data'!E13))),'Data Summary'!DS19="Yes"),OFFSET('Hygiene Data'!$E$7,0,10*ROW('Hygiene Data'!E13)),NA())</f>
        <v>#N/A</v>
      </c>
      <c r="BE19" s="98" t="e">
        <f ca="true">+IF(AND(ISNUMBER(OFFSET('Hygiene Data'!$E$9,0,10*ROW('Hygiene Data'!E13))),'Data Summary'!DT19="Yes"),OFFSET('Hygiene Data'!$E$9,0,10*ROW('Hygiene Data'!E13)),NA())</f>
        <v>#N/A</v>
      </c>
      <c r="BF19" s="98" t="e">
        <f ca="true">+IF(AND(ISNUMBER(OFFSET('Hygiene Data'!$F$5,0,10*ROW('Hygiene Data'!F13))),'Data Summary'!DU19="Yes"),OFFSET('Hygiene Data'!$F$5,0,10*ROW('Hygiene Data'!F13)),NA())</f>
        <v>#N/A</v>
      </c>
      <c r="BG19" s="98" t="e">
        <f ca="true">+IF(AND(ISNUMBER(OFFSET('Hygiene Data'!$F$7,0,10*ROW('Hygiene Data'!F13))),'Data Summary'!DV19="Yes"),OFFSET('Hygiene Data'!$F$7,0,10*ROW('Hygiene Data'!F13)),NA())</f>
        <v>#N/A</v>
      </c>
      <c r="BH19" s="98" t="e">
        <f ca="true">+IF(AND(ISNUMBER(OFFSET('Hygiene Data'!$F$9,0,10*ROW('Hygiene Data'!F13))),'Data Summary'!DW19="Yes"),OFFSET('Hygiene Data'!$F$9,0,10*ROW('Hygiene Data'!F13)),NA())</f>
        <v>#N/A</v>
      </c>
      <c r="BI19" s="98" t="e">
        <f ca="true">+IF(AND(ISNUMBER(OFFSET('Hygiene Data'!$G$5,0,10*ROW('Hygiene Data'!G13))),'Data Summary'!DX19="Yes"),OFFSET('Hygiene Data'!$G$5,0,10*ROW('Hygiene Data'!G13)),NA())</f>
        <v>#N/A</v>
      </c>
      <c r="BJ19" s="98" t="e">
        <f ca="true">+IF(AND(ISNUMBER(OFFSET('Hygiene Data'!$G$7,0,10*ROW('Hygiene Data'!G13))),'Data Summary'!DY19="Yes"),OFFSET('Hygiene Data'!$G$7,0,10*ROW('Hygiene Data'!G13)),NA())</f>
        <v>#N/A</v>
      </c>
      <c r="BK19" s="98" t="e">
        <f ca="true">+IF(AND(ISNUMBER(OFFSET('Hygiene Data'!$G$9,0,10*ROW('Hygiene Data'!G13))),'Data Summary'!DZ19="Yes"),OFFSET('Hygiene Data'!$G$9,0,10*ROW('Hygiene Data'!G13)),NA())</f>
        <v>#N/A</v>
      </c>
      <c r="BL19" s="98" t="e">
        <f ca="true">+IF(AND(ISNUMBER(OFFSET('Hygiene Data'!$H$5,0,10*ROW('Hygiene Data'!H13))),'Data Summary'!EA19="Yes"),OFFSET('Hygiene Data'!$H$5,0,10*ROW('Hygiene Data'!H13)),NA())</f>
        <v>#N/A</v>
      </c>
      <c r="BM19" s="98" t="e">
        <f ca="true">+IF(AND(ISNUMBER(OFFSET('Hygiene Data'!$H$7,0,10*ROW('Hygiene Data'!H13))),'Data Summary'!EB19="Yes"),OFFSET('Hygiene Data'!$H$7,0,10*ROW('Hygiene Data'!H13)),NA())</f>
        <v>#N/A</v>
      </c>
      <c r="BN19" s="98" t="e">
        <f ca="true">+IF(AND(ISNUMBER(OFFSET('Hygiene Data'!$H$9,0,10*ROW('Hygiene Data'!H13))),'Data Summary'!EC19="Yes"),OFFSET('Hygiene Data'!$H$9,0,10*ROW('Hygiene Data'!H13)),NA())</f>
        <v>#N/A</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t="e">
        <f ca="true">+IF(AND(ISNUMBER(OFFSET('Hygiene Data'!$I$9,0,10*ROW('Hygiene Data'!I13))),'Data Summary'!EF19="Yes"),OFFSET('Hygiene Data'!$I$9,0,10*ROW('Hygiene Data'!I13)),NA())</f>
        <v>#N/A</v>
      </c>
    </row>
    <row r="20">
      <c r="A20" s="340" t="str">
        <f ca="true">+RIGHT('Data Summary'!A20,LEN('Data Summary'!A20)-9)</f>
        <v>EMIS</v>
      </c>
      <c r="B20" s="36" t="str">
        <f ca="true">+IF(ISTEXT('Data Summary'!B20),'Data Summary'!B20,"")</f>
        <v>EMIS</v>
      </c>
      <c r="C20" s="339">
        <f ca="true">+VALUE('Data Summary'!C20)</f>
        <v>2022</v>
      </c>
      <c r="D20" s="96">
        <f ca="true">+IF(AND(ISNUMBER(OFFSET('Water Data'!$D$4,0,10*ROW('Water Data'!D14))),'Data Summary'!BS20="Yes"),100-OFFSET('Water Data'!$D$4,0,10*ROW('Water Data'!D14)),NA())</f>
        <v>44.310561700281937</v>
      </c>
      <c r="E20" s="96" t="e">
        <f ca="true">+IF(AND(ISNUMBER(OFFSET('Water Data'!$D$6,0,10*ROW('Water Data'!D14))),'Data Summary'!BT20="Yes"),OFFSET('Water Data'!$D$6,0,10*ROW('Water Data'!D14)),NA())</f>
        <v>#N/A</v>
      </c>
      <c r="F20" s="96" t="e">
        <f ca="true">+IF(AND(ISNUMBER(OFFSET('Water Data'!$D$9,0,10*ROW('Water Data'!D14))),'Data Summary'!BU20="Yes"),OFFSET('Water Data'!$D$9,0,10*ROW('Water Data'!D14)),NA())</f>
        <v>#N/A</v>
      </c>
      <c r="G20" s="96" t="e">
        <f ca="true">+IF(AND(ISNUMBER(OFFSET('Water Data'!$E$4,0,10*ROW('Water Data'!E14))),'Data Summary'!BV20="Yes"),100-OFFSET('Water Data'!$E$4,0,10*ROW('Water Data'!E14)),NA())</f>
        <v>#N/A</v>
      </c>
      <c r="H20" s="96" t="e">
        <f ca="true">+IF(AND(ISNUMBER(OFFSET('Water Data'!$E$6,0,10*ROW('Water Data'!E14))),'Data Summary'!BW20="Yes"),OFFSET('Water Data'!$E$6,0,10*ROW('Water Data'!E14)),NA())</f>
        <v>#N/A</v>
      </c>
      <c r="I20" s="96" t="e">
        <f ca="true">+IF(AND(ISNUMBER(OFFSET('Water Data'!$E$9,0,10*ROW('Water Data'!E14))),'Data Summary'!BX20="Yes"),OFFSET('Water Data'!$E$9,0,10*ROW('Water Data'!E14)),NA())</f>
        <v>#N/A</v>
      </c>
      <c r="J20" s="96" t="e">
        <f ca="true">+IF(AND(ISNUMBER(OFFSET('Water Data'!$F$4,0,10*ROW('Water Data'!F14))),'Data Summary'!BY20="Yes"),100-OFFSET('Water Data'!$F$4,0,10*ROW('Water Data'!F14)),NA())</f>
        <v>#N/A</v>
      </c>
      <c r="K20" s="96" t="e">
        <f ca="true">+IF(AND(ISNUMBER(OFFSET('Water Data'!$F$6,0,10*ROW('Water Data'!F14))),'Data Summary'!BZ20="Yes"),OFFSET('Water Data'!$F$6,0,10*ROW('Water Data'!F14)),NA())</f>
        <v>#N/A</v>
      </c>
      <c r="L20" s="96" t="e">
        <f ca="true">+IF(AND(ISNUMBER(OFFSET('Water Data'!$F$9,0,10*ROW('Water Data'!F14))),'Data Summary'!CA20="Yes"),OFFSET('Water Data'!$F$9,0,10*ROW('Water Data'!F14)),NA())</f>
        <v>#N/A</v>
      </c>
      <c r="M20" s="96" t="e">
        <f ca="true">+IF(AND(ISNUMBER(OFFSET('Water Data'!$G$4,0,10*ROW('Water Data'!G14))),'Data Summary'!CB20="Yes"),100-OFFSET('Water Data'!$G$4,0,10*ROW('Water Data'!G14)),NA())</f>
        <v>#N/A</v>
      </c>
      <c r="N20" s="96" t="e">
        <f ca="true">+IF(AND(ISNUMBER(OFFSET('Water Data'!$G$6,0,10*ROW('Water Data'!G14))),'Data Summary'!CC20="Yes"),OFFSET('Water Data'!$G$6,0,10*ROW('Water Data'!G14)),NA())</f>
        <v>#N/A</v>
      </c>
      <c r="O20" s="96" t="e">
        <f ca="true">+IF(AND(ISNUMBER(OFFSET('Water Data'!$G$9,0,10*ROW('Water Data'!G14))),'Data Summary'!CD20="Yes"),OFFSET('Water Data'!$G$9,0,10*ROW('Water Data'!G14)),NA())</f>
        <v>#N/A</v>
      </c>
      <c r="P20" s="96">
        <f ca="true">+IF(AND(ISNUMBER(OFFSET('Water Data'!$H$4,0,10*ROW('Water Data'!H14))),'Data Summary'!CE20="Yes"),100-OFFSET('Water Data'!$H$4,0,10*ROW('Water Data'!H14)),NA())</f>
        <v>43.5</v>
      </c>
      <c r="Q20" s="96" t="e">
        <f ca="true">+IF(AND(ISNUMBER(OFFSET('Water Data'!$H$6,0,10*ROW('Water Data'!H14))),'Data Summary'!CF20="Yes"),OFFSET('Water Data'!$H$6,0,10*ROW('Water Data'!H14)),NA())</f>
        <v>#N/A</v>
      </c>
      <c r="R20" s="96" t="e">
        <f ca="true">+IF(AND(ISNUMBER(OFFSET('Water Data'!$H$9,0,10*ROW('Water Data'!H14))),'Data Summary'!CG20="Yes"),OFFSET('Water Data'!$H$9,0,10*ROW('Water Data'!H14)),NA())</f>
        <v>#N/A</v>
      </c>
      <c r="S20" s="96">
        <f ca="true">+IF(AND(ISNUMBER(OFFSET('Water Data'!$I$4,0,10*ROW('Water Data'!I14))),'Data Summary'!CH20="Yes"),100-OFFSET('Water Data'!$I$4,0,10*ROW('Water Data'!I14)),NA())</f>
        <v>76</v>
      </c>
      <c r="T20" s="96" t="e">
        <f ca="true">+IF(AND(ISNUMBER(OFFSET('Water Data'!$I$6,0,10*ROW('Water Data'!I14))),'Data Summary'!CI20="Yes"),OFFSET('Water Data'!$I$6,0,10*ROW('Water Data'!I14)),NA())</f>
        <v>#N/A</v>
      </c>
      <c r="U20" s="96" t="e">
        <f ca="true">+IF(AND(ISNUMBER(OFFSET('Water Data'!$I$9,0,10*ROW('Water Data'!I14))),'Data Summary'!CJ20="Yes"),OFFSET('Water Data'!$I$9,0,10*ROW('Water Data'!I14)),NA())</f>
        <v>#N/A</v>
      </c>
      <c r="V20" s="97" t="e">
        <f ca="true">+IF(AND(ISNUMBER(OFFSET('Sanitation Data'!$D$4,0,10*ROW('Sanitation Data'!D14))),'Data Summary'!CK20="Yes"),100-OFFSET('Sanitation Data'!$D$4,0,10*ROW('Sanitation Data'!D14)),NA())</f>
        <v>#N/A</v>
      </c>
      <c r="W20" s="97" t="e">
        <f ca="true">+IF(AND(ISNUMBER(OFFSET('Sanitation Data'!$D$6,0,10*ROW('Sanitation Data'!D14))),'Data Summary'!CL20="Yes"),OFFSET('Sanitation Data'!$D$6,0,10*ROW('Sanitation Data'!D14)),NA())</f>
        <v>#N/A</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t="e">
        <f ca="true">+IF(AND(ISNUMBER(OFFSET('Sanitation Data'!$D$12,0,10*ROW('Sanitation Data'!D14))),'Data Summary'!CO20="Yes"),OFFSET('Sanitation Data'!$D$12,0,10*ROW('Sanitation Data'!D14)),NA())</f>
        <v>#N/A</v>
      </c>
      <c r="AA20" s="97" t="e">
        <f ca="true">+IF(AND(ISNUMBER(OFFSET('Sanitation Data'!$E$4,0,10*ROW('Sanitation Data'!E14))),'Data Summary'!CP20="Yes"),100-OFFSET('Sanitation Data'!$E$4,0,10*ROW('Sanitation Data'!E14)),NA())</f>
        <v>#N/A</v>
      </c>
      <c r="AB20" s="97" t="e">
        <f ca="true">+IF(AND(ISNUMBER(OFFSET('Sanitation Data'!$E$6,0,10*ROW('Sanitation Data'!E14))),'Data Summary'!CQ20="Yes"),OFFSET('Sanitation Data'!$E$6,0,10*ROW('Sanitation Data'!E14)),NA())</f>
        <v>#N/A</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t="e">
        <f ca="true">+IF(AND(ISNUMBER(OFFSET('Sanitation Data'!$F$4,0,10*ROW('Sanitation Data'!F14))),'Data Summary'!CU20="Yes"),100-OFFSET('Sanitation Data'!$F$4,0,10*ROW('Sanitation Data'!F14)),NA())</f>
        <v>#N/A</v>
      </c>
      <c r="AG20" s="97" t="e">
        <f ca="true">+IF(AND(ISNUMBER(OFFSET('Sanitation Data'!$F$6,0,10*ROW('Sanitation Data'!F14))),'Data Summary'!CV20="Yes"),OFFSET('Sanitation Data'!$F$6,0,10*ROW('Sanitation Data'!F14)),NA())</f>
        <v>#N/A</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t="e">
        <f ca="true">+IF(AND(ISNUMBER(OFFSET('Sanitation Data'!$G$4,0,10*ROW('Sanitation Data'!G14))),'Data Summary'!CZ20="Yes"),100-OFFSET('Sanitation Data'!$G$4,0,10*ROW('Sanitation Data'!G14)),NA())</f>
        <v>#N/A</v>
      </c>
      <c r="AL20" s="97" t="e">
        <f ca="true">+IF(AND(ISNUMBER(OFFSET('Sanitation Data'!$G$6,0,10*ROW('Sanitation Data'!G14))),'Data Summary'!DA20="Yes"),OFFSET('Sanitation Data'!$G$6,0,10*ROW('Sanitation Data'!G14)),NA())</f>
        <v>#N/A</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t="e">
        <f ca="true">+IF(AND(ISNUMBER(OFFSET('Sanitation Data'!$G$12,0,10*ROW('Sanitation Data'!G14))),'Data Summary'!DD20="Yes"),OFFSET('Sanitation Data'!$G$12,0,10*ROW('Sanitation Data'!G14)),NA())</f>
        <v>#N/A</v>
      </c>
      <c r="AP20" s="97" t="e">
        <f ca="true">+IF(AND(ISNUMBER(OFFSET('Sanitation Data'!$H$4,0,10*ROW('Sanitation Data'!H14))),'Data Summary'!DE20="Yes"),100-OFFSET('Sanitation Data'!$H$4,0,10*ROW('Sanitation Data'!H14)),NA())</f>
        <v>#N/A</v>
      </c>
      <c r="AQ20" s="97" t="e">
        <f ca="true">+IF(AND(ISNUMBER(OFFSET('Sanitation Data'!$H$6,0,10*ROW('Sanitation Data'!H14))),'Data Summary'!DF20="Yes"),OFFSET('Sanitation Data'!$H$6,0,10*ROW('Sanitation Data'!H14)),NA())</f>
        <v>#N/A</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t="e">
        <f ca="true">+IF(AND(ISNUMBER(OFFSET('Sanitation Data'!$H$12,0,10*ROW('Sanitation Data'!H14))),'Data Summary'!DI20="Yes"),OFFSET('Sanitation Data'!$H$12,0,10*ROW('Sanitation Data'!H14)),NA())</f>
        <v>#N/A</v>
      </c>
      <c r="AU20" s="97" t="e">
        <f ca="true">+IF(AND(ISNUMBER(OFFSET('Sanitation Data'!$I$4,0,10*ROW('Sanitation Data'!I14))),'Data Summary'!DJ20="Yes"),100-OFFSET('Sanitation Data'!$I$4,0,10*ROW('Sanitation Data'!I14)),NA())</f>
        <v>#N/A</v>
      </c>
      <c r="AV20" s="97" t="e">
        <f ca="true">+IF(AND(ISNUMBER(OFFSET('Sanitation Data'!$I$6,0,10*ROW('Sanitation Data'!I14))),'Data Summary'!DK20="Yes"),OFFSET('Sanitation Data'!$I$6,0,10*ROW('Sanitation Data'!I14)),NA())</f>
        <v>#N/A</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t="e">
        <f ca="true">+IF(AND(ISNUMBER(OFFSET('Sanitation Data'!$I$12,0,10*ROW('Sanitation Data'!I14))),'Data Summary'!DN20="Yes"),OFFSET('Sanitation Data'!$I$12,0,10*ROW('Sanitation Data'!I14)),NA())</f>
        <v>#N/A</v>
      </c>
      <c r="AZ20" s="98" t="e">
        <f ca="true">+IF(AND(ISNUMBER(OFFSET('Hygiene Data'!$D$5,0,10*ROW('Hygiene Data'!D14))),'Data Summary'!DO20="Yes"),OFFSET('Hygiene Data'!$D$5,0,10*ROW('Hygiene Data'!D14)),NA())</f>
        <v>#N/A</v>
      </c>
      <c r="BA20" s="98" t="e">
        <f ca="true">+IF(AND(ISNUMBER(OFFSET('Hygiene Data'!$D$7,0,10*ROW('Hygiene Data'!D14))),'Data Summary'!DP20="Yes"),OFFSET('Hygiene Data'!$D$7,0,10*ROW('Hygiene Data'!D14)),NA())</f>
        <v>#N/A</v>
      </c>
      <c r="BB20" s="98" t="e">
        <f ca="true">+IF(AND(ISNUMBER(OFFSET('Hygiene Data'!$D$9,0,10*ROW('Hygiene Data'!D14))),'Data Summary'!DQ20="Yes"),OFFSET('Hygiene Data'!$D$9,0,10*ROW('Hygiene Data'!D14)),NA())</f>
        <v>#N/A</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t="e">
        <f ca="true">+IF(AND(ISNUMBER(OFFSET('Hygiene Data'!$G$5,0,10*ROW('Hygiene Data'!G14))),'Data Summary'!DX20="Yes"),OFFSET('Hygiene Data'!$G$5,0,10*ROW('Hygiene Data'!G14)),NA())</f>
        <v>#N/A</v>
      </c>
      <c r="BJ20" s="98" t="e">
        <f ca="true">+IF(AND(ISNUMBER(OFFSET('Hygiene Data'!$G$7,0,10*ROW('Hygiene Data'!G14))),'Data Summary'!DY20="Yes"),OFFSET('Hygiene Data'!$G$7,0,10*ROW('Hygiene Data'!G14)),NA())</f>
        <v>#N/A</v>
      </c>
      <c r="BK20" s="98" t="e">
        <f ca="true">+IF(AND(ISNUMBER(OFFSET('Hygiene Data'!$G$9,0,10*ROW('Hygiene Data'!G14))),'Data Summary'!DZ20="Yes"),OFFSET('Hygiene Data'!$G$9,0,10*ROW('Hygiene Data'!G14)),NA())</f>
        <v>#N/A</v>
      </c>
      <c r="BL20" s="98" t="e">
        <f ca="true">+IF(AND(ISNUMBER(OFFSET('Hygiene Data'!$H$5,0,10*ROW('Hygiene Data'!H14))),'Data Summary'!EA20="Yes"),OFFSET('Hygiene Data'!$H$5,0,10*ROW('Hygiene Data'!H14)),NA())</f>
        <v>#N/A</v>
      </c>
      <c r="BM20" s="98" t="e">
        <f ca="true">+IF(AND(ISNUMBER(OFFSET('Hygiene Data'!$H$7,0,10*ROW('Hygiene Data'!H14))),'Data Summary'!EB20="Yes"),OFFSET('Hygiene Data'!$H$7,0,10*ROW('Hygiene Data'!H14)),NA())</f>
        <v>#N/A</v>
      </c>
      <c r="BN20" s="98" t="e">
        <f ca="true">+IF(AND(ISNUMBER(OFFSET('Hygiene Data'!$H$9,0,10*ROW('Hygiene Data'!H14))),'Data Summary'!EC20="Yes"),OFFSET('Hygiene Data'!$H$9,0,10*ROW('Hygiene Data'!H14)),NA())</f>
        <v>#N/A</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t="e">
        <f ca="true">+IF(AND(ISNUMBER(OFFSET('Hygiene Data'!$I$9,0,10*ROW('Hygiene Data'!I14))),'Data Summary'!EF20="Yes"),OFFSET('Hygiene Data'!$I$9,0,10*ROW('Hygiene Data'!I14)),NA())</f>
        <v>#N/A</v>
      </c>
    </row>
    <row r="21">
      <c r="A21" s="340" t="str">
        <f ca="true">+RIGHT('Data Summary'!A21,LEN('Data Summary'!A21)-9)</f>
        <v>EMIS</v>
      </c>
      <c r="B21" s="36" t="str">
        <f ca="true">+IF(ISTEXT('Data Summary'!B21),'Data Summary'!B21,"")</f>
        <v>EMIS</v>
      </c>
      <c r="C21" s="339">
        <f ca="true">+VALUE('Data Summary'!C21)</f>
        <v>2023</v>
      </c>
      <c r="D21" s="96">
        <f ca="true">+IF(AND(ISNUMBER(OFFSET('Water Data'!$D$4,0,10*ROW('Water Data'!D15))),'Data Summary'!BS21="Yes"),100-OFFSET('Water Data'!$D$4,0,10*ROW('Water Data'!D15)),NA())</f>
        <v>48.341861490957214</v>
      </c>
      <c r="E21" s="96" t="e">
        <f ca="true">+IF(AND(ISNUMBER(OFFSET('Water Data'!$D$6,0,10*ROW('Water Data'!D15))),'Data Summary'!BT21="Yes"),OFFSET('Water Data'!$D$6,0,10*ROW('Water Data'!D15)),NA())</f>
        <v>#N/A</v>
      </c>
      <c r="F21" s="96" t="e">
        <f ca="true">+IF(AND(ISNUMBER(OFFSET('Water Data'!$D$9,0,10*ROW('Water Data'!D15))),'Data Summary'!BU21="Yes"),OFFSET('Water Data'!$D$9,0,10*ROW('Water Data'!D15)),NA())</f>
        <v>#N/A</v>
      </c>
      <c r="G21" s="96" t="e">
        <f ca="true">+IF(AND(ISNUMBER(OFFSET('Water Data'!$E$4,0,10*ROW('Water Data'!E15))),'Data Summary'!BV21="Yes"),100-OFFSET('Water Data'!$E$4,0,10*ROW('Water Data'!E15)),NA())</f>
        <v>#N/A</v>
      </c>
      <c r="H21" s="96" t="e">
        <f ca="true">+IF(AND(ISNUMBER(OFFSET('Water Data'!$E$6,0,10*ROW('Water Data'!E15))),'Data Summary'!BW21="Yes"),OFFSET('Water Data'!$E$6,0,10*ROW('Water Data'!E15)),NA())</f>
        <v>#N/A</v>
      </c>
      <c r="I21" s="96" t="e">
        <f ca="true">+IF(AND(ISNUMBER(OFFSET('Water Data'!$E$9,0,10*ROW('Water Data'!E15))),'Data Summary'!BX21="Yes"),OFFSET('Water Data'!$E$9,0,10*ROW('Water Data'!E15)),NA())</f>
        <v>#N/A</v>
      </c>
      <c r="J21" s="96" t="e">
        <f ca="true">+IF(AND(ISNUMBER(OFFSET('Water Data'!$F$4,0,10*ROW('Water Data'!F15))),'Data Summary'!BY21="Yes"),100-OFFSET('Water Data'!$F$4,0,10*ROW('Water Data'!F15)),NA())</f>
        <v>#N/A</v>
      </c>
      <c r="K21" s="96" t="e">
        <f ca="true">+IF(AND(ISNUMBER(OFFSET('Water Data'!$F$6,0,10*ROW('Water Data'!F15))),'Data Summary'!BZ21="Yes"),OFFSET('Water Data'!$F$6,0,10*ROW('Water Data'!F15)),NA())</f>
        <v>#N/A</v>
      </c>
      <c r="L21" s="96" t="e">
        <f ca="true">+IF(AND(ISNUMBER(OFFSET('Water Data'!$F$9,0,10*ROW('Water Data'!F15))),'Data Summary'!CA21="Yes"),OFFSET('Water Data'!$F$9,0,10*ROW('Water Data'!F15)),NA())</f>
        <v>#N/A</v>
      </c>
      <c r="M21" s="96">
        <f ca="true">+IF(AND(ISNUMBER(OFFSET('Water Data'!$G$4,0,10*ROW('Water Data'!G15))),'Data Summary'!CB21="Yes"),100-OFFSET('Water Data'!$G$4,0,10*ROW('Water Data'!G15)),NA())</f>
        <v>47.608418367346935</v>
      </c>
      <c r="N21" s="96" t="e">
        <f ca="true">+IF(AND(ISNUMBER(OFFSET('Water Data'!$G$6,0,10*ROW('Water Data'!G15))),'Data Summary'!CC21="Yes"),OFFSET('Water Data'!$G$6,0,10*ROW('Water Data'!G15)),NA())</f>
        <v>#N/A</v>
      </c>
      <c r="O21" s="96" t="e">
        <f ca="true">+IF(AND(ISNUMBER(OFFSET('Water Data'!$G$9,0,10*ROW('Water Data'!G15))),'Data Summary'!CD21="Yes"),OFFSET('Water Data'!$G$9,0,10*ROW('Water Data'!G15)),NA())</f>
        <v>#N/A</v>
      </c>
      <c r="P21" s="96">
        <f ca="true">+IF(AND(ISNUMBER(OFFSET('Water Data'!$H$4,0,10*ROW('Water Data'!H15))),'Data Summary'!CE21="Yes"),100-OFFSET('Water Data'!$H$4,0,10*ROW('Water Data'!H15)),NA())</f>
        <v>44.750430292598971</v>
      </c>
      <c r="Q21" s="96" t="e">
        <f ca="true">+IF(AND(ISNUMBER(OFFSET('Water Data'!$H$6,0,10*ROW('Water Data'!H15))),'Data Summary'!CF21="Yes"),OFFSET('Water Data'!$H$6,0,10*ROW('Water Data'!H15)),NA())</f>
        <v>#N/A</v>
      </c>
      <c r="R21" s="96" t="e">
        <f ca="true">+IF(AND(ISNUMBER(OFFSET('Water Data'!$H$9,0,10*ROW('Water Data'!H15))),'Data Summary'!CG21="Yes"),OFFSET('Water Data'!$H$9,0,10*ROW('Water Data'!H15)),NA())</f>
        <v>#N/A</v>
      </c>
      <c r="S21" s="96">
        <f ca="true">+IF(AND(ISNUMBER(OFFSET('Water Data'!$I$4,0,10*ROW('Water Data'!I15))),'Data Summary'!CH21="Yes"),100-OFFSET('Water Data'!$I$4,0,10*ROW('Water Data'!I15)),NA())</f>
        <v>63.133956386292837</v>
      </c>
      <c r="T21" s="96" t="e">
        <f ca="true">+IF(AND(ISNUMBER(OFFSET('Water Data'!$I$6,0,10*ROW('Water Data'!I15))),'Data Summary'!CI21="Yes"),OFFSET('Water Data'!$I$6,0,10*ROW('Water Data'!I15)),NA())</f>
        <v>#N/A</v>
      </c>
      <c r="U21" s="96" t="e">
        <f ca="true">+IF(AND(ISNUMBER(OFFSET('Water Data'!$I$9,0,10*ROW('Water Data'!I15))),'Data Summary'!CJ21="Yes"),OFFSET('Water Data'!$I$9,0,10*ROW('Water Data'!I15)),NA())</f>
        <v>#N/A</v>
      </c>
      <c r="V21" s="97" t="e">
        <f ca="true">+IF(AND(ISNUMBER(OFFSET('Sanitation Data'!$D$4,0,10*ROW('Sanitation Data'!D15))),'Data Summary'!CK21="Yes"),100-OFFSET('Sanitation Data'!$D$4,0,10*ROW('Sanitation Data'!D15)),NA())</f>
        <v>#N/A</v>
      </c>
      <c r="W21" s="97" t="e">
        <f ca="true">+IF(AND(ISNUMBER(OFFSET('Sanitation Data'!$D$6,0,10*ROW('Sanitation Data'!D15))),'Data Summary'!CL21="Yes"),OFFSET('Sanitation Data'!$D$6,0,10*ROW('Sanitation Data'!D15)),NA())</f>
        <v>#N/A</v>
      </c>
      <c r="X21" s="97" t="e">
        <f ca="true">+IF(AND(ISNUMBER(OFFSET('Sanitation Data'!$D$10,0,10*ROW('Sanitation Data'!D15))),'Data Summary'!CM21="Yes"),OFFSET('Sanitation Data'!$D$10,0,10*ROW('Sanitation Data'!D15)),NA())</f>
        <v>#N/A</v>
      </c>
      <c r="Y21" s="97" t="e">
        <f ca="true">+IF(AND(ISNUMBER(OFFSET('Sanitation Data'!$D$11,0,10*ROW('Sanitation Data'!D15))),'Data Summary'!CN21="Yes"),OFFSET('Sanitation Data'!$D$11,0,10*ROW('Sanitation Data'!D15)),NA())</f>
        <v>#N/A</v>
      </c>
      <c r="Z21" s="97" t="e">
        <f ca="true">+IF(AND(ISNUMBER(OFFSET('Sanitation Data'!$D$12,0,10*ROW('Sanitation Data'!D15))),'Data Summary'!CO21="Yes"),OFFSET('Sanitation Data'!$D$12,0,10*ROW('Sanitation Data'!D15)),NA())</f>
        <v>#N/A</v>
      </c>
      <c r="AA21" s="97" t="e">
        <f ca="true">+IF(AND(ISNUMBER(OFFSET('Sanitation Data'!$E$4,0,10*ROW('Sanitation Data'!E15))),'Data Summary'!CP21="Yes"),100-OFFSET('Sanitation Data'!$E$4,0,10*ROW('Sanitation Data'!E15)),NA())</f>
        <v>#N/A</v>
      </c>
      <c r="AB21" s="97" t="e">
        <f ca="true">+IF(AND(ISNUMBER(OFFSET('Sanitation Data'!$E$6,0,10*ROW('Sanitation Data'!E15))),'Data Summary'!CQ21="Yes"),OFFSET('Sanitation Data'!$E$6,0,10*ROW('Sanitation Data'!E15)),NA())</f>
        <v>#N/A</v>
      </c>
      <c r="AC21" s="97" t="e">
        <f ca="true">+IF(AND(ISNUMBER(OFFSET('Sanitation Data'!$E$10,0,10*ROW('Sanitation Data'!E15))),'Data Summary'!CR21="Yes"),OFFSET('Sanitation Data'!$E$10,0,10*ROW('Sanitation Data'!E15)),NA())</f>
        <v>#N/A</v>
      </c>
      <c r="AD21" s="97" t="e">
        <f ca="true">+IF(AND(ISNUMBER(OFFSET('Sanitation Data'!$E$11,0,10*ROW('Sanitation Data'!E15))),'Data Summary'!CS21="Yes"),OFFSET('Sanitation Data'!$E$11,0,10*ROW('Sanitation Data'!E15)),NA())</f>
        <v>#N/A</v>
      </c>
      <c r="AE21" s="97" t="e">
        <f ca="true">+IF(AND(ISNUMBER(OFFSET('Sanitation Data'!$E$12,0,10*ROW('Sanitation Data'!E15))),'Data Summary'!CT21="Yes"),OFFSET('Sanitation Data'!$E$12,0,10*ROW('Sanitation Data'!E15)),NA())</f>
        <v>#N/A</v>
      </c>
      <c r="AF21" s="97" t="e">
        <f ca="true">+IF(AND(ISNUMBER(OFFSET('Sanitation Data'!$F$4,0,10*ROW('Sanitation Data'!F15))),'Data Summary'!CU21="Yes"),100-OFFSET('Sanitation Data'!$F$4,0,10*ROW('Sanitation Data'!F15)),NA())</f>
        <v>#N/A</v>
      </c>
      <c r="AG21" s="97" t="e">
        <f ca="true">+IF(AND(ISNUMBER(OFFSET('Sanitation Data'!$F$6,0,10*ROW('Sanitation Data'!F15))),'Data Summary'!CV21="Yes"),OFFSET('Sanitation Data'!$F$6,0,10*ROW('Sanitation Data'!F15)),NA())</f>
        <v>#N/A</v>
      </c>
      <c r="AH21" s="97" t="e">
        <f ca="true">+IF(AND(ISNUMBER(OFFSET('Sanitation Data'!$F$10,0,10*ROW('Sanitation Data'!F15))),'Data Summary'!CW21="Yes"),OFFSET('Sanitation Data'!$F$10,0,10*ROW('Sanitation Data'!F15)),NA())</f>
        <v>#N/A</v>
      </c>
      <c r="AI21" s="97" t="e">
        <f ca="true">+IF(AND(ISNUMBER(OFFSET('Sanitation Data'!$F$11,0,10*ROW('Sanitation Data'!F15))),'Data Summary'!CX21="Yes"),OFFSET('Sanitation Data'!$F$11,0,10*ROW('Sanitation Data'!F15)),NA())</f>
        <v>#N/A</v>
      </c>
      <c r="AJ21" s="97" t="e">
        <f ca="true">+IF(AND(ISNUMBER(OFFSET('Sanitation Data'!$F$12,0,10*ROW('Sanitation Data'!F15))),'Data Summary'!CY21="Yes"),OFFSET('Sanitation Data'!$F$12,0,10*ROW('Sanitation Data'!F15)),NA())</f>
        <v>#N/A</v>
      </c>
      <c r="AK21" s="97" t="e">
        <f ca="true">+IF(AND(ISNUMBER(OFFSET('Sanitation Data'!$G$4,0,10*ROW('Sanitation Data'!G15))),'Data Summary'!CZ21="Yes"),100-OFFSET('Sanitation Data'!$G$4,0,10*ROW('Sanitation Data'!G15)),NA())</f>
        <v>#N/A</v>
      </c>
      <c r="AL21" s="97" t="e">
        <f ca="true">+IF(AND(ISNUMBER(OFFSET('Sanitation Data'!$G$6,0,10*ROW('Sanitation Data'!G15))),'Data Summary'!DA21="Yes"),OFFSET('Sanitation Data'!$G$6,0,10*ROW('Sanitation Data'!G15)),NA())</f>
        <v>#N/A</v>
      </c>
      <c r="AM21" s="97" t="e">
        <f ca="true">+IF(AND(ISNUMBER(OFFSET('Sanitation Data'!$G$10,0,10*ROW('Sanitation Data'!G15))),'Data Summary'!DB21="Yes"),OFFSET('Sanitation Data'!$G$10,0,10*ROW('Sanitation Data'!G15)),NA())</f>
        <v>#N/A</v>
      </c>
      <c r="AN21" s="97" t="e">
        <f ca="true">+IF(AND(ISNUMBER(OFFSET('Sanitation Data'!$G$11,0,10*ROW('Sanitation Data'!G15))),'Data Summary'!DC21="Yes"),OFFSET('Sanitation Data'!$G$11,0,10*ROW('Sanitation Data'!G15)),NA())</f>
        <v>#N/A</v>
      </c>
      <c r="AO21" s="97" t="e">
        <f ca="true">+IF(AND(ISNUMBER(OFFSET('Sanitation Data'!$G$12,0,10*ROW('Sanitation Data'!G15))),'Data Summary'!DD21="Yes"),OFFSET('Sanitation Data'!$G$12,0,10*ROW('Sanitation Data'!G15)),NA())</f>
        <v>#N/A</v>
      </c>
      <c r="AP21" s="97" t="e">
        <f ca="true">+IF(AND(ISNUMBER(OFFSET('Sanitation Data'!$H$4,0,10*ROW('Sanitation Data'!H15))),'Data Summary'!DE21="Yes"),100-OFFSET('Sanitation Data'!$H$4,0,10*ROW('Sanitation Data'!H15)),NA())</f>
        <v>#N/A</v>
      </c>
      <c r="AQ21" s="97" t="e">
        <f ca="true">+IF(AND(ISNUMBER(OFFSET('Sanitation Data'!$H$6,0,10*ROW('Sanitation Data'!H15))),'Data Summary'!DF21="Yes"),OFFSET('Sanitation Data'!$H$6,0,10*ROW('Sanitation Data'!H15)),NA())</f>
        <v>#N/A</v>
      </c>
      <c r="AR21" s="97" t="e">
        <f ca="true">+IF(AND(ISNUMBER(OFFSET('Sanitation Data'!$H$10,0,10*ROW('Sanitation Data'!H15))),'Data Summary'!DG21="Yes"),OFFSET('Sanitation Data'!$H$10,0,10*ROW('Sanitation Data'!H15)),NA())</f>
        <v>#N/A</v>
      </c>
      <c r="AS21" s="97" t="e">
        <f ca="true">+IF(AND(ISNUMBER(OFFSET('Sanitation Data'!$H$11,0,10*ROW('Sanitation Data'!H15))),'Data Summary'!DH21="Yes"),OFFSET('Sanitation Data'!$H$11,0,10*ROW('Sanitation Data'!H15)),NA())</f>
        <v>#N/A</v>
      </c>
      <c r="AT21" s="97" t="e">
        <f ca="true">+IF(AND(ISNUMBER(OFFSET('Sanitation Data'!$H$12,0,10*ROW('Sanitation Data'!H15))),'Data Summary'!DI21="Yes"),OFFSET('Sanitation Data'!$H$12,0,10*ROW('Sanitation Data'!H15)),NA())</f>
        <v>#N/A</v>
      </c>
      <c r="AU21" s="97" t="e">
        <f ca="true">+IF(AND(ISNUMBER(OFFSET('Sanitation Data'!$I$4,0,10*ROW('Sanitation Data'!I15))),'Data Summary'!DJ21="Yes"),100-OFFSET('Sanitation Data'!$I$4,0,10*ROW('Sanitation Data'!I15)),NA())</f>
        <v>#N/A</v>
      </c>
      <c r="AV21" s="97" t="e">
        <f ca="true">+IF(AND(ISNUMBER(OFFSET('Sanitation Data'!$I$6,0,10*ROW('Sanitation Data'!I15))),'Data Summary'!DK21="Yes"),OFFSET('Sanitation Data'!$I$6,0,10*ROW('Sanitation Data'!I15)),NA())</f>
        <v>#N/A</v>
      </c>
      <c r="AW21" s="97" t="e">
        <f ca="true">+IF(AND(ISNUMBER(OFFSET('Sanitation Data'!$I$10,0,10*ROW('Sanitation Data'!I15))),'Data Summary'!DL21="Yes"),OFFSET('Sanitation Data'!$I$10,0,10*ROW('Sanitation Data'!I15)),NA())</f>
        <v>#N/A</v>
      </c>
      <c r="AX21" s="97" t="e">
        <f ca="true">+IF(AND(ISNUMBER(OFFSET('Sanitation Data'!$I$11,0,10*ROW('Sanitation Data'!I15))),'Data Summary'!DM21="Yes"),OFFSET('Sanitation Data'!$I$11,0,10*ROW('Sanitation Data'!I15)),NA())</f>
        <v>#N/A</v>
      </c>
      <c r="AY21" s="97" t="e">
        <f ca="true">+IF(AND(ISNUMBER(OFFSET('Sanitation Data'!$I$12,0,10*ROW('Sanitation Data'!I15))),'Data Summary'!DN21="Yes"),OFFSET('Sanitation Data'!$I$12,0,10*ROW('Sanitation Data'!I15)),NA())</f>
        <v>#N/A</v>
      </c>
      <c r="AZ21" s="98" t="e">
        <f ca="true">+IF(AND(ISNUMBER(OFFSET('Hygiene Data'!$D$5,0,10*ROW('Hygiene Data'!D15))),'Data Summary'!DO21="Yes"),OFFSET('Hygiene Data'!$D$5,0,10*ROW('Hygiene Data'!D15)),NA())</f>
        <v>#N/A</v>
      </c>
      <c r="BA21" s="98" t="e">
        <f ca="true">+IF(AND(ISNUMBER(OFFSET('Hygiene Data'!$D$7,0,10*ROW('Hygiene Data'!D15))),'Data Summary'!DP21="Yes"),OFFSET('Hygiene Data'!$D$7,0,10*ROW('Hygiene Data'!D15)),NA())</f>
        <v>#N/A</v>
      </c>
      <c r="BB21" s="98" t="e">
        <f ca="true">+IF(AND(ISNUMBER(OFFSET('Hygiene Data'!$D$9,0,10*ROW('Hygiene Data'!D15))),'Data Summary'!DQ21="Yes"),OFFSET('Hygiene Data'!$D$9,0,10*ROW('Hygiene Data'!D15)),NA())</f>
        <v>#N/A</v>
      </c>
      <c r="BC21" s="98" t="e">
        <f ca="true">+IF(AND(ISNUMBER(OFFSET('Hygiene Data'!$E$5,0,10*ROW('Hygiene Data'!E15))),'Data Summary'!DR21="Yes"),OFFSET('Hygiene Data'!$E$5,0,10*ROW('Hygiene Data'!E15)),NA())</f>
        <v>#N/A</v>
      </c>
      <c r="BD21" s="98" t="e">
        <f ca="true">+IF(AND(ISNUMBER(OFFSET('Hygiene Data'!$E$7,0,10*ROW('Hygiene Data'!E15))),'Data Summary'!DS21="Yes"),OFFSET('Hygiene Data'!$E$7,0,10*ROW('Hygiene Data'!E15)),NA())</f>
        <v>#N/A</v>
      </c>
      <c r="BE21" s="98" t="e">
        <f ca="true">+IF(AND(ISNUMBER(OFFSET('Hygiene Data'!$E$9,0,10*ROW('Hygiene Data'!E15))),'Data Summary'!DT21="Yes"),OFFSET('Hygiene Data'!$E$9,0,10*ROW('Hygiene Data'!E15)),NA())</f>
        <v>#N/A</v>
      </c>
      <c r="BF21" s="98" t="e">
        <f ca="true">+IF(AND(ISNUMBER(OFFSET('Hygiene Data'!$F$5,0,10*ROW('Hygiene Data'!F15))),'Data Summary'!DU21="Yes"),OFFSET('Hygiene Data'!$F$5,0,10*ROW('Hygiene Data'!F15)),NA())</f>
        <v>#N/A</v>
      </c>
      <c r="BG21" s="98" t="e">
        <f ca="true">+IF(AND(ISNUMBER(OFFSET('Hygiene Data'!$F$7,0,10*ROW('Hygiene Data'!F15))),'Data Summary'!DV21="Yes"),OFFSET('Hygiene Data'!$F$7,0,10*ROW('Hygiene Data'!F15)),NA())</f>
        <v>#N/A</v>
      </c>
      <c r="BH21" s="98" t="e">
        <f ca="true">+IF(AND(ISNUMBER(OFFSET('Hygiene Data'!$F$9,0,10*ROW('Hygiene Data'!F15))),'Data Summary'!DW21="Yes"),OFFSET('Hygiene Data'!$F$9,0,10*ROW('Hygiene Data'!F15)),NA())</f>
        <v>#N/A</v>
      </c>
      <c r="BI21" s="98" t="e">
        <f ca="true">+IF(AND(ISNUMBER(OFFSET('Hygiene Data'!$G$5,0,10*ROW('Hygiene Data'!G15))),'Data Summary'!DX21="Yes"),OFFSET('Hygiene Data'!$G$5,0,10*ROW('Hygiene Data'!G15)),NA())</f>
        <v>#N/A</v>
      </c>
      <c r="BJ21" s="98" t="e">
        <f ca="true">+IF(AND(ISNUMBER(OFFSET('Hygiene Data'!$G$7,0,10*ROW('Hygiene Data'!G15))),'Data Summary'!DY21="Yes"),OFFSET('Hygiene Data'!$G$7,0,10*ROW('Hygiene Data'!G15)),NA())</f>
        <v>#N/A</v>
      </c>
      <c r="BK21" s="98" t="e">
        <f ca="true">+IF(AND(ISNUMBER(OFFSET('Hygiene Data'!$G$9,0,10*ROW('Hygiene Data'!G15))),'Data Summary'!DZ21="Yes"),OFFSET('Hygiene Data'!$G$9,0,10*ROW('Hygiene Data'!G15)),NA())</f>
        <v>#N/A</v>
      </c>
      <c r="BL21" s="98" t="e">
        <f ca="true">+IF(AND(ISNUMBER(OFFSET('Hygiene Data'!$H$5,0,10*ROW('Hygiene Data'!H15))),'Data Summary'!EA21="Yes"),OFFSET('Hygiene Data'!$H$5,0,10*ROW('Hygiene Data'!H15)),NA())</f>
        <v>#N/A</v>
      </c>
      <c r="BM21" s="98" t="e">
        <f ca="true">+IF(AND(ISNUMBER(OFFSET('Hygiene Data'!$H$7,0,10*ROW('Hygiene Data'!H15))),'Data Summary'!EB21="Yes"),OFFSET('Hygiene Data'!$H$7,0,10*ROW('Hygiene Data'!H15)),NA())</f>
        <v>#N/A</v>
      </c>
      <c r="BN21" s="98" t="e">
        <f ca="true">+IF(AND(ISNUMBER(OFFSET('Hygiene Data'!$H$9,0,10*ROW('Hygiene Data'!H15))),'Data Summary'!EC21="Yes"),OFFSET('Hygiene Data'!$H$9,0,10*ROW('Hygiene Data'!H15)),NA())</f>
        <v>#N/A</v>
      </c>
      <c r="BO21" s="98" t="e">
        <f ca="true">+IF(AND(ISNUMBER(OFFSET('Hygiene Data'!$I$5,0,10*ROW('Hygiene Data'!I15))),'Data Summary'!ED21="Yes"),OFFSET('Hygiene Data'!$I$5,0,10*ROW('Hygiene Data'!I15)),NA())</f>
        <v>#N/A</v>
      </c>
      <c r="BP21" s="98" t="e">
        <f ca="true">+IF(AND(ISNUMBER(OFFSET('Hygiene Data'!$I$7,0,10*ROW('Hygiene Data'!I15))),'Data Summary'!EE21="Yes"),OFFSET('Hygiene Data'!$I$7,0,10*ROW('Hygiene Data'!I15)),NA())</f>
        <v>#N/A</v>
      </c>
      <c r="BQ21" s="98" t="e">
        <f ca="true">+IF(AND(ISNUMBER(OFFSET('Hygiene Data'!$I$9,0,10*ROW('Hygiene Data'!I15))),'Data Summary'!EF21="Yes"),OFFSET('Hygiene Data'!$I$9,0,10*ROW('Hygiene Data'!I15)),NA())</f>
        <v>#N/A</v>
      </c>
    </row>
    <row r="22">
      <c r="A22" s="340" t="e">
        <f ca="true">+RIGHT('Data Summary'!A22,LEN('Data Summary'!A22)-9)</f>
        <v>#VALUE!</v>
      </c>
      <c r="B22" s="36" t="str">
        <f ca="true">+IF(ISTEXT('Data Summary'!B22),'Data Summary'!B22,"")</f>
        <v/>
      </c>
      <c r="C22" s="339" t="e">
        <f ca="true">+VALUE('Data Summary'!C22)</f>
        <v>#VALUE!</v>
      </c>
      <c r="D22" s="96" t="e">
        <f ca="true">+IF(AND(ISNUMBER(OFFSET('Water Data'!$D$4,0,10*ROW('Water Data'!D16))),'Data Summary'!BS22="Yes"),100-OFFSET('Water Data'!$D$4,0,10*ROW('Water Data'!D16)),NA())</f>
        <v>#N/A</v>
      </c>
      <c r="E22" s="96" t="e">
        <f ca="true">+IF(AND(ISNUMBER(OFFSET('Water Data'!$D$6,0,10*ROW('Water Data'!D16))),'Data Summary'!BT22="Yes"),OFFSET('Water Data'!$D$6,0,10*ROW('Water Data'!D16)),NA())</f>
        <v>#N/A</v>
      </c>
      <c r="F22" s="96" t="e">
        <f ca="true">+IF(AND(ISNUMBER(OFFSET('Water Data'!$D$9,0,10*ROW('Water Data'!D16))),'Data Summary'!BU22="Yes"),OFFSET('Water Data'!$D$9,0,10*ROW('Water Data'!D16)),NA())</f>
        <v>#N/A</v>
      </c>
      <c r="G22" s="96" t="e">
        <f ca="true">+IF(AND(ISNUMBER(OFFSET('Water Data'!$E$4,0,10*ROW('Water Data'!E16))),'Data Summary'!BV22="Yes"),100-OFFSET('Water Data'!$E$4,0,10*ROW('Water Data'!E16)),NA())</f>
        <v>#N/A</v>
      </c>
      <c r="H22" s="96" t="e">
        <f ca="true">+IF(AND(ISNUMBER(OFFSET('Water Data'!$E$6,0,10*ROW('Water Data'!E16))),'Data Summary'!BW22="Yes"),OFFSET('Water Data'!$E$6,0,10*ROW('Water Data'!E16)),NA())</f>
        <v>#N/A</v>
      </c>
      <c r="I22" s="96" t="e">
        <f ca="true">+IF(AND(ISNUMBER(OFFSET('Water Data'!$E$9,0,10*ROW('Water Data'!E16))),'Data Summary'!BX22="Yes"),OFFSET('Water Data'!$E$9,0,10*ROW('Water Data'!E16)),NA())</f>
        <v>#N/A</v>
      </c>
      <c r="J22" s="96" t="e">
        <f ca="true">+IF(AND(ISNUMBER(OFFSET('Water Data'!$F$4,0,10*ROW('Water Data'!F16))),'Data Summary'!BY22="Yes"),100-OFFSET('Water Data'!$F$4,0,10*ROW('Water Data'!F16)),NA())</f>
        <v>#N/A</v>
      </c>
      <c r="K22" s="96" t="e">
        <f ca="true">+IF(AND(ISNUMBER(OFFSET('Water Data'!$F$6,0,10*ROW('Water Data'!F16))),'Data Summary'!BZ22="Yes"),OFFSET('Water Data'!$F$6,0,10*ROW('Water Data'!F16)),NA())</f>
        <v>#N/A</v>
      </c>
      <c r="L22" s="96" t="e">
        <f ca="true">+IF(AND(ISNUMBER(OFFSET('Water Data'!$F$9,0,10*ROW('Water Data'!F16))),'Data Summary'!CA22="Yes"),OFFSET('Water Data'!$F$9,0,10*ROW('Water Data'!F16)),NA())</f>
        <v>#N/A</v>
      </c>
      <c r="M22" s="96" t="e">
        <f ca="true">+IF(AND(ISNUMBER(OFFSET('Water Data'!$G$4,0,10*ROW('Water Data'!G16))),'Data Summary'!CB22="Yes"),100-OFFSET('Water Data'!$G$4,0,10*ROW('Water Data'!G16)),NA())</f>
        <v>#N/A</v>
      </c>
      <c r="N22" s="96" t="e">
        <f ca="true">+IF(AND(ISNUMBER(OFFSET('Water Data'!$G$6,0,10*ROW('Water Data'!G16))),'Data Summary'!CC22="Yes"),OFFSET('Water Data'!$G$6,0,10*ROW('Water Data'!G16)),NA())</f>
        <v>#N/A</v>
      </c>
      <c r="O22" s="96" t="e">
        <f ca="true">+IF(AND(ISNUMBER(OFFSET('Water Data'!$G$9,0,10*ROW('Water Data'!G16))),'Data Summary'!CD22="Yes"),OFFSET('Water Data'!$G$9,0,10*ROW('Water Data'!G16)),NA())</f>
        <v>#N/A</v>
      </c>
      <c r="P22" s="96" t="e">
        <f ca="true">+IF(AND(ISNUMBER(OFFSET('Water Data'!$H$4,0,10*ROW('Water Data'!H16))),'Data Summary'!CE22="Yes"),100-OFFSET('Water Data'!$H$4,0,10*ROW('Water Data'!H16)),NA())</f>
        <v>#N/A</v>
      </c>
      <c r="Q22" s="96" t="e">
        <f ca="true">+IF(AND(ISNUMBER(OFFSET('Water Data'!$H$6,0,10*ROW('Water Data'!H16))),'Data Summary'!CF22="Yes"),OFFSET('Water Data'!$H$6,0,10*ROW('Water Data'!H16)),NA())</f>
        <v>#N/A</v>
      </c>
      <c r="R22" s="96" t="e">
        <f ca="true">+IF(AND(ISNUMBER(OFFSET('Water Data'!$H$9,0,10*ROW('Water Data'!H16))),'Data Summary'!CG22="Yes"),OFFSET('Water Data'!$H$9,0,10*ROW('Water Data'!H16)),NA())</f>
        <v>#N/A</v>
      </c>
      <c r="S22" s="96" t="e">
        <f ca="true">+IF(AND(ISNUMBER(OFFSET('Water Data'!$I$4,0,10*ROW('Water Data'!I16))),'Data Summary'!CH22="Yes"),100-OFFSET('Water Data'!$I$4,0,10*ROW('Water Data'!I16)),NA())</f>
        <v>#N/A</v>
      </c>
      <c r="T22" s="96" t="e">
        <f ca="true">+IF(AND(ISNUMBER(OFFSET('Water Data'!$I$6,0,10*ROW('Water Data'!I16))),'Data Summary'!CI22="Yes"),OFFSET('Water Data'!$I$6,0,10*ROW('Water Data'!I16)),NA())</f>
        <v>#N/A</v>
      </c>
      <c r="U22" s="96" t="e">
        <f ca="true">+IF(AND(ISNUMBER(OFFSET('Water Data'!$I$9,0,10*ROW('Water Data'!I16))),'Data Summary'!CJ22="Yes"),OFFSET('Water Data'!$I$9,0,10*ROW('Water Data'!I16)),NA())</f>
        <v>#N/A</v>
      </c>
      <c r="V22" s="97" t="e">
        <f ca="true">+IF(AND(ISNUMBER(OFFSET('Sanitation Data'!$D$4,0,10*ROW('Sanitation Data'!D16))),'Data Summary'!CK22="Yes"),100-OFFSET('Sanitation Data'!$D$4,0,10*ROW('Sanitation Data'!D16)),NA())</f>
        <v>#N/A</v>
      </c>
      <c r="W22" s="97" t="e">
        <f ca="true">+IF(AND(ISNUMBER(OFFSET('Sanitation Data'!$D$6,0,10*ROW('Sanitation Data'!D16))),'Data Summary'!CL22="Yes"),OFFSET('Sanitation Data'!$D$6,0,10*ROW('Sanitation Data'!D16)),NA())</f>
        <v>#N/A</v>
      </c>
      <c r="X22" s="97" t="e">
        <f ca="true">+IF(AND(ISNUMBER(OFFSET('Sanitation Data'!$D$10,0,10*ROW('Sanitation Data'!D16))),'Data Summary'!CM22="Yes"),OFFSET('Sanitation Data'!$D$10,0,10*ROW('Sanitation Data'!D16)),NA())</f>
        <v>#N/A</v>
      </c>
      <c r="Y22" s="97" t="e">
        <f ca="true">+IF(AND(ISNUMBER(OFFSET('Sanitation Data'!$D$11,0,10*ROW('Sanitation Data'!D16))),'Data Summary'!CN22="Yes"),OFFSET('Sanitation Data'!$D$11,0,10*ROW('Sanitation Data'!D16)),NA())</f>
        <v>#N/A</v>
      </c>
      <c r="Z22" s="97" t="e">
        <f ca="true">+IF(AND(ISNUMBER(OFFSET('Sanitation Data'!$D$12,0,10*ROW('Sanitation Data'!D16))),'Data Summary'!CO22="Yes"),OFFSET('Sanitation Data'!$D$12,0,10*ROW('Sanitation Data'!D16)),NA())</f>
        <v>#N/A</v>
      </c>
      <c r="AA22" s="97" t="e">
        <f ca="true">+IF(AND(ISNUMBER(OFFSET('Sanitation Data'!$E$4,0,10*ROW('Sanitation Data'!E16))),'Data Summary'!CP22="Yes"),100-OFFSET('Sanitation Data'!$E$4,0,10*ROW('Sanitation Data'!E16)),NA())</f>
        <v>#N/A</v>
      </c>
      <c r="AB22" s="97" t="e">
        <f ca="true">+IF(AND(ISNUMBER(OFFSET('Sanitation Data'!$E$6,0,10*ROW('Sanitation Data'!E16))),'Data Summary'!CQ22="Yes"),OFFSET('Sanitation Data'!$E$6,0,10*ROW('Sanitation Data'!E16)),NA())</f>
        <v>#N/A</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t="e">
        <f ca="true">+IF(AND(ISNUMBER(OFFSET('Sanitation Data'!$F$4,0,10*ROW('Sanitation Data'!F16))),'Data Summary'!CU22="Yes"),100-OFFSET('Sanitation Data'!$F$4,0,10*ROW('Sanitation Data'!F16)),NA())</f>
        <v>#N/A</v>
      </c>
      <c r="AG22" s="97" t="e">
        <f ca="true">+IF(AND(ISNUMBER(OFFSET('Sanitation Data'!$F$6,0,10*ROW('Sanitation Data'!F16))),'Data Summary'!CV22="Yes"),OFFSET('Sanitation Data'!$F$6,0,10*ROW('Sanitation Data'!F16)),NA())</f>
        <v>#N/A</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t="e">
        <f ca="true">+IF(AND(ISNUMBER(OFFSET('Sanitation Data'!$G$4,0,10*ROW('Sanitation Data'!G16))),'Data Summary'!CZ22="Yes"),100-OFFSET('Sanitation Data'!$G$4,0,10*ROW('Sanitation Data'!G16)),NA())</f>
        <v>#N/A</v>
      </c>
      <c r="AL22" s="97" t="e">
        <f ca="true">+IF(AND(ISNUMBER(OFFSET('Sanitation Data'!$G$6,0,10*ROW('Sanitation Data'!G16))),'Data Summary'!DA22="Yes"),OFFSET('Sanitation Data'!$G$6,0,10*ROW('Sanitation Data'!G16)),NA())</f>
        <v>#N/A</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t="e">
        <f ca="true">+IF(AND(ISNUMBER(OFFSET('Sanitation Data'!$G$12,0,10*ROW('Sanitation Data'!G16))),'Data Summary'!DD22="Yes"),OFFSET('Sanitation Data'!$G$12,0,10*ROW('Sanitation Data'!G16)),NA())</f>
        <v>#N/A</v>
      </c>
      <c r="AP22" s="97" t="e">
        <f ca="true">+IF(AND(ISNUMBER(OFFSET('Sanitation Data'!$H$4,0,10*ROW('Sanitation Data'!H16))),'Data Summary'!DE22="Yes"),100-OFFSET('Sanitation Data'!$H$4,0,10*ROW('Sanitation Data'!H16)),NA())</f>
        <v>#N/A</v>
      </c>
      <c r="AQ22" s="97" t="e">
        <f ca="true">+IF(AND(ISNUMBER(OFFSET('Sanitation Data'!$H$6,0,10*ROW('Sanitation Data'!H16))),'Data Summary'!DF22="Yes"),OFFSET('Sanitation Data'!$H$6,0,10*ROW('Sanitation Data'!H16)),NA())</f>
        <v>#N/A</v>
      </c>
      <c r="AR22" s="97" t="e">
        <f ca="true">+IF(AND(ISNUMBER(OFFSET('Sanitation Data'!$H$10,0,10*ROW('Sanitation Data'!H16))),'Data Summary'!DG22="Yes"),OFFSET('Sanitation Data'!$H$10,0,10*ROW('Sanitation Data'!H16)),NA())</f>
        <v>#N/A</v>
      </c>
      <c r="AS22" s="97" t="e">
        <f ca="true">+IF(AND(ISNUMBER(OFFSET('Sanitation Data'!$H$11,0,10*ROW('Sanitation Data'!H16))),'Data Summary'!DH22="Yes"),OFFSET('Sanitation Data'!$H$11,0,10*ROW('Sanitation Data'!H16)),NA())</f>
        <v>#N/A</v>
      </c>
      <c r="AT22" s="97" t="e">
        <f ca="true">+IF(AND(ISNUMBER(OFFSET('Sanitation Data'!$H$12,0,10*ROW('Sanitation Data'!H16))),'Data Summary'!DI22="Yes"),OFFSET('Sanitation Data'!$H$12,0,10*ROW('Sanitation Data'!H16)),NA())</f>
        <v>#N/A</v>
      </c>
      <c r="AU22" s="97" t="e">
        <f ca="true">+IF(AND(ISNUMBER(OFFSET('Sanitation Data'!$I$4,0,10*ROW('Sanitation Data'!I16))),'Data Summary'!DJ22="Yes"),100-OFFSET('Sanitation Data'!$I$4,0,10*ROW('Sanitation Data'!I16)),NA())</f>
        <v>#N/A</v>
      </c>
      <c r="AV22" s="97" t="e">
        <f ca="true">+IF(AND(ISNUMBER(OFFSET('Sanitation Data'!$I$6,0,10*ROW('Sanitation Data'!I16))),'Data Summary'!DK22="Yes"),OFFSET('Sanitation Data'!$I$6,0,10*ROW('Sanitation Data'!I16)),NA())</f>
        <v>#N/A</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t="e">
        <f ca="true">+IF(AND(ISNUMBER(OFFSET('Sanitation Data'!$I$12,0,10*ROW('Sanitation Data'!I16))),'Data Summary'!DN22="Yes"),OFFSET('Sanitation Data'!$I$12,0,10*ROW('Sanitation Data'!I16)),NA())</f>
        <v>#N/A</v>
      </c>
      <c r="AZ22" s="98" t="e">
        <f ca="true">+IF(AND(ISNUMBER(OFFSET('Hygiene Data'!$D$5,0,10*ROW('Hygiene Data'!D16))),'Data Summary'!DO22="Yes"),OFFSET('Hygiene Data'!$D$5,0,10*ROW('Hygiene Data'!D16)),NA())</f>
        <v>#N/A</v>
      </c>
      <c r="BA22" s="98" t="e">
        <f ca="true">+IF(AND(ISNUMBER(OFFSET('Hygiene Data'!$D$7,0,10*ROW('Hygiene Data'!D16))),'Data Summary'!DP22="Yes"),OFFSET('Hygiene Data'!$D$7,0,10*ROW('Hygiene Data'!D16)),NA())</f>
        <v>#N/A</v>
      </c>
      <c r="BB22" s="98" t="e">
        <f ca="true">+IF(AND(ISNUMBER(OFFSET('Hygiene Data'!$D$9,0,10*ROW('Hygiene Data'!D16))),'Data Summary'!DQ22="Yes"),OFFSET('Hygiene Data'!$D$9,0,10*ROW('Hygiene Data'!D16)),NA())</f>
        <v>#N/A</v>
      </c>
      <c r="BC22" s="98" t="e">
        <f ca="true">+IF(AND(ISNUMBER(OFFSET('Hygiene Data'!$E$5,0,10*ROW('Hygiene Data'!E16))),'Data Summary'!DR22="Yes"),OFFSET('Hygiene Data'!$E$5,0,10*ROW('Hygiene Data'!E16)),NA())</f>
        <v>#N/A</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t="e">
        <f ca="true">+IF(AND(ISNUMBER(OFFSET('Hygiene Data'!$F$5,0,10*ROW('Hygiene Data'!F16))),'Data Summary'!DU22="Yes"),OFFSET('Hygiene Data'!$F$5,0,10*ROW('Hygiene Data'!F16)),NA())</f>
        <v>#N/A</v>
      </c>
      <c r="BG22" s="98" t="e">
        <f ca="true">+IF(AND(ISNUMBER(OFFSET('Hygiene Data'!$F$7,0,10*ROW('Hygiene Data'!F16))),'Data Summary'!DV22="Yes"),OFFSET('Hygiene Data'!$F$7,0,10*ROW('Hygiene Data'!F16)),NA())</f>
        <v>#N/A</v>
      </c>
      <c r="BH22" s="98" t="e">
        <f ca="true">+IF(AND(ISNUMBER(OFFSET('Hygiene Data'!$F$9,0,10*ROW('Hygiene Data'!F16))),'Data Summary'!DW22="Yes"),OFFSET('Hygiene Data'!$F$9,0,10*ROW('Hygiene Data'!F16)),NA())</f>
        <v>#N/A</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t="e">
        <f ca="true">+IF(AND(ISNUMBER(OFFSET('Hygiene Data'!$H$5,0,10*ROW('Hygiene Data'!H16))),'Data Summary'!EA22="Yes"),OFFSET('Hygiene Data'!$H$5,0,10*ROW('Hygiene Data'!H16)),NA())</f>
        <v>#N/A</v>
      </c>
      <c r="BM22" s="98" t="e">
        <f ca="true">+IF(AND(ISNUMBER(OFFSET('Hygiene Data'!$H$7,0,10*ROW('Hygiene Data'!H16))),'Data Summary'!EB22="Yes"),OFFSET('Hygiene Data'!$H$7,0,10*ROW('Hygiene Data'!H16)),NA())</f>
        <v>#N/A</v>
      </c>
      <c r="BN22" s="98" t="e">
        <f ca="true">+IF(AND(ISNUMBER(OFFSET('Hygiene Data'!$H$9,0,10*ROW('Hygiene Data'!H16))),'Data Summary'!EC22="Yes"),OFFSET('Hygiene Data'!$H$9,0,10*ROW('Hygiene Data'!H16)),NA())</f>
        <v>#N/A</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t="e">
        <f ca="true">+IF(AND(ISNUMBER(OFFSET('Hygiene Data'!$I$9,0,10*ROW('Hygiene Data'!I16))),'Data Summary'!EF22="Yes"),OFFSET('Hygiene Data'!$I$9,0,10*ROW('Hygiene Data'!I16)),NA())</f>
        <v>#N/A</v>
      </c>
    </row>
    <row r="23">
      <c r="A23" s="340" t="e">
        <f ca="true">+RIGHT('Data Summary'!A23,LEN('Data Summary'!A23)-9)</f>
        <v>#VALUE!</v>
      </c>
      <c r="B23" s="36" t="str">
        <f ca="true">+IF(ISTEXT('Data Summary'!B23),'Data Summary'!B23,"")</f>
        <v/>
      </c>
      <c r="C23" s="339" t="e">
        <f ca="true">+VALUE('Data Summary'!C23)</f>
        <v>#VALUE!</v>
      </c>
      <c r="D23" s="96" t="e">
        <f ca="true">+IF(AND(ISNUMBER(OFFSET('Water Data'!$D$4,0,10*ROW('Water Data'!D17))),'Data Summary'!BS23="Yes"),100-OFFSET('Water Data'!$D$4,0,10*ROW('Water Data'!D17)),NA())</f>
        <v>#N/A</v>
      </c>
      <c r="E23" s="96" t="e">
        <f ca="true">+IF(AND(ISNUMBER(OFFSET('Water Data'!$D$6,0,10*ROW('Water Data'!D17))),'Data Summary'!BT23="Yes"),OFFSET('Water Data'!$D$6,0,10*ROW('Water Data'!D17)),NA())</f>
        <v>#N/A</v>
      </c>
      <c r="F23" s="96" t="e">
        <f ca="true">+IF(AND(ISNUMBER(OFFSET('Water Data'!$D$9,0,10*ROW('Water Data'!D17))),'Data Summary'!BU23="Yes"),OFFSET('Water Data'!$D$9,0,10*ROW('Water Data'!D17)),NA())</f>
        <v>#N/A</v>
      </c>
      <c r="G23" s="96" t="e">
        <f ca="true">+IF(AND(ISNUMBER(OFFSET('Water Data'!$E$4,0,10*ROW('Water Data'!E17))),'Data Summary'!BV23="Yes"),100-OFFSET('Water Data'!$E$4,0,10*ROW('Water Data'!E17)),NA())</f>
        <v>#N/A</v>
      </c>
      <c r="H23" s="96" t="e">
        <f ca="true">+IF(AND(ISNUMBER(OFFSET('Water Data'!$E$6,0,10*ROW('Water Data'!E17))),'Data Summary'!BW23="Yes"),OFFSET('Water Data'!$E$6,0,10*ROW('Water Data'!E17)),NA())</f>
        <v>#N/A</v>
      </c>
      <c r="I23" s="96" t="e">
        <f ca="true">+IF(AND(ISNUMBER(OFFSET('Water Data'!$E$9,0,10*ROW('Water Data'!E17))),'Data Summary'!BX23="Yes"),OFFSET('Water Data'!$E$9,0,10*ROW('Water Data'!E17)),NA())</f>
        <v>#N/A</v>
      </c>
      <c r="J23" s="96" t="e">
        <f ca="true">+IF(AND(ISNUMBER(OFFSET('Water Data'!$F$4,0,10*ROW('Water Data'!F17))),'Data Summary'!BY23="Yes"),100-OFFSET('Water Data'!$F$4,0,10*ROW('Water Data'!F17)),NA())</f>
        <v>#N/A</v>
      </c>
      <c r="K23" s="96" t="e">
        <f ca="true">+IF(AND(ISNUMBER(OFFSET('Water Data'!$F$6,0,10*ROW('Water Data'!F17))),'Data Summary'!BZ23="Yes"),OFFSET('Water Data'!$F$6,0,10*ROW('Water Data'!F17)),NA())</f>
        <v>#N/A</v>
      </c>
      <c r="L23" s="96" t="e">
        <f ca="true">+IF(AND(ISNUMBER(OFFSET('Water Data'!$F$9,0,10*ROW('Water Data'!F17))),'Data Summary'!CA23="Yes"),OFFSET('Water Data'!$F$9,0,10*ROW('Water Data'!F17)),NA())</f>
        <v>#N/A</v>
      </c>
      <c r="M23" s="96" t="e">
        <f ca="true">+IF(AND(ISNUMBER(OFFSET('Water Data'!$G$4,0,10*ROW('Water Data'!G17))),'Data Summary'!CB23="Yes"),100-OFFSET('Water Data'!$G$4,0,10*ROW('Water Data'!G17)),NA())</f>
        <v>#N/A</v>
      </c>
      <c r="N23" s="96" t="e">
        <f ca="true">+IF(AND(ISNUMBER(OFFSET('Water Data'!$G$6,0,10*ROW('Water Data'!G17))),'Data Summary'!CC23="Yes"),OFFSET('Water Data'!$G$6,0,10*ROW('Water Data'!G17)),NA())</f>
        <v>#N/A</v>
      </c>
      <c r="O23" s="96" t="e">
        <f ca="true">+IF(AND(ISNUMBER(OFFSET('Water Data'!$G$9,0,10*ROW('Water Data'!G17))),'Data Summary'!CD23="Yes"),OFFSET('Water Data'!$G$9,0,10*ROW('Water Data'!G17)),NA())</f>
        <v>#N/A</v>
      </c>
      <c r="P23" s="96" t="e">
        <f ca="true">+IF(AND(ISNUMBER(OFFSET('Water Data'!$H$4,0,10*ROW('Water Data'!H17))),'Data Summary'!CE23="Yes"),100-OFFSET('Water Data'!$H$4,0,10*ROW('Water Data'!H17)),NA())</f>
        <v>#N/A</v>
      </c>
      <c r="Q23" s="96" t="e">
        <f ca="true">+IF(AND(ISNUMBER(OFFSET('Water Data'!$H$6,0,10*ROW('Water Data'!H17))),'Data Summary'!CF23="Yes"),OFFSET('Water Data'!$H$6,0,10*ROW('Water Data'!H17)),NA())</f>
        <v>#N/A</v>
      </c>
      <c r="R23" s="96" t="e">
        <f ca="true">+IF(AND(ISNUMBER(OFFSET('Water Data'!$H$9,0,10*ROW('Water Data'!H17))),'Data Summary'!CG23="Yes"),OFFSET('Water Data'!$H$9,0,10*ROW('Water Data'!H17)),NA())</f>
        <v>#N/A</v>
      </c>
      <c r="S23" s="96" t="e">
        <f ca="true">+IF(AND(ISNUMBER(OFFSET('Water Data'!$I$4,0,10*ROW('Water Data'!I17))),'Data Summary'!CH23="Yes"),100-OFFSET('Water Data'!$I$4,0,10*ROW('Water Data'!I17)),NA())</f>
        <v>#N/A</v>
      </c>
      <c r="T23" s="96" t="e">
        <f ca="true">+IF(AND(ISNUMBER(OFFSET('Water Data'!$I$6,0,10*ROW('Water Data'!I17))),'Data Summary'!CI23="Yes"),OFFSET('Water Data'!$I$6,0,10*ROW('Water Data'!I17)),NA())</f>
        <v>#N/A</v>
      </c>
      <c r="U23" s="96" t="e">
        <f ca="true">+IF(AND(ISNUMBER(OFFSET('Water Data'!$I$9,0,10*ROW('Water Data'!I17))),'Data Summary'!CJ23="Yes"),OFFSET('Water Data'!$I$9,0,10*ROW('Water Data'!I17)),NA())</f>
        <v>#N/A</v>
      </c>
      <c r="V23" s="97" t="e">
        <f ca="true">+IF(AND(ISNUMBER(OFFSET('Sanitation Data'!$D$4,0,10*ROW('Sanitation Data'!D17))),'Data Summary'!CK23="Yes"),100-OFFSET('Sanitation Data'!$D$4,0,10*ROW('Sanitation Data'!D17)),NA())</f>
        <v>#N/A</v>
      </c>
      <c r="W23" s="97" t="e">
        <f ca="true">+IF(AND(ISNUMBER(OFFSET('Sanitation Data'!$D$6,0,10*ROW('Sanitation Data'!D17))),'Data Summary'!CL23="Yes"),OFFSET('Sanitation Data'!$D$6,0,10*ROW('Sanitation Data'!D17)),NA())</f>
        <v>#N/A</v>
      </c>
      <c r="X23" s="97" t="e">
        <f ca="true">+IF(AND(ISNUMBER(OFFSET('Sanitation Data'!$D$10,0,10*ROW('Sanitation Data'!D17))),'Data Summary'!CM23="Yes"),OFFSET('Sanitation Data'!$D$10,0,10*ROW('Sanitation Data'!D17)),NA())</f>
        <v>#N/A</v>
      </c>
      <c r="Y23" s="97" t="e">
        <f ca="true">+IF(AND(ISNUMBER(OFFSET('Sanitation Data'!$D$11,0,10*ROW('Sanitation Data'!D17))),'Data Summary'!CN23="Yes"),OFFSET('Sanitation Data'!$D$11,0,10*ROW('Sanitation Data'!D17)),NA())</f>
        <v>#N/A</v>
      </c>
      <c r="Z23" s="97" t="e">
        <f ca="true">+IF(AND(ISNUMBER(OFFSET('Sanitation Data'!$D$12,0,10*ROW('Sanitation Data'!D17))),'Data Summary'!CO23="Yes"),OFFSET('Sanitation Data'!$D$12,0,10*ROW('Sanitation Data'!D17)),NA())</f>
        <v>#N/A</v>
      </c>
      <c r="AA23" s="97" t="e">
        <f ca="true">+IF(AND(ISNUMBER(OFFSET('Sanitation Data'!$E$4,0,10*ROW('Sanitation Data'!E17))),'Data Summary'!CP23="Yes"),100-OFFSET('Sanitation Data'!$E$4,0,10*ROW('Sanitation Data'!E17)),NA())</f>
        <v>#N/A</v>
      </c>
      <c r="AB23" s="97" t="e">
        <f ca="true">+IF(AND(ISNUMBER(OFFSET('Sanitation Data'!$E$6,0,10*ROW('Sanitation Data'!E17))),'Data Summary'!CQ23="Yes"),OFFSET('Sanitation Data'!$E$6,0,10*ROW('Sanitation Data'!E17)),NA())</f>
        <v>#N/A</v>
      </c>
      <c r="AC23" s="97" t="e">
        <f ca="true">+IF(AND(ISNUMBER(OFFSET('Sanitation Data'!$E$10,0,10*ROW('Sanitation Data'!E17))),'Data Summary'!CR23="Yes"),OFFSET('Sanitation Data'!$E$10,0,10*ROW('Sanitation Data'!E17)),NA())</f>
        <v>#N/A</v>
      </c>
      <c r="AD23" s="97" t="e">
        <f ca="true">+IF(AND(ISNUMBER(OFFSET('Sanitation Data'!$E$11,0,10*ROW('Sanitation Data'!E17))),'Data Summary'!CS23="Yes"),OFFSET('Sanitation Data'!$E$11,0,10*ROW('Sanitation Data'!E17)),NA())</f>
        <v>#N/A</v>
      </c>
      <c r="AE23" s="97" t="e">
        <f ca="true">+IF(AND(ISNUMBER(OFFSET('Sanitation Data'!$E$12,0,10*ROW('Sanitation Data'!E17))),'Data Summary'!CT23="Yes"),OFFSET('Sanitation Data'!$E$12,0,10*ROW('Sanitation Data'!E17)),NA())</f>
        <v>#N/A</v>
      </c>
      <c r="AF23" s="97" t="e">
        <f ca="true">+IF(AND(ISNUMBER(OFFSET('Sanitation Data'!$F$4,0,10*ROW('Sanitation Data'!F17))),'Data Summary'!CU23="Yes"),100-OFFSET('Sanitation Data'!$F$4,0,10*ROW('Sanitation Data'!F17)),NA())</f>
        <v>#N/A</v>
      </c>
      <c r="AG23" s="97" t="e">
        <f ca="true">+IF(AND(ISNUMBER(OFFSET('Sanitation Data'!$F$6,0,10*ROW('Sanitation Data'!F17))),'Data Summary'!CV23="Yes"),OFFSET('Sanitation Data'!$F$6,0,10*ROW('Sanitation Data'!F17)),NA())</f>
        <v>#N/A</v>
      </c>
      <c r="AH23" s="97" t="e">
        <f ca="true">+IF(AND(ISNUMBER(OFFSET('Sanitation Data'!$F$10,0,10*ROW('Sanitation Data'!F17))),'Data Summary'!CW23="Yes"),OFFSET('Sanitation Data'!$F$10,0,10*ROW('Sanitation Data'!F17)),NA())</f>
        <v>#N/A</v>
      </c>
      <c r="AI23" s="97" t="e">
        <f ca="true">+IF(AND(ISNUMBER(OFFSET('Sanitation Data'!$F$11,0,10*ROW('Sanitation Data'!F17))),'Data Summary'!CX23="Yes"),OFFSET('Sanitation Data'!$F$11,0,10*ROW('Sanitation Data'!F17)),NA())</f>
        <v>#N/A</v>
      </c>
      <c r="AJ23" s="97" t="e">
        <f ca="true">+IF(AND(ISNUMBER(OFFSET('Sanitation Data'!$F$12,0,10*ROW('Sanitation Data'!F17))),'Data Summary'!CY23="Yes"),OFFSET('Sanitation Data'!$F$12,0,10*ROW('Sanitation Data'!F17)),NA())</f>
        <v>#N/A</v>
      </c>
      <c r="AK23" s="97" t="e">
        <f ca="true">+IF(AND(ISNUMBER(OFFSET('Sanitation Data'!$G$4,0,10*ROW('Sanitation Data'!G17))),'Data Summary'!CZ23="Yes"),100-OFFSET('Sanitation Data'!$G$4,0,10*ROW('Sanitation Data'!G17)),NA())</f>
        <v>#N/A</v>
      </c>
      <c r="AL23" s="97" t="e">
        <f ca="true">+IF(AND(ISNUMBER(OFFSET('Sanitation Data'!$G$6,0,10*ROW('Sanitation Data'!G17))),'Data Summary'!DA23="Yes"),OFFSET('Sanitation Data'!$G$6,0,10*ROW('Sanitation Data'!G17)),NA())</f>
        <v>#N/A</v>
      </c>
      <c r="AM23" s="97" t="e">
        <f ca="true">+IF(AND(ISNUMBER(OFFSET('Sanitation Data'!$G$10,0,10*ROW('Sanitation Data'!G17))),'Data Summary'!DB23="Yes"),OFFSET('Sanitation Data'!$G$10,0,10*ROW('Sanitation Data'!G17)),NA())</f>
        <v>#N/A</v>
      </c>
      <c r="AN23" s="97" t="e">
        <f ca="true">+IF(AND(ISNUMBER(OFFSET('Sanitation Data'!$G$11,0,10*ROW('Sanitation Data'!G17))),'Data Summary'!DC23="Yes"),OFFSET('Sanitation Data'!$G$11,0,10*ROW('Sanitation Data'!G17)),NA())</f>
        <v>#N/A</v>
      </c>
      <c r="AO23" s="97" t="e">
        <f ca="true">+IF(AND(ISNUMBER(OFFSET('Sanitation Data'!$G$12,0,10*ROW('Sanitation Data'!G17))),'Data Summary'!DD23="Yes"),OFFSET('Sanitation Data'!$G$12,0,10*ROW('Sanitation Data'!G17)),NA())</f>
        <v>#N/A</v>
      </c>
      <c r="AP23" s="97" t="e">
        <f ca="true">+IF(AND(ISNUMBER(OFFSET('Sanitation Data'!$H$4,0,10*ROW('Sanitation Data'!H17))),'Data Summary'!DE23="Yes"),100-OFFSET('Sanitation Data'!$H$4,0,10*ROW('Sanitation Data'!H17)),NA())</f>
        <v>#N/A</v>
      </c>
      <c r="AQ23" s="97" t="e">
        <f ca="true">+IF(AND(ISNUMBER(OFFSET('Sanitation Data'!$H$6,0,10*ROW('Sanitation Data'!H17))),'Data Summary'!DF23="Yes"),OFFSET('Sanitation Data'!$H$6,0,10*ROW('Sanitation Data'!H17)),NA())</f>
        <v>#N/A</v>
      </c>
      <c r="AR23" s="97" t="e">
        <f ca="true">+IF(AND(ISNUMBER(OFFSET('Sanitation Data'!$H$10,0,10*ROW('Sanitation Data'!H17))),'Data Summary'!DG23="Yes"),OFFSET('Sanitation Data'!$H$10,0,10*ROW('Sanitation Data'!H17)),NA())</f>
        <v>#N/A</v>
      </c>
      <c r="AS23" s="97" t="e">
        <f ca="true">+IF(AND(ISNUMBER(OFFSET('Sanitation Data'!$H$11,0,10*ROW('Sanitation Data'!H17))),'Data Summary'!DH23="Yes"),OFFSET('Sanitation Data'!$H$11,0,10*ROW('Sanitation Data'!H17)),NA())</f>
        <v>#N/A</v>
      </c>
      <c r="AT23" s="97" t="e">
        <f ca="true">+IF(AND(ISNUMBER(OFFSET('Sanitation Data'!$H$12,0,10*ROW('Sanitation Data'!H17))),'Data Summary'!DI23="Yes"),OFFSET('Sanitation Data'!$H$12,0,10*ROW('Sanitation Data'!H17)),NA())</f>
        <v>#N/A</v>
      </c>
      <c r="AU23" s="97" t="e">
        <f ca="true">+IF(AND(ISNUMBER(OFFSET('Sanitation Data'!$I$4,0,10*ROW('Sanitation Data'!I17))),'Data Summary'!DJ23="Yes"),100-OFFSET('Sanitation Data'!$I$4,0,10*ROW('Sanitation Data'!I17)),NA())</f>
        <v>#N/A</v>
      </c>
      <c r="AV23" s="97" t="e">
        <f ca="true">+IF(AND(ISNUMBER(OFFSET('Sanitation Data'!$I$6,0,10*ROW('Sanitation Data'!I17))),'Data Summary'!DK23="Yes"),OFFSET('Sanitation Data'!$I$6,0,10*ROW('Sanitation Data'!I17)),NA())</f>
        <v>#N/A</v>
      </c>
      <c r="AW23" s="97" t="e">
        <f ca="true">+IF(AND(ISNUMBER(OFFSET('Sanitation Data'!$I$10,0,10*ROW('Sanitation Data'!I17))),'Data Summary'!DL23="Yes"),OFFSET('Sanitation Data'!$I$10,0,10*ROW('Sanitation Data'!I17)),NA())</f>
        <v>#N/A</v>
      </c>
      <c r="AX23" s="97" t="e">
        <f ca="true">+IF(AND(ISNUMBER(OFFSET('Sanitation Data'!$I$11,0,10*ROW('Sanitation Data'!I17))),'Data Summary'!DM23="Yes"),OFFSET('Sanitation Data'!$I$11,0,10*ROW('Sanitation Data'!I17)),NA())</f>
        <v>#N/A</v>
      </c>
      <c r="AY23" s="97" t="e">
        <f ca="true">+IF(AND(ISNUMBER(OFFSET('Sanitation Data'!$I$12,0,10*ROW('Sanitation Data'!I17))),'Data Summary'!DN23="Yes"),OFFSET('Sanitation Data'!$I$12,0,10*ROW('Sanitation Data'!I17)),NA())</f>
        <v>#N/A</v>
      </c>
      <c r="AZ23" s="98" t="e">
        <f ca="true">+IF(AND(ISNUMBER(OFFSET('Hygiene Data'!$D$5,0,10*ROW('Hygiene Data'!D17))),'Data Summary'!DO23="Yes"),OFFSET('Hygiene Data'!$D$5,0,10*ROW('Hygiene Data'!D17)),NA())</f>
        <v>#N/A</v>
      </c>
      <c r="BA23" s="98" t="e">
        <f ca="true">+IF(AND(ISNUMBER(OFFSET('Hygiene Data'!$D$7,0,10*ROW('Hygiene Data'!D17))),'Data Summary'!DP23="Yes"),OFFSET('Hygiene Data'!$D$7,0,10*ROW('Hygiene Data'!D17)),NA())</f>
        <v>#N/A</v>
      </c>
      <c r="BB23" s="98" t="e">
        <f ca="true">+IF(AND(ISNUMBER(OFFSET('Hygiene Data'!$D$9,0,10*ROW('Hygiene Data'!D17))),'Data Summary'!DQ23="Yes"),OFFSET('Hygiene Data'!$D$9,0,10*ROW('Hygiene Data'!D17)),NA())</f>
        <v>#N/A</v>
      </c>
      <c r="BC23" s="98" t="e">
        <f ca="true">+IF(AND(ISNUMBER(OFFSET('Hygiene Data'!$E$5,0,10*ROW('Hygiene Data'!E17))),'Data Summary'!DR23="Yes"),OFFSET('Hygiene Data'!$E$5,0,10*ROW('Hygiene Data'!E17)),NA())</f>
        <v>#N/A</v>
      </c>
      <c r="BD23" s="98" t="e">
        <f ca="true">+IF(AND(ISNUMBER(OFFSET('Hygiene Data'!$E$7,0,10*ROW('Hygiene Data'!E17))),'Data Summary'!DS23="Yes"),OFFSET('Hygiene Data'!$E$7,0,10*ROW('Hygiene Data'!E17)),NA())</f>
        <v>#N/A</v>
      </c>
      <c r="BE23" s="98" t="e">
        <f ca="true">+IF(AND(ISNUMBER(OFFSET('Hygiene Data'!$E$9,0,10*ROW('Hygiene Data'!E17))),'Data Summary'!DT23="Yes"),OFFSET('Hygiene Data'!$E$9,0,10*ROW('Hygiene Data'!E17)),NA())</f>
        <v>#N/A</v>
      </c>
      <c r="BF23" s="98" t="e">
        <f ca="true">+IF(AND(ISNUMBER(OFFSET('Hygiene Data'!$F$5,0,10*ROW('Hygiene Data'!F17))),'Data Summary'!DU23="Yes"),OFFSET('Hygiene Data'!$F$5,0,10*ROW('Hygiene Data'!F17)),NA())</f>
        <v>#N/A</v>
      </c>
      <c r="BG23" s="98" t="e">
        <f ca="true">+IF(AND(ISNUMBER(OFFSET('Hygiene Data'!$F$7,0,10*ROW('Hygiene Data'!F17))),'Data Summary'!DV23="Yes"),OFFSET('Hygiene Data'!$F$7,0,10*ROW('Hygiene Data'!F17)),NA())</f>
        <v>#N/A</v>
      </c>
      <c r="BH23" s="98" t="e">
        <f ca="true">+IF(AND(ISNUMBER(OFFSET('Hygiene Data'!$F$9,0,10*ROW('Hygiene Data'!F17))),'Data Summary'!DW23="Yes"),OFFSET('Hygiene Data'!$F$9,0,10*ROW('Hygiene Data'!F17)),NA())</f>
        <v>#N/A</v>
      </c>
      <c r="BI23" s="98" t="e">
        <f ca="true">+IF(AND(ISNUMBER(OFFSET('Hygiene Data'!$G$5,0,10*ROW('Hygiene Data'!G17))),'Data Summary'!DX23="Yes"),OFFSET('Hygiene Data'!$G$5,0,10*ROW('Hygiene Data'!G17)),NA())</f>
        <v>#N/A</v>
      </c>
      <c r="BJ23" s="98" t="e">
        <f ca="true">+IF(AND(ISNUMBER(OFFSET('Hygiene Data'!$G$7,0,10*ROW('Hygiene Data'!G17))),'Data Summary'!DY23="Yes"),OFFSET('Hygiene Data'!$G$7,0,10*ROW('Hygiene Data'!G17)),NA())</f>
        <v>#N/A</v>
      </c>
      <c r="BK23" s="98" t="e">
        <f ca="true">+IF(AND(ISNUMBER(OFFSET('Hygiene Data'!$G$9,0,10*ROW('Hygiene Data'!G17))),'Data Summary'!DZ23="Yes"),OFFSET('Hygiene Data'!$G$9,0,10*ROW('Hygiene Data'!G17)),NA())</f>
        <v>#N/A</v>
      </c>
      <c r="BL23" s="98" t="e">
        <f ca="true">+IF(AND(ISNUMBER(OFFSET('Hygiene Data'!$H$5,0,10*ROW('Hygiene Data'!H17))),'Data Summary'!EA23="Yes"),OFFSET('Hygiene Data'!$H$5,0,10*ROW('Hygiene Data'!H17)),NA())</f>
        <v>#N/A</v>
      </c>
      <c r="BM23" s="98" t="e">
        <f ca="true">+IF(AND(ISNUMBER(OFFSET('Hygiene Data'!$H$7,0,10*ROW('Hygiene Data'!H17))),'Data Summary'!EB23="Yes"),OFFSET('Hygiene Data'!$H$7,0,10*ROW('Hygiene Data'!H17)),NA())</f>
        <v>#N/A</v>
      </c>
      <c r="BN23" s="98" t="e">
        <f ca="true">+IF(AND(ISNUMBER(OFFSET('Hygiene Data'!$H$9,0,10*ROW('Hygiene Data'!H17))),'Data Summary'!EC23="Yes"),OFFSET('Hygiene Data'!$H$9,0,10*ROW('Hygiene Data'!H17)),NA())</f>
        <v>#N/A</v>
      </c>
      <c r="BO23" s="98" t="e">
        <f ca="true">+IF(AND(ISNUMBER(OFFSET('Hygiene Data'!$I$5,0,10*ROW('Hygiene Data'!I17))),'Data Summary'!ED23="Yes"),OFFSET('Hygiene Data'!$I$5,0,10*ROW('Hygiene Data'!I17)),NA())</f>
        <v>#N/A</v>
      </c>
      <c r="BP23" s="98" t="e">
        <f ca="true">+IF(AND(ISNUMBER(OFFSET('Hygiene Data'!$I$7,0,10*ROW('Hygiene Data'!I17))),'Data Summary'!EE23="Yes"),OFFSET('Hygiene Data'!$I$7,0,10*ROW('Hygiene Data'!I17)),NA())</f>
        <v>#N/A</v>
      </c>
      <c r="BQ23" s="98" t="e">
        <f ca="true">+IF(AND(ISNUMBER(OFFSET('Hygiene Data'!$I$9,0,10*ROW('Hygiene Data'!I17))),'Data Summary'!EF23="Yes"),OFFSET('Hygiene Data'!$I$9,0,10*ROW('Hygiene Data'!I17)),NA())</f>
        <v>#N/A</v>
      </c>
    </row>
    <row r="24">
      <c r="A24" s="340" t="e">
        <f ca="true">+RIGHT('Data Summary'!A24,LEN('Data Summary'!A24)-9)</f>
        <v>#VALUE!</v>
      </c>
      <c r="B24" s="36" t="str">
        <f ca="true">+IF(ISTEXT('Data Summary'!B24),'Data Summary'!B24,"")</f>
        <v/>
      </c>
      <c r="C24" s="339" t="e">
        <f ca="true">+VALUE('Data Summary'!C24)</f>
        <v>#VALUE!</v>
      </c>
      <c r="D24" s="96" t="e">
        <f ca="true">+IF(AND(ISNUMBER(OFFSET('Water Data'!$D$4,0,10*ROW('Water Data'!D18))),'Data Summary'!BS24="Yes"),100-OFFSET('Water Data'!$D$4,0,10*ROW('Water Data'!D18)),NA())</f>
        <v>#N/A</v>
      </c>
      <c r="E24" s="96" t="e">
        <f ca="true">+IF(AND(ISNUMBER(OFFSET('Water Data'!$D$6,0,10*ROW('Water Data'!D18))),'Data Summary'!BT24="Yes"),OFFSET('Water Data'!$D$6,0,10*ROW('Water Data'!D18)),NA())</f>
        <v>#N/A</v>
      </c>
      <c r="F24" s="96" t="e">
        <f ca="true">+IF(AND(ISNUMBER(OFFSET('Water Data'!$D$9,0,10*ROW('Water Data'!D18))),'Data Summary'!BU24="Yes"),OFFSET('Water Data'!$D$9,0,10*ROW('Water Data'!D18)),NA())</f>
        <v>#N/A</v>
      </c>
      <c r="G24" s="96" t="e">
        <f ca="true">+IF(AND(ISNUMBER(OFFSET('Water Data'!$E$4,0,10*ROW('Water Data'!E18))),'Data Summary'!BV24="Yes"),100-OFFSET('Water Data'!$E$4,0,10*ROW('Water Data'!E18)),NA())</f>
        <v>#N/A</v>
      </c>
      <c r="H24" s="96" t="e">
        <f ca="true">+IF(AND(ISNUMBER(OFFSET('Water Data'!$E$6,0,10*ROW('Water Data'!E18))),'Data Summary'!BW24="Yes"),OFFSET('Water Data'!$E$6,0,10*ROW('Water Data'!E18)),NA())</f>
        <v>#N/A</v>
      </c>
      <c r="I24" s="96" t="e">
        <f ca="true">+IF(AND(ISNUMBER(OFFSET('Water Data'!$E$9,0,10*ROW('Water Data'!E18))),'Data Summary'!BX24="Yes"),OFFSET('Water Data'!$E$9,0,10*ROW('Water Data'!E18)),NA())</f>
        <v>#N/A</v>
      </c>
      <c r="J24" s="96" t="e">
        <f ca="true">+IF(AND(ISNUMBER(OFFSET('Water Data'!$F$4,0,10*ROW('Water Data'!F18))),'Data Summary'!BY24="Yes"),100-OFFSET('Water Data'!$F$4,0,10*ROW('Water Data'!F18)),NA())</f>
        <v>#N/A</v>
      </c>
      <c r="K24" s="96" t="e">
        <f ca="true">+IF(AND(ISNUMBER(OFFSET('Water Data'!$F$6,0,10*ROW('Water Data'!F18))),'Data Summary'!BZ24="Yes"),OFFSET('Water Data'!$F$6,0,10*ROW('Water Data'!F18)),NA())</f>
        <v>#N/A</v>
      </c>
      <c r="L24" s="96" t="e">
        <f ca="true">+IF(AND(ISNUMBER(OFFSET('Water Data'!$F$9,0,10*ROW('Water Data'!F18))),'Data Summary'!CA24="Yes"),OFFSET('Water Data'!$F$9,0,10*ROW('Water Data'!F18)),NA())</f>
        <v>#N/A</v>
      </c>
      <c r="M24" s="96" t="e">
        <f ca="true">+IF(AND(ISNUMBER(OFFSET('Water Data'!$G$4,0,10*ROW('Water Data'!G18))),'Data Summary'!CB24="Yes"),100-OFFSET('Water Data'!$G$4,0,10*ROW('Water Data'!G18)),NA())</f>
        <v>#N/A</v>
      </c>
      <c r="N24" s="96" t="e">
        <f ca="true">+IF(AND(ISNUMBER(OFFSET('Water Data'!$G$6,0,10*ROW('Water Data'!G18))),'Data Summary'!CC24="Yes"),OFFSET('Water Data'!$G$6,0,10*ROW('Water Data'!G18)),NA())</f>
        <v>#N/A</v>
      </c>
      <c r="O24" s="96" t="e">
        <f ca="true">+IF(AND(ISNUMBER(OFFSET('Water Data'!$G$9,0,10*ROW('Water Data'!G18))),'Data Summary'!CD24="Yes"),OFFSET('Water Data'!$G$9,0,10*ROW('Water Data'!G18)),NA())</f>
        <v>#N/A</v>
      </c>
      <c r="P24" s="96" t="e">
        <f ca="true">+IF(AND(ISNUMBER(OFFSET('Water Data'!$H$4,0,10*ROW('Water Data'!H18))),'Data Summary'!CE24="Yes"),100-OFFSET('Water Data'!$H$4,0,10*ROW('Water Data'!H18)),NA())</f>
        <v>#N/A</v>
      </c>
      <c r="Q24" s="96" t="e">
        <f ca="true">+IF(AND(ISNUMBER(OFFSET('Water Data'!$H$6,0,10*ROW('Water Data'!H18))),'Data Summary'!CF24="Yes"),OFFSET('Water Data'!$H$6,0,10*ROW('Water Data'!H18)),NA())</f>
        <v>#N/A</v>
      </c>
      <c r="R24" s="96" t="e">
        <f ca="true">+IF(AND(ISNUMBER(OFFSET('Water Data'!$H$9,0,10*ROW('Water Data'!H18))),'Data Summary'!CG24="Yes"),OFFSET('Water Data'!$H$9,0,10*ROW('Water Data'!H18)),NA())</f>
        <v>#N/A</v>
      </c>
      <c r="S24" s="96" t="e">
        <f ca="true">+IF(AND(ISNUMBER(OFFSET('Water Data'!$I$4,0,10*ROW('Water Data'!I18))),'Data Summary'!CH24="Yes"),100-OFFSET('Water Data'!$I$4,0,10*ROW('Water Data'!I18)),NA())</f>
        <v>#N/A</v>
      </c>
      <c r="T24" s="96" t="e">
        <f ca="true">+IF(AND(ISNUMBER(OFFSET('Water Data'!$I$6,0,10*ROW('Water Data'!I18))),'Data Summary'!CI24="Yes"),OFFSET('Water Data'!$I$6,0,10*ROW('Water Data'!I18)),NA())</f>
        <v>#N/A</v>
      </c>
      <c r="U24" s="96" t="e">
        <f ca="true">+IF(AND(ISNUMBER(OFFSET('Water Data'!$I$9,0,10*ROW('Water Data'!I18))),'Data Summary'!CJ24="Yes"),OFFSET('Water Data'!$I$9,0,10*ROW('Water Data'!I18)),NA())</f>
        <v>#N/A</v>
      </c>
      <c r="V24" s="97" t="e">
        <f ca="true">+IF(AND(ISNUMBER(OFFSET('Sanitation Data'!$D$4,0,10*ROW('Sanitation Data'!D18))),'Data Summary'!CK24="Yes"),100-OFFSET('Sanitation Data'!$D$4,0,10*ROW('Sanitation Data'!D18)),NA())</f>
        <v>#N/A</v>
      </c>
      <c r="W24" s="97" t="e">
        <f ca="true">+IF(AND(ISNUMBER(OFFSET('Sanitation Data'!$D$6,0,10*ROW('Sanitation Data'!D18))),'Data Summary'!CL24="Yes"),OFFSET('Sanitation Data'!$D$6,0,10*ROW('Sanitation Data'!D18)),NA())</f>
        <v>#N/A</v>
      </c>
      <c r="X24" s="97" t="e">
        <f ca="true">+IF(AND(ISNUMBER(OFFSET('Sanitation Data'!$D$10,0,10*ROW('Sanitation Data'!D18))),'Data Summary'!CM24="Yes"),OFFSET('Sanitation Data'!$D$10,0,10*ROW('Sanitation Data'!D18)),NA())</f>
        <v>#N/A</v>
      </c>
      <c r="Y24" s="97" t="e">
        <f ca="true">+IF(AND(ISNUMBER(OFFSET('Sanitation Data'!$D$11,0,10*ROW('Sanitation Data'!D18))),'Data Summary'!CN24="Yes"),OFFSET('Sanitation Data'!$D$11,0,10*ROW('Sanitation Data'!D18)),NA())</f>
        <v>#N/A</v>
      </c>
      <c r="Z24" s="97" t="e">
        <f ca="true">+IF(AND(ISNUMBER(OFFSET('Sanitation Data'!$D$12,0,10*ROW('Sanitation Data'!D18))),'Data Summary'!CO24="Yes"),OFFSET('Sanitation Data'!$D$12,0,10*ROW('Sanitation Data'!D18)),NA())</f>
        <v>#N/A</v>
      </c>
      <c r="AA24" s="97" t="e">
        <f ca="true">+IF(AND(ISNUMBER(OFFSET('Sanitation Data'!$E$4,0,10*ROW('Sanitation Data'!E18))),'Data Summary'!CP24="Yes"),100-OFFSET('Sanitation Data'!$E$4,0,10*ROW('Sanitation Data'!E18)),NA())</f>
        <v>#N/A</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t="e">
        <f ca="true">+IF(AND(ISNUMBER(OFFSET('Sanitation Data'!$E$12,0,10*ROW('Sanitation Data'!E18))),'Data Summary'!CT24="Yes"),OFFSET('Sanitation Data'!$E$12,0,10*ROW('Sanitation Data'!E18)),NA())</f>
        <v>#N/A</v>
      </c>
      <c r="AF24" s="97" t="e">
        <f ca="true">+IF(AND(ISNUMBER(OFFSET('Sanitation Data'!$F$4,0,10*ROW('Sanitation Data'!F18))),'Data Summary'!CU24="Yes"),100-OFFSET('Sanitation Data'!$F$4,0,10*ROW('Sanitation Data'!F18)),NA())</f>
        <v>#N/A</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t="e">
        <f ca="true">+IF(AND(ISNUMBER(OFFSET('Sanitation Data'!$F$12,0,10*ROW('Sanitation Data'!F18))),'Data Summary'!CY24="Yes"),OFFSET('Sanitation Data'!$F$12,0,10*ROW('Sanitation Data'!F18)),NA())</f>
        <v>#N/A</v>
      </c>
      <c r="AK24" s="97" t="e">
        <f ca="true">+IF(AND(ISNUMBER(OFFSET('Sanitation Data'!$G$4,0,10*ROW('Sanitation Data'!G18))),'Data Summary'!CZ24="Yes"),100-OFFSET('Sanitation Data'!$G$4,0,10*ROW('Sanitation Data'!G18)),NA())</f>
        <v>#N/A</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t="e">
        <f ca="true">+IF(AND(ISNUMBER(OFFSET('Sanitation Data'!$G$12,0,10*ROW('Sanitation Data'!G18))),'Data Summary'!DD24="Yes"),OFFSET('Sanitation Data'!$G$12,0,10*ROW('Sanitation Data'!G18)),NA())</f>
        <v>#N/A</v>
      </c>
      <c r="AP24" s="97" t="e">
        <f ca="true">+IF(AND(ISNUMBER(OFFSET('Sanitation Data'!$H$4,0,10*ROW('Sanitation Data'!H18))),'Data Summary'!DE24="Yes"),100-OFFSET('Sanitation Data'!$H$4,0,10*ROW('Sanitation Data'!H18)),NA())</f>
        <v>#N/A</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t="e">
        <f ca="true">+IF(AND(ISNUMBER(OFFSET('Sanitation Data'!$H$12,0,10*ROW('Sanitation Data'!H18))),'Data Summary'!DI24="Yes"),OFFSET('Sanitation Data'!$H$12,0,10*ROW('Sanitation Data'!H18)),NA())</f>
        <v>#N/A</v>
      </c>
      <c r="AU24" s="97" t="e">
        <f ca="true">+IF(AND(ISNUMBER(OFFSET('Sanitation Data'!$I$4,0,10*ROW('Sanitation Data'!I18))),'Data Summary'!DJ24="Yes"),100-OFFSET('Sanitation Data'!$I$4,0,10*ROW('Sanitation Data'!I18)),NA())</f>
        <v>#N/A</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t="e">
        <f ca="true">+IF(AND(ISNUMBER(OFFSET('Sanitation Data'!$I$12,0,10*ROW('Sanitation Data'!I18))),'Data Summary'!DN24="Yes"),OFFSET('Sanitation Data'!$I$12,0,10*ROW('Sanitation Data'!I18)),NA())</f>
        <v>#N/A</v>
      </c>
      <c r="AZ24" s="98" t="e">
        <f ca="true">+IF(AND(ISNUMBER(OFFSET('Hygiene Data'!$D$5,0,10*ROW('Hygiene Data'!D18))),'Data Summary'!DO24="Yes"),OFFSET('Hygiene Data'!$D$5,0,10*ROW('Hygiene Data'!D18)),NA())</f>
        <v>#N/A</v>
      </c>
      <c r="BA24" s="98" t="e">
        <f ca="true">+IF(AND(ISNUMBER(OFFSET('Hygiene Data'!$D$7,0,10*ROW('Hygiene Data'!D18))),'Data Summary'!DP24="Yes"),OFFSET('Hygiene Data'!$D$7,0,10*ROW('Hygiene Data'!D18)),NA())</f>
        <v>#N/A</v>
      </c>
      <c r="BB24" s="98" t="e">
        <f ca="true">+IF(AND(ISNUMBER(OFFSET('Hygiene Data'!$D$9,0,10*ROW('Hygiene Data'!D18))),'Data Summary'!DQ24="Yes"),OFFSET('Hygiene Data'!$D$9,0,10*ROW('Hygiene Data'!D18)),NA())</f>
        <v>#N/A</v>
      </c>
      <c r="BC24" s="98" t="e">
        <f ca="true">+IF(AND(ISNUMBER(OFFSET('Hygiene Data'!$E$5,0,10*ROW('Hygiene Data'!E18))),'Data Summary'!DR24="Yes"),OFFSET('Hygiene Data'!$E$5,0,10*ROW('Hygiene Data'!E18)),NA())</f>
        <v>#N/A</v>
      </c>
      <c r="BD24" s="98" t="e">
        <f ca="true">+IF(AND(ISNUMBER(OFFSET('Hygiene Data'!$E$7,0,10*ROW('Hygiene Data'!E18))),'Data Summary'!DS24="Yes"),OFFSET('Hygiene Data'!$E$7,0,10*ROW('Hygiene Data'!E18)),NA())</f>
        <v>#N/A</v>
      </c>
      <c r="BE24" s="98" t="e">
        <f ca="true">+IF(AND(ISNUMBER(OFFSET('Hygiene Data'!$E$9,0,10*ROW('Hygiene Data'!E18))),'Data Summary'!DT24="Yes"),OFFSET('Hygiene Data'!$E$9,0,10*ROW('Hygiene Data'!E18)),NA())</f>
        <v>#N/A</v>
      </c>
      <c r="BF24" s="98" t="e">
        <f ca="true">+IF(AND(ISNUMBER(OFFSET('Hygiene Data'!$F$5,0,10*ROW('Hygiene Data'!F18))),'Data Summary'!DU24="Yes"),OFFSET('Hygiene Data'!$F$5,0,10*ROW('Hygiene Data'!F18)),NA())</f>
        <v>#N/A</v>
      </c>
      <c r="BG24" s="98" t="e">
        <f ca="true">+IF(AND(ISNUMBER(OFFSET('Hygiene Data'!$F$7,0,10*ROW('Hygiene Data'!F18))),'Data Summary'!DV24="Yes"),OFFSET('Hygiene Data'!$F$7,0,10*ROW('Hygiene Data'!F18)),NA())</f>
        <v>#N/A</v>
      </c>
      <c r="BH24" s="98" t="e">
        <f ca="true">+IF(AND(ISNUMBER(OFFSET('Hygiene Data'!$F$9,0,10*ROW('Hygiene Data'!F18))),'Data Summary'!DW24="Yes"),OFFSET('Hygiene Data'!$F$9,0,10*ROW('Hygiene Data'!F18)),NA())</f>
        <v>#N/A</v>
      </c>
      <c r="BI24" s="98" t="e">
        <f ca="true">+IF(AND(ISNUMBER(OFFSET('Hygiene Data'!$G$5,0,10*ROW('Hygiene Data'!G18))),'Data Summary'!DX24="Yes"),OFFSET('Hygiene Data'!$G$5,0,10*ROW('Hygiene Data'!G18)),NA())</f>
        <v>#N/A</v>
      </c>
      <c r="BJ24" s="98" t="e">
        <f ca="true">+IF(AND(ISNUMBER(OFFSET('Hygiene Data'!$G$7,0,10*ROW('Hygiene Data'!G18))),'Data Summary'!DY24="Yes"),OFFSET('Hygiene Data'!$G$7,0,10*ROW('Hygiene Data'!G18)),NA())</f>
        <v>#N/A</v>
      </c>
      <c r="BK24" s="98" t="e">
        <f ca="true">+IF(AND(ISNUMBER(OFFSET('Hygiene Data'!$G$9,0,10*ROW('Hygiene Data'!G18))),'Data Summary'!DZ24="Yes"),OFFSET('Hygiene Data'!$G$9,0,10*ROW('Hygiene Data'!G18)),NA())</f>
        <v>#N/A</v>
      </c>
      <c r="BL24" s="98" t="e">
        <f ca="true">+IF(AND(ISNUMBER(OFFSET('Hygiene Data'!$H$5,0,10*ROW('Hygiene Data'!H18))),'Data Summary'!EA24="Yes"),OFFSET('Hygiene Data'!$H$5,0,10*ROW('Hygiene Data'!H18)),NA())</f>
        <v>#N/A</v>
      </c>
      <c r="BM24" s="98" t="e">
        <f ca="true">+IF(AND(ISNUMBER(OFFSET('Hygiene Data'!$H$7,0,10*ROW('Hygiene Data'!H18))),'Data Summary'!EB24="Yes"),OFFSET('Hygiene Data'!$H$7,0,10*ROW('Hygiene Data'!H18)),NA())</f>
        <v>#N/A</v>
      </c>
      <c r="BN24" s="98" t="e">
        <f ca="true">+IF(AND(ISNUMBER(OFFSET('Hygiene Data'!$H$9,0,10*ROW('Hygiene Data'!H18))),'Data Summary'!EC24="Yes"),OFFSET('Hygiene Data'!$H$9,0,10*ROW('Hygiene Data'!H18)),NA())</f>
        <v>#N/A</v>
      </c>
      <c r="BO24" s="98" t="e">
        <f ca="true">+IF(AND(ISNUMBER(OFFSET('Hygiene Data'!$I$5,0,10*ROW('Hygiene Data'!I18))),'Data Summary'!ED24="Yes"),OFFSET('Hygiene Data'!$I$5,0,10*ROW('Hygiene Data'!I18)),NA())</f>
        <v>#N/A</v>
      </c>
      <c r="BP24" s="98" t="e">
        <f ca="true">+IF(AND(ISNUMBER(OFFSET('Hygiene Data'!$I$7,0,10*ROW('Hygiene Data'!I18))),'Data Summary'!EE24="Yes"),OFFSET('Hygiene Data'!$I$7,0,10*ROW('Hygiene Data'!I18)),NA())</f>
        <v>#N/A</v>
      </c>
      <c r="BQ24" s="98" t="e">
        <f ca="true">+IF(AND(ISNUMBER(OFFSET('Hygiene Data'!$I$9,0,10*ROW('Hygiene Data'!I18))),'Data Summary'!EF24="Yes"),OFFSET('Hygiene Data'!$I$9,0,10*ROW('Hygiene Data'!I18)),NA())</f>
        <v>#N/A</v>
      </c>
    </row>
    <row r="25">
      <c r="A25" s="340" t="e">
        <f ca="true">+RIGHT('Data Summary'!A25,LEN('Data Summary'!A25)-9)</f>
        <v>#VALUE!</v>
      </c>
      <c r="B25" s="36" t="str">
        <f ca="true">+IF(ISTEXT('Data Summary'!B25),'Data Summary'!B25,"")</f>
        <v/>
      </c>
      <c r="C25" s="339" t="e">
        <f ca="true">+VALUE('Data Summary'!C25)</f>
        <v>#VALUE!</v>
      </c>
      <c r="D25" s="96" t="e">
        <f ca="true">+IF(AND(ISNUMBER(OFFSET('Water Data'!$D$4,0,10*ROW('Water Data'!D19))),'Data Summary'!BS25="Yes"),100-OFFSET('Water Data'!$D$4,0,10*ROW('Water Data'!D19)),NA())</f>
        <v>#N/A</v>
      </c>
      <c r="E25" s="96" t="e">
        <f ca="true">+IF(AND(ISNUMBER(OFFSET('Water Data'!$D$6,0,10*ROW('Water Data'!D19))),'Data Summary'!BT25="Yes"),OFFSET('Water Data'!$D$6,0,10*ROW('Water Data'!D19)),NA())</f>
        <v>#N/A</v>
      </c>
      <c r="F25" s="96" t="e">
        <f ca="true">+IF(AND(ISNUMBER(OFFSET('Water Data'!$D$9,0,10*ROW('Water Data'!D19))),'Data Summary'!BU25="Yes"),OFFSET('Water Data'!$D$9,0,10*ROW('Water Data'!D19)),NA())</f>
        <v>#N/A</v>
      </c>
      <c r="G25" s="96" t="e">
        <f ca="true">+IF(AND(ISNUMBER(OFFSET('Water Data'!$E$4,0,10*ROW('Water Data'!E19))),'Data Summary'!BV25="Yes"),100-OFFSET('Water Data'!$E$4,0,10*ROW('Water Data'!E19)),NA())</f>
        <v>#N/A</v>
      </c>
      <c r="H25" s="96" t="e">
        <f ca="true">+IF(AND(ISNUMBER(OFFSET('Water Data'!$E$6,0,10*ROW('Water Data'!E19))),'Data Summary'!BW25="Yes"),OFFSET('Water Data'!$E$6,0,10*ROW('Water Data'!E19)),NA())</f>
        <v>#N/A</v>
      </c>
      <c r="I25" s="96" t="e">
        <f ca="true">+IF(AND(ISNUMBER(OFFSET('Water Data'!$E$9,0,10*ROW('Water Data'!E19))),'Data Summary'!BX25="Yes"),OFFSET('Water Data'!$E$9,0,10*ROW('Water Data'!E19)),NA())</f>
        <v>#N/A</v>
      </c>
      <c r="J25" s="96" t="e">
        <f ca="true">+IF(AND(ISNUMBER(OFFSET('Water Data'!$F$4,0,10*ROW('Water Data'!F19))),'Data Summary'!BY25="Yes"),100-OFFSET('Water Data'!$F$4,0,10*ROW('Water Data'!F19)),NA())</f>
        <v>#N/A</v>
      </c>
      <c r="K25" s="96" t="e">
        <f ca="true">+IF(AND(ISNUMBER(OFFSET('Water Data'!$F$6,0,10*ROW('Water Data'!F19))),'Data Summary'!BZ25="Yes"),OFFSET('Water Data'!$F$6,0,10*ROW('Water Data'!F19)),NA())</f>
        <v>#N/A</v>
      </c>
      <c r="L25" s="96" t="e">
        <f ca="true">+IF(AND(ISNUMBER(OFFSET('Water Data'!$F$9,0,10*ROW('Water Data'!F19))),'Data Summary'!CA25="Yes"),OFFSET('Water Data'!$F$9,0,10*ROW('Water Data'!F19)),NA())</f>
        <v>#N/A</v>
      </c>
      <c r="M25" s="96" t="e">
        <f ca="true">+IF(AND(ISNUMBER(OFFSET('Water Data'!$G$4,0,10*ROW('Water Data'!G19))),'Data Summary'!CB25="Yes"),100-OFFSET('Water Data'!$G$4,0,10*ROW('Water Data'!G19)),NA())</f>
        <v>#N/A</v>
      </c>
      <c r="N25" s="96" t="e">
        <f ca="true">+IF(AND(ISNUMBER(OFFSET('Water Data'!$G$6,0,10*ROW('Water Data'!G19))),'Data Summary'!CC25="Yes"),OFFSET('Water Data'!$G$6,0,10*ROW('Water Data'!G19)),NA())</f>
        <v>#N/A</v>
      </c>
      <c r="O25" s="96" t="e">
        <f ca="true">+IF(AND(ISNUMBER(OFFSET('Water Data'!$G$9,0,10*ROW('Water Data'!G19))),'Data Summary'!CD25="Yes"),OFFSET('Water Data'!$G$9,0,10*ROW('Water Data'!G19)),NA())</f>
        <v>#N/A</v>
      </c>
      <c r="P25" s="96" t="e">
        <f ca="true">+IF(AND(ISNUMBER(OFFSET('Water Data'!$H$4,0,10*ROW('Water Data'!H19))),'Data Summary'!CE25="Yes"),100-OFFSET('Water Data'!$H$4,0,10*ROW('Water Data'!H19)),NA())</f>
        <v>#N/A</v>
      </c>
      <c r="Q25" s="96" t="e">
        <f ca="true">+IF(AND(ISNUMBER(OFFSET('Water Data'!$H$6,0,10*ROW('Water Data'!H19))),'Data Summary'!CF25="Yes"),OFFSET('Water Data'!$H$6,0,10*ROW('Water Data'!H19)),NA())</f>
        <v>#N/A</v>
      </c>
      <c r="R25" s="96" t="e">
        <f ca="true">+IF(AND(ISNUMBER(OFFSET('Water Data'!$H$9,0,10*ROW('Water Data'!H19))),'Data Summary'!CG25="Yes"),OFFSET('Water Data'!$H$9,0,10*ROW('Water Data'!H19)),NA())</f>
        <v>#N/A</v>
      </c>
      <c r="S25" s="96" t="e">
        <f ca="true">+IF(AND(ISNUMBER(OFFSET('Water Data'!$I$4,0,10*ROW('Water Data'!I19))),'Data Summary'!CH25="Yes"),100-OFFSET('Water Data'!$I$4,0,10*ROW('Water Data'!I19)),NA())</f>
        <v>#N/A</v>
      </c>
      <c r="T25" s="96" t="e">
        <f ca="true">+IF(AND(ISNUMBER(OFFSET('Water Data'!$I$6,0,10*ROW('Water Data'!I19))),'Data Summary'!CI25="Yes"),OFFSET('Water Data'!$I$6,0,10*ROW('Water Data'!I19)),NA())</f>
        <v>#N/A</v>
      </c>
      <c r="U25" s="96" t="e">
        <f ca="true">+IF(AND(ISNUMBER(OFFSET('Water Data'!$I$9,0,10*ROW('Water Data'!I19))),'Data Summary'!CJ25="Yes"),OFFSET('Water Data'!$I$9,0,10*ROW('Water Data'!I19)),NA())</f>
        <v>#N/A</v>
      </c>
      <c r="V25" s="97" t="e">
        <f ca="true">+IF(AND(ISNUMBER(OFFSET('Sanitation Data'!$D$4,0,10*ROW('Sanitation Data'!D19))),'Data Summary'!CK25="Yes"),100-OFFSET('Sanitation Data'!$D$4,0,10*ROW('Sanitation Data'!D19)),NA())</f>
        <v>#N/A</v>
      </c>
      <c r="W25" s="97" t="e">
        <f ca="true">+IF(AND(ISNUMBER(OFFSET('Sanitation Data'!$D$6,0,10*ROW('Sanitation Data'!D19))),'Data Summary'!CL25="Yes"),OFFSET('Sanitation Data'!$D$6,0,10*ROW('Sanitation Data'!D19)),NA())</f>
        <v>#N/A</v>
      </c>
      <c r="X25" s="97" t="e">
        <f ca="true">+IF(AND(ISNUMBER(OFFSET('Sanitation Data'!$D$10,0,10*ROW('Sanitation Data'!D19))),'Data Summary'!CM25="Yes"),OFFSET('Sanitation Data'!$D$10,0,10*ROW('Sanitation Data'!D19)),NA())</f>
        <v>#N/A</v>
      </c>
      <c r="Y25" s="97" t="e">
        <f ca="true">+IF(AND(ISNUMBER(OFFSET('Sanitation Data'!$D$11,0,10*ROW('Sanitation Data'!D19))),'Data Summary'!CN25="Yes"),OFFSET('Sanitation Data'!$D$11,0,10*ROW('Sanitation Data'!D19)),NA())</f>
        <v>#N/A</v>
      </c>
      <c r="Z25" s="97" t="e">
        <f ca="true">+IF(AND(ISNUMBER(OFFSET('Sanitation Data'!$D$12,0,10*ROW('Sanitation Data'!D19))),'Data Summary'!CO25="Yes"),OFFSET('Sanitation Data'!$D$12,0,10*ROW('Sanitation Data'!D19)),NA())</f>
        <v>#N/A</v>
      </c>
      <c r="AA25" s="97" t="e">
        <f ca="true">+IF(AND(ISNUMBER(OFFSET('Sanitation Data'!$E$4,0,10*ROW('Sanitation Data'!E19))),'Data Summary'!CP25="Yes"),100-OFFSET('Sanitation Data'!$E$4,0,10*ROW('Sanitation Data'!E19)),NA())</f>
        <v>#N/A</v>
      </c>
      <c r="AB25" s="97" t="e">
        <f ca="true">+IF(AND(ISNUMBER(OFFSET('Sanitation Data'!$E$6,0,10*ROW('Sanitation Data'!E19))),'Data Summary'!CQ25="Yes"),OFFSET('Sanitation Data'!$E$6,0,10*ROW('Sanitation Data'!E19)),NA())</f>
        <v>#N/A</v>
      </c>
      <c r="AC25" s="97" t="e">
        <f ca="true">+IF(AND(ISNUMBER(OFFSET('Sanitation Data'!$E$10,0,10*ROW('Sanitation Data'!E19))),'Data Summary'!CR25="Yes"),OFFSET('Sanitation Data'!$E$10,0,10*ROW('Sanitation Data'!E19)),NA())</f>
        <v>#N/A</v>
      </c>
      <c r="AD25" s="97" t="e">
        <f ca="true">+IF(AND(ISNUMBER(OFFSET('Sanitation Data'!$E$11,0,10*ROW('Sanitation Data'!E19))),'Data Summary'!CS25="Yes"),OFFSET('Sanitation Data'!$E$11,0,10*ROW('Sanitation Data'!E19)),NA())</f>
        <v>#N/A</v>
      </c>
      <c r="AE25" s="97" t="e">
        <f ca="true">+IF(AND(ISNUMBER(OFFSET('Sanitation Data'!$E$12,0,10*ROW('Sanitation Data'!E19))),'Data Summary'!CT25="Yes"),OFFSET('Sanitation Data'!$E$12,0,10*ROW('Sanitation Data'!E19)),NA())</f>
        <v>#N/A</v>
      </c>
      <c r="AF25" s="97" t="e">
        <f ca="true">+IF(AND(ISNUMBER(OFFSET('Sanitation Data'!$F$4,0,10*ROW('Sanitation Data'!F19))),'Data Summary'!CU25="Yes"),100-OFFSET('Sanitation Data'!$F$4,0,10*ROW('Sanitation Data'!F19)),NA())</f>
        <v>#N/A</v>
      </c>
      <c r="AG25" s="97" t="e">
        <f ca="true">+IF(AND(ISNUMBER(OFFSET('Sanitation Data'!$F$6,0,10*ROW('Sanitation Data'!F19))),'Data Summary'!CV25="Yes"),OFFSET('Sanitation Data'!$F$6,0,10*ROW('Sanitation Data'!F19)),NA())</f>
        <v>#N/A</v>
      </c>
      <c r="AH25" s="97" t="e">
        <f ca="true">+IF(AND(ISNUMBER(OFFSET('Sanitation Data'!$F$10,0,10*ROW('Sanitation Data'!F19))),'Data Summary'!CW25="Yes"),OFFSET('Sanitation Data'!$F$10,0,10*ROW('Sanitation Data'!F19)),NA())</f>
        <v>#N/A</v>
      </c>
      <c r="AI25" s="97" t="e">
        <f ca="true">+IF(AND(ISNUMBER(OFFSET('Sanitation Data'!$F$11,0,10*ROW('Sanitation Data'!F19))),'Data Summary'!CX25="Yes"),OFFSET('Sanitation Data'!$F$11,0,10*ROW('Sanitation Data'!F19)),NA())</f>
        <v>#N/A</v>
      </c>
      <c r="AJ25" s="97" t="e">
        <f ca="true">+IF(AND(ISNUMBER(OFFSET('Sanitation Data'!$F$12,0,10*ROW('Sanitation Data'!F19))),'Data Summary'!CY25="Yes"),OFFSET('Sanitation Data'!$F$12,0,10*ROW('Sanitation Data'!F19)),NA())</f>
        <v>#N/A</v>
      </c>
      <c r="AK25" s="97" t="e">
        <f ca="true">+IF(AND(ISNUMBER(OFFSET('Sanitation Data'!$G$4,0,10*ROW('Sanitation Data'!G19))),'Data Summary'!CZ25="Yes"),100-OFFSET('Sanitation Data'!$G$4,0,10*ROW('Sanitation Data'!G19)),NA())</f>
        <v>#N/A</v>
      </c>
      <c r="AL25" s="97" t="e">
        <f ca="true">+IF(AND(ISNUMBER(OFFSET('Sanitation Data'!$G$6,0,10*ROW('Sanitation Data'!G19))),'Data Summary'!DA25="Yes"),OFFSET('Sanitation Data'!$G$6,0,10*ROW('Sanitation Data'!G19)),NA())</f>
        <v>#N/A</v>
      </c>
      <c r="AM25" s="97" t="e">
        <f ca="true">+IF(AND(ISNUMBER(OFFSET('Sanitation Data'!$G$10,0,10*ROW('Sanitation Data'!G19))),'Data Summary'!DB25="Yes"),OFFSET('Sanitation Data'!$G$10,0,10*ROW('Sanitation Data'!G19)),NA())</f>
        <v>#N/A</v>
      </c>
      <c r="AN25" s="97" t="e">
        <f ca="true">+IF(AND(ISNUMBER(OFFSET('Sanitation Data'!$G$11,0,10*ROW('Sanitation Data'!G19))),'Data Summary'!DC25="Yes"),OFFSET('Sanitation Data'!$G$11,0,10*ROW('Sanitation Data'!G19)),NA())</f>
        <v>#N/A</v>
      </c>
      <c r="AO25" s="97" t="e">
        <f ca="true">+IF(AND(ISNUMBER(OFFSET('Sanitation Data'!$G$12,0,10*ROW('Sanitation Data'!G19))),'Data Summary'!DD25="Yes"),OFFSET('Sanitation Data'!$G$12,0,10*ROW('Sanitation Data'!G19)),NA())</f>
        <v>#N/A</v>
      </c>
      <c r="AP25" s="97" t="e">
        <f ca="true">+IF(AND(ISNUMBER(OFFSET('Sanitation Data'!$H$4,0,10*ROW('Sanitation Data'!H19))),'Data Summary'!DE25="Yes"),100-OFFSET('Sanitation Data'!$H$4,0,10*ROW('Sanitation Data'!H19)),NA())</f>
        <v>#N/A</v>
      </c>
      <c r="AQ25" s="97" t="e">
        <f ca="true">+IF(AND(ISNUMBER(OFFSET('Sanitation Data'!$H$6,0,10*ROW('Sanitation Data'!H19))),'Data Summary'!DF25="Yes"),OFFSET('Sanitation Data'!$H$6,0,10*ROW('Sanitation Data'!H19)),NA())</f>
        <v>#N/A</v>
      </c>
      <c r="AR25" s="97" t="e">
        <f ca="true">+IF(AND(ISNUMBER(OFFSET('Sanitation Data'!$H$10,0,10*ROW('Sanitation Data'!H19))),'Data Summary'!DG25="Yes"),OFFSET('Sanitation Data'!$H$10,0,10*ROW('Sanitation Data'!H19)),NA())</f>
        <v>#N/A</v>
      </c>
      <c r="AS25" s="97" t="e">
        <f ca="true">+IF(AND(ISNUMBER(OFFSET('Sanitation Data'!$H$11,0,10*ROW('Sanitation Data'!H19))),'Data Summary'!DH25="Yes"),OFFSET('Sanitation Data'!$H$11,0,10*ROW('Sanitation Data'!H19)),NA())</f>
        <v>#N/A</v>
      </c>
      <c r="AT25" s="97" t="e">
        <f ca="true">+IF(AND(ISNUMBER(OFFSET('Sanitation Data'!$H$12,0,10*ROW('Sanitation Data'!H19))),'Data Summary'!DI25="Yes"),OFFSET('Sanitation Data'!$H$12,0,10*ROW('Sanitation Data'!H19)),NA())</f>
        <v>#N/A</v>
      </c>
      <c r="AU25" s="97" t="e">
        <f ca="true">+IF(AND(ISNUMBER(OFFSET('Sanitation Data'!$I$4,0,10*ROW('Sanitation Data'!I19))),'Data Summary'!DJ25="Yes"),100-OFFSET('Sanitation Data'!$I$4,0,10*ROW('Sanitation Data'!I19)),NA())</f>
        <v>#N/A</v>
      </c>
      <c r="AV25" s="97" t="e">
        <f ca="true">+IF(AND(ISNUMBER(OFFSET('Sanitation Data'!$I$6,0,10*ROW('Sanitation Data'!I19))),'Data Summary'!DK25="Yes"),OFFSET('Sanitation Data'!$I$6,0,10*ROW('Sanitation Data'!I19)),NA())</f>
        <v>#N/A</v>
      </c>
      <c r="AW25" s="97" t="e">
        <f ca="true">+IF(AND(ISNUMBER(OFFSET('Sanitation Data'!$I$10,0,10*ROW('Sanitation Data'!I19))),'Data Summary'!DL25="Yes"),OFFSET('Sanitation Data'!$I$10,0,10*ROW('Sanitation Data'!I19)),NA())</f>
        <v>#N/A</v>
      </c>
      <c r="AX25" s="97" t="e">
        <f ca="true">+IF(AND(ISNUMBER(OFFSET('Sanitation Data'!$I$11,0,10*ROW('Sanitation Data'!I19))),'Data Summary'!DM25="Yes"),OFFSET('Sanitation Data'!$I$11,0,10*ROW('Sanitation Data'!I19)),NA())</f>
        <v>#N/A</v>
      </c>
      <c r="AY25" s="97" t="e">
        <f ca="true">+IF(AND(ISNUMBER(OFFSET('Sanitation Data'!$I$12,0,10*ROW('Sanitation Data'!I19))),'Data Summary'!DN25="Yes"),OFFSET('Sanitation Data'!$I$12,0,10*ROW('Sanitation Data'!I19)),NA())</f>
        <v>#N/A</v>
      </c>
      <c r="AZ25" s="98" t="e">
        <f ca="true">+IF(AND(ISNUMBER(OFFSET('Hygiene Data'!$D$5,0,10*ROW('Hygiene Data'!D19))),'Data Summary'!DO25="Yes"),OFFSET('Hygiene Data'!$D$5,0,10*ROW('Hygiene Data'!D19)),NA())</f>
        <v>#N/A</v>
      </c>
      <c r="BA25" s="98" t="e">
        <f ca="true">+IF(AND(ISNUMBER(OFFSET('Hygiene Data'!$D$7,0,10*ROW('Hygiene Data'!D19))),'Data Summary'!DP25="Yes"),OFFSET('Hygiene Data'!$D$7,0,10*ROW('Hygiene Data'!D19)),NA())</f>
        <v>#N/A</v>
      </c>
      <c r="BB25" s="98" t="e">
        <f ca="true">+IF(AND(ISNUMBER(OFFSET('Hygiene Data'!$D$9,0,10*ROW('Hygiene Data'!D19))),'Data Summary'!DQ25="Yes"),OFFSET('Hygiene Data'!$D$9,0,10*ROW('Hygiene Data'!D19)),NA())</f>
        <v>#N/A</v>
      </c>
      <c r="BC25" s="98" t="e">
        <f ca="true">+IF(AND(ISNUMBER(OFFSET('Hygiene Data'!$E$5,0,10*ROW('Hygiene Data'!E19))),'Data Summary'!DR25="Yes"),OFFSET('Hygiene Data'!$E$5,0,10*ROW('Hygiene Data'!E19)),NA())</f>
        <v>#N/A</v>
      </c>
      <c r="BD25" s="98" t="e">
        <f ca="true">+IF(AND(ISNUMBER(OFFSET('Hygiene Data'!$E$7,0,10*ROW('Hygiene Data'!E19))),'Data Summary'!DS25="Yes"),OFFSET('Hygiene Data'!$E$7,0,10*ROW('Hygiene Data'!E19)),NA())</f>
        <v>#N/A</v>
      </c>
      <c r="BE25" s="98" t="e">
        <f ca="true">+IF(AND(ISNUMBER(OFFSET('Hygiene Data'!$E$9,0,10*ROW('Hygiene Data'!E19))),'Data Summary'!DT25="Yes"),OFFSET('Hygiene Data'!$E$9,0,10*ROW('Hygiene Data'!E19)),NA())</f>
        <v>#N/A</v>
      </c>
      <c r="BF25" s="98" t="e">
        <f ca="true">+IF(AND(ISNUMBER(OFFSET('Hygiene Data'!$F$5,0,10*ROW('Hygiene Data'!F19))),'Data Summary'!DU25="Yes"),OFFSET('Hygiene Data'!$F$5,0,10*ROW('Hygiene Data'!F19)),NA())</f>
        <v>#N/A</v>
      </c>
      <c r="BG25" s="98" t="e">
        <f ca="true">+IF(AND(ISNUMBER(OFFSET('Hygiene Data'!$F$7,0,10*ROW('Hygiene Data'!F19))),'Data Summary'!DV25="Yes"),OFFSET('Hygiene Data'!$F$7,0,10*ROW('Hygiene Data'!F19)),NA())</f>
        <v>#N/A</v>
      </c>
      <c r="BH25" s="98" t="e">
        <f ca="true">+IF(AND(ISNUMBER(OFFSET('Hygiene Data'!$F$9,0,10*ROW('Hygiene Data'!F19))),'Data Summary'!DW25="Yes"),OFFSET('Hygiene Data'!$F$9,0,10*ROW('Hygiene Data'!F19)),NA())</f>
        <v>#N/A</v>
      </c>
      <c r="BI25" s="98" t="e">
        <f ca="true">+IF(AND(ISNUMBER(OFFSET('Hygiene Data'!$G$5,0,10*ROW('Hygiene Data'!G19))),'Data Summary'!DX25="Yes"),OFFSET('Hygiene Data'!$G$5,0,10*ROW('Hygiene Data'!G19)),NA())</f>
        <v>#N/A</v>
      </c>
      <c r="BJ25" s="98" t="e">
        <f ca="true">+IF(AND(ISNUMBER(OFFSET('Hygiene Data'!$G$7,0,10*ROW('Hygiene Data'!G19))),'Data Summary'!DY25="Yes"),OFFSET('Hygiene Data'!$G$7,0,10*ROW('Hygiene Data'!G19)),NA())</f>
        <v>#N/A</v>
      </c>
      <c r="BK25" s="98" t="e">
        <f ca="true">+IF(AND(ISNUMBER(OFFSET('Hygiene Data'!$G$9,0,10*ROW('Hygiene Data'!G19))),'Data Summary'!DZ25="Yes"),OFFSET('Hygiene Data'!$G$9,0,10*ROW('Hygiene Data'!G19)),NA())</f>
        <v>#N/A</v>
      </c>
      <c r="BL25" s="98" t="e">
        <f ca="true">+IF(AND(ISNUMBER(OFFSET('Hygiene Data'!$H$5,0,10*ROW('Hygiene Data'!H19))),'Data Summary'!EA25="Yes"),OFFSET('Hygiene Data'!$H$5,0,10*ROW('Hygiene Data'!H19)),NA())</f>
        <v>#N/A</v>
      </c>
      <c r="BM25" s="98" t="e">
        <f ca="true">+IF(AND(ISNUMBER(OFFSET('Hygiene Data'!$H$7,0,10*ROW('Hygiene Data'!H19))),'Data Summary'!EB25="Yes"),OFFSET('Hygiene Data'!$H$7,0,10*ROW('Hygiene Data'!H19)),NA())</f>
        <v>#N/A</v>
      </c>
      <c r="BN25" s="98" t="e">
        <f ca="true">+IF(AND(ISNUMBER(OFFSET('Hygiene Data'!$H$9,0,10*ROW('Hygiene Data'!H19))),'Data Summary'!EC25="Yes"),OFFSET('Hygiene Data'!$H$9,0,10*ROW('Hygiene Data'!H19)),NA())</f>
        <v>#N/A</v>
      </c>
      <c r="BO25" s="98" t="e">
        <f ca="true">+IF(AND(ISNUMBER(OFFSET('Hygiene Data'!$I$5,0,10*ROW('Hygiene Data'!I19))),'Data Summary'!ED25="Yes"),OFFSET('Hygiene Data'!$I$5,0,10*ROW('Hygiene Data'!I19)),NA())</f>
        <v>#N/A</v>
      </c>
      <c r="BP25" s="98" t="e">
        <f ca="true">+IF(AND(ISNUMBER(OFFSET('Hygiene Data'!$I$7,0,10*ROW('Hygiene Data'!I19))),'Data Summary'!EE25="Yes"),OFFSET('Hygiene Data'!$I$7,0,10*ROW('Hygiene Data'!I19)),NA())</f>
        <v>#N/A</v>
      </c>
      <c r="BQ25" s="98" t="e">
        <f ca="true">+IF(AND(ISNUMBER(OFFSET('Hygiene Data'!$I$9,0,10*ROW('Hygiene Data'!I19))),'Data Summary'!EF25="Yes"),OFFSET('Hygiene Data'!$I$9,0,10*ROW('Hygiene Data'!I19)),NA())</f>
        <v>#N/A</v>
      </c>
    </row>
    <row r="26">
      <c r="A26" s="340" t="e">
        <f ca="true">+RIGHT('Data Summary'!A26,LEN('Data Summary'!A26)-9)</f>
        <v>#VALUE!</v>
      </c>
      <c r="B26" s="36" t="str">
        <f ca="true">+IF(ISTEXT('Data Summary'!B26),'Data Summary'!B26,"")</f>
        <v/>
      </c>
      <c r="C26" s="339" t="e">
        <f ca="true">+VALUE('Data Summary'!C26)</f>
        <v>#VALUE!</v>
      </c>
      <c r="D26" s="96" t="e">
        <f ca="true">+IF(AND(ISNUMBER(OFFSET('Water Data'!$D$4,0,10*ROW('Water Data'!D20))),'Data Summary'!BS26="Yes"),100-OFFSET('Water Data'!$D$4,0,10*ROW('Water Data'!D20)),NA())</f>
        <v>#N/A</v>
      </c>
      <c r="E26" s="96" t="e">
        <f ca="true">+IF(AND(ISNUMBER(OFFSET('Water Data'!$D$6,0,10*ROW('Water Data'!D20))),'Data Summary'!BT26="Yes"),OFFSET('Water Data'!$D$6,0,10*ROW('Water Data'!D20)),NA())</f>
        <v>#N/A</v>
      </c>
      <c r="F26" s="96" t="e">
        <f ca="true">+IF(AND(ISNUMBER(OFFSET('Water Data'!$D$9,0,10*ROW('Water Data'!D20))),'Data Summary'!BU26="Yes"),OFFSET('Water Data'!$D$9,0,10*ROW('Water Data'!D20)),NA())</f>
        <v>#N/A</v>
      </c>
      <c r="G26" s="96" t="e">
        <f ca="true">+IF(AND(ISNUMBER(OFFSET('Water Data'!$E$4,0,10*ROW('Water Data'!E20))),'Data Summary'!BV26="Yes"),100-OFFSET('Water Data'!$E$4,0,10*ROW('Water Data'!E20)),NA())</f>
        <v>#N/A</v>
      </c>
      <c r="H26" s="96" t="e">
        <f ca="true">+IF(AND(ISNUMBER(OFFSET('Water Data'!$E$6,0,10*ROW('Water Data'!E20))),'Data Summary'!BW26="Yes"),OFFSET('Water Data'!$E$6,0,10*ROW('Water Data'!E20)),NA())</f>
        <v>#N/A</v>
      </c>
      <c r="I26" s="96" t="e">
        <f ca="true">+IF(AND(ISNUMBER(OFFSET('Water Data'!$E$9,0,10*ROW('Water Data'!E20))),'Data Summary'!BX26="Yes"),OFFSET('Water Data'!$E$9,0,10*ROW('Water Data'!E20)),NA())</f>
        <v>#N/A</v>
      </c>
      <c r="J26" s="96" t="e">
        <f ca="true">+IF(AND(ISNUMBER(OFFSET('Water Data'!$F$4,0,10*ROW('Water Data'!F20))),'Data Summary'!BY26="Yes"),100-OFFSET('Water Data'!$F$4,0,10*ROW('Water Data'!F20)),NA())</f>
        <v>#N/A</v>
      </c>
      <c r="K26" s="96" t="e">
        <f ca="true">+IF(AND(ISNUMBER(OFFSET('Water Data'!$F$6,0,10*ROW('Water Data'!F20))),'Data Summary'!BZ26="Yes"),OFFSET('Water Data'!$F$6,0,10*ROW('Water Data'!F20)),NA())</f>
        <v>#N/A</v>
      </c>
      <c r="L26" s="96" t="e">
        <f ca="true">+IF(AND(ISNUMBER(OFFSET('Water Data'!$F$9,0,10*ROW('Water Data'!F20))),'Data Summary'!CA26="Yes"),OFFSET('Water Data'!$F$9,0,10*ROW('Water Data'!F20)),NA())</f>
        <v>#N/A</v>
      </c>
      <c r="M26" s="96" t="e">
        <f ca="true">+IF(AND(ISNUMBER(OFFSET('Water Data'!$G$4,0,10*ROW('Water Data'!G20))),'Data Summary'!CB26="Yes"),100-OFFSET('Water Data'!$G$4,0,10*ROW('Water Data'!G20)),NA())</f>
        <v>#N/A</v>
      </c>
      <c r="N26" s="96" t="e">
        <f ca="true">+IF(AND(ISNUMBER(OFFSET('Water Data'!$G$6,0,10*ROW('Water Data'!G20))),'Data Summary'!CC26="Yes"),OFFSET('Water Data'!$G$6,0,10*ROW('Water Data'!G20)),NA())</f>
        <v>#N/A</v>
      </c>
      <c r="O26" s="96" t="e">
        <f ca="true">+IF(AND(ISNUMBER(OFFSET('Water Data'!$G$9,0,10*ROW('Water Data'!G20))),'Data Summary'!CD26="Yes"),OFFSET('Water Data'!$G$9,0,10*ROW('Water Data'!G20)),NA())</f>
        <v>#N/A</v>
      </c>
      <c r="P26" s="96" t="e">
        <f ca="true">+IF(AND(ISNUMBER(OFFSET('Water Data'!$H$4,0,10*ROW('Water Data'!H20))),'Data Summary'!CE26="Yes"),100-OFFSET('Water Data'!$H$4,0,10*ROW('Water Data'!H20)),NA())</f>
        <v>#N/A</v>
      </c>
      <c r="Q26" s="96" t="e">
        <f ca="true">+IF(AND(ISNUMBER(OFFSET('Water Data'!$H$6,0,10*ROW('Water Data'!H20))),'Data Summary'!CF26="Yes"),OFFSET('Water Data'!$H$6,0,10*ROW('Water Data'!H20)),NA())</f>
        <v>#N/A</v>
      </c>
      <c r="R26" s="96" t="e">
        <f ca="true">+IF(AND(ISNUMBER(OFFSET('Water Data'!$H$9,0,10*ROW('Water Data'!H20))),'Data Summary'!CG26="Yes"),OFFSET('Water Data'!$H$9,0,10*ROW('Water Data'!H20)),NA())</f>
        <v>#N/A</v>
      </c>
      <c r="S26" s="96" t="e">
        <f ca="true">+IF(AND(ISNUMBER(OFFSET('Water Data'!$I$4,0,10*ROW('Water Data'!I20))),'Data Summary'!CH26="Yes"),100-OFFSET('Water Data'!$I$4,0,10*ROW('Water Data'!I20)),NA())</f>
        <v>#N/A</v>
      </c>
      <c r="T26" s="96" t="e">
        <f ca="true">+IF(AND(ISNUMBER(OFFSET('Water Data'!$I$6,0,10*ROW('Water Data'!I20))),'Data Summary'!CI26="Yes"),OFFSET('Water Data'!$I$6,0,10*ROW('Water Data'!I20)),NA())</f>
        <v>#N/A</v>
      </c>
      <c r="U26" s="96" t="e">
        <f ca="true">+IF(AND(ISNUMBER(OFFSET('Water Data'!$I$9,0,10*ROW('Water Data'!I20))),'Data Summary'!CJ26="Yes"),OFFSET('Water Data'!$I$9,0,10*ROW('Water Data'!I20)),NA())</f>
        <v>#N/A</v>
      </c>
      <c r="V26" s="97" t="e">
        <f ca="true">+IF(AND(ISNUMBER(OFFSET('Sanitation Data'!$D$4,0,10*ROW('Sanitation Data'!D20))),'Data Summary'!CK26="Yes"),100-OFFSET('Sanitation Data'!$D$4,0,10*ROW('Sanitation Data'!D20)),NA())</f>
        <v>#N/A</v>
      </c>
      <c r="W26" s="97" t="e">
        <f ca="true">+IF(AND(ISNUMBER(OFFSET('Sanitation Data'!$D$6,0,10*ROW('Sanitation Data'!D20))),'Data Summary'!CL26="Yes"),OFFSET('Sanitation Data'!$D$6,0,10*ROW('Sanitation Data'!D20)),NA())</f>
        <v>#N/A</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t="e">
        <f ca="true">+IF(AND(ISNUMBER(OFFSET('Sanitation Data'!$D$12,0,10*ROW('Sanitation Data'!D20))),'Data Summary'!CO26="Yes"),OFFSET('Sanitation Data'!$D$12,0,10*ROW('Sanitation Data'!D20)),NA())</f>
        <v>#N/A</v>
      </c>
      <c r="AA26" s="97" t="e">
        <f ca="true">+IF(AND(ISNUMBER(OFFSET('Sanitation Data'!$E$4,0,10*ROW('Sanitation Data'!E20))),'Data Summary'!CP26="Yes"),100-OFFSET('Sanitation Data'!$E$4,0,10*ROW('Sanitation Data'!E20)),NA())</f>
        <v>#N/A</v>
      </c>
      <c r="AB26" s="97" t="e">
        <f ca="true">+IF(AND(ISNUMBER(OFFSET('Sanitation Data'!$E$6,0,10*ROW('Sanitation Data'!E20))),'Data Summary'!CQ26="Yes"),OFFSET('Sanitation Data'!$E$6,0,10*ROW('Sanitation Data'!E20)),NA())</f>
        <v>#N/A</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t="e">
        <f ca="true">+IF(AND(ISNUMBER(OFFSET('Sanitation Data'!$F$4,0,10*ROW('Sanitation Data'!F20))),'Data Summary'!CU26="Yes"),100-OFFSET('Sanitation Data'!$F$4,0,10*ROW('Sanitation Data'!F20)),NA())</f>
        <v>#N/A</v>
      </c>
      <c r="AG26" s="97" t="e">
        <f ca="true">+IF(AND(ISNUMBER(OFFSET('Sanitation Data'!$F$6,0,10*ROW('Sanitation Data'!F20))),'Data Summary'!CV26="Yes"),OFFSET('Sanitation Data'!$F$6,0,10*ROW('Sanitation Data'!F20)),NA())</f>
        <v>#N/A</v>
      </c>
      <c r="AH26" s="97" t="e">
        <f ca="true">+IF(AND(ISNUMBER(OFFSET('Sanitation Data'!$F$10,0,10*ROW('Sanitation Data'!F20))),'Data Summary'!CW26="Yes"),OFFSET('Sanitation Data'!$F$10,0,10*ROW('Sanitation Data'!F20)),NA())</f>
        <v>#N/A</v>
      </c>
      <c r="AI26" s="97" t="e">
        <f ca="true">+IF(AND(ISNUMBER(OFFSET('Sanitation Data'!$F$11,0,10*ROW('Sanitation Data'!F20))),'Data Summary'!CX26="Yes"),OFFSET('Sanitation Data'!$F$11,0,10*ROW('Sanitation Data'!F20)),NA())</f>
        <v>#N/A</v>
      </c>
      <c r="AJ26" s="97" t="e">
        <f ca="true">+IF(AND(ISNUMBER(OFFSET('Sanitation Data'!$F$12,0,10*ROW('Sanitation Data'!F20))),'Data Summary'!CY26="Yes"),OFFSET('Sanitation Data'!$F$12,0,10*ROW('Sanitation Data'!F20)),NA())</f>
        <v>#N/A</v>
      </c>
      <c r="AK26" s="97" t="e">
        <f ca="true">+IF(AND(ISNUMBER(OFFSET('Sanitation Data'!$G$4,0,10*ROW('Sanitation Data'!G20))),'Data Summary'!CZ26="Yes"),100-OFFSET('Sanitation Data'!$G$4,0,10*ROW('Sanitation Data'!G20)),NA())</f>
        <v>#N/A</v>
      </c>
      <c r="AL26" s="97" t="e">
        <f ca="true">+IF(AND(ISNUMBER(OFFSET('Sanitation Data'!$G$6,0,10*ROW('Sanitation Data'!G20))),'Data Summary'!DA26="Yes"),OFFSET('Sanitation Data'!$G$6,0,10*ROW('Sanitation Data'!G20)),NA())</f>
        <v>#N/A</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t="e">
        <f ca="true">+IF(AND(ISNUMBER(OFFSET('Sanitation Data'!$G$12,0,10*ROW('Sanitation Data'!G20))),'Data Summary'!DD26="Yes"),OFFSET('Sanitation Data'!$G$12,0,10*ROW('Sanitation Data'!G20)),NA())</f>
        <v>#N/A</v>
      </c>
      <c r="AP26" s="97" t="e">
        <f ca="true">+IF(AND(ISNUMBER(OFFSET('Sanitation Data'!$H$4,0,10*ROW('Sanitation Data'!H20))),'Data Summary'!DE26="Yes"),100-OFFSET('Sanitation Data'!$H$4,0,10*ROW('Sanitation Data'!H20)),NA())</f>
        <v>#N/A</v>
      </c>
      <c r="AQ26" s="97" t="e">
        <f ca="true">+IF(AND(ISNUMBER(OFFSET('Sanitation Data'!$H$6,0,10*ROW('Sanitation Data'!H20))),'Data Summary'!DF26="Yes"),OFFSET('Sanitation Data'!$H$6,0,10*ROW('Sanitation Data'!H20)),NA())</f>
        <v>#N/A</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t="e">
        <f ca="true">+IF(AND(ISNUMBER(OFFSET('Sanitation Data'!$H$12,0,10*ROW('Sanitation Data'!H20))),'Data Summary'!DI26="Yes"),OFFSET('Sanitation Data'!$H$12,0,10*ROW('Sanitation Data'!H20)),NA())</f>
        <v>#N/A</v>
      </c>
      <c r="AU26" s="97" t="e">
        <f ca="true">+IF(AND(ISNUMBER(OFFSET('Sanitation Data'!$I$4,0,10*ROW('Sanitation Data'!I20))),'Data Summary'!DJ26="Yes"),100-OFFSET('Sanitation Data'!$I$4,0,10*ROW('Sanitation Data'!I20)),NA())</f>
        <v>#N/A</v>
      </c>
      <c r="AV26" s="97" t="e">
        <f ca="true">+IF(AND(ISNUMBER(OFFSET('Sanitation Data'!$I$6,0,10*ROW('Sanitation Data'!I20))),'Data Summary'!DK26="Yes"),OFFSET('Sanitation Data'!$I$6,0,10*ROW('Sanitation Data'!I20)),NA())</f>
        <v>#N/A</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t="e">
        <f ca="true">+IF(AND(ISNUMBER(OFFSET('Sanitation Data'!$I$12,0,10*ROW('Sanitation Data'!I20))),'Data Summary'!DN26="Yes"),OFFSET('Sanitation Data'!$I$12,0,10*ROW('Sanitation Data'!I20)),NA())</f>
        <v>#N/A</v>
      </c>
      <c r="AZ26" s="98" t="e">
        <f ca="true">+IF(AND(ISNUMBER(OFFSET('Hygiene Data'!$D$5,0,10*ROW('Hygiene Data'!D20))),'Data Summary'!DO26="Yes"),OFFSET('Hygiene Data'!$D$5,0,10*ROW('Hygiene Data'!D20)),NA())</f>
        <v>#N/A</v>
      </c>
      <c r="BA26" s="98" t="e">
        <f ca="true">+IF(AND(ISNUMBER(OFFSET('Hygiene Data'!$D$7,0,10*ROW('Hygiene Data'!D20))),'Data Summary'!DP26="Yes"),OFFSET('Hygiene Data'!$D$7,0,10*ROW('Hygiene Data'!D20)),NA())</f>
        <v>#N/A</v>
      </c>
      <c r="BB26" s="98" t="e">
        <f ca="true">+IF(AND(ISNUMBER(OFFSET('Hygiene Data'!$D$9,0,10*ROW('Hygiene Data'!D20))),'Data Summary'!DQ26="Yes"),OFFSET('Hygiene Data'!$D$9,0,10*ROW('Hygiene Data'!D20)),NA())</f>
        <v>#N/A</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t="e">
        <f ca="true">+IF(AND(ISNUMBER(OFFSET('Hygiene Data'!$G$5,0,10*ROW('Hygiene Data'!G20))),'Data Summary'!DX26="Yes"),OFFSET('Hygiene Data'!$G$5,0,10*ROW('Hygiene Data'!G20)),NA())</f>
        <v>#N/A</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t="e">
        <f ca="true">+IF(AND(ISNUMBER(OFFSET('Hygiene Data'!$H$5,0,10*ROW('Hygiene Data'!H20))),'Data Summary'!EA26="Yes"),OFFSET('Hygiene Data'!$H$5,0,10*ROW('Hygiene Data'!H20)),NA())</f>
        <v>#N/A</v>
      </c>
      <c r="BM26" s="98" t="e">
        <f ca="true">+IF(AND(ISNUMBER(OFFSET('Hygiene Data'!$H$7,0,10*ROW('Hygiene Data'!H20))),'Data Summary'!EB26="Yes"),OFFSET('Hygiene Data'!$H$7,0,10*ROW('Hygiene Data'!H20)),NA())</f>
        <v>#N/A</v>
      </c>
      <c r="BN26" s="98" t="e">
        <f ca="true">+IF(AND(ISNUMBER(OFFSET('Hygiene Data'!$H$9,0,10*ROW('Hygiene Data'!H20))),'Data Summary'!EC26="Yes"),OFFSET('Hygiene Data'!$H$9,0,10*ROW('Hygiene Data'!H20)),NA())</f>
        <v>#N/A</v>
      </c>
      <c r="BO26" s="98" t="e">
        <f ca="true">+IF(AND(ISNUMBER(OFFSET('Hygiene Data'!$I$5,0,10*ROW('Hygiene Data'!I20))),'Data Summary'!ED26="Yes"),OFFSET('Hygiene Data'!$I$5,0,10*ROW('Hygiene Data'!I20)),NA())</f>
        <v>#N/A</v>
      </c>
      <c r="BP26" s="98" t="e">
        <f ca="true">+IF(AND(ISNUMBER(OFFSET('Hygiene Data'!$I$7,0,10*ROW('Hygiene Data'!I20))),'Data Summary'!EE26="Yes"),OFFSET('Hygiene Data'!$I$7,0,10*ROW('Hygiene Data'!I20)),NA())</f>
        <v>#N/A</v>
      </c>
      <c r="BQ26" s="98" t="e">
        <f ca="true">+IF(AND(ISNUMBER(OFFSET('Hygiene Data'!$I$9,0,10*ROW('Hygiene Data'!I20))),'Data Summary'!EF26="Yes"),OFFSET('Hygiene Data'!$I$9,0,10*ROW('Hygiene Data'!I20)),NA())</f>
        <v>#N/A</v>
      </c>
    </row>
    <row r="27">
      <c r="A27" s="340" t="e">
        <f ca="true">+RIGHT('Data Summary'!A27,LEN('Data Summary'!A27)-9)</f>
        <v>#VALUE!</v>
      </c>
      <c r="B27" s="36" t="str">
        <f ca="true">+IF(ISTEXT('Data Summary'!B27),'Data Summary'!B27,"")</f>
        <v/>
      </c>
      <c r="C27" s="339" t="e">
        <f ca="true">+VALUE('Data Summary'!C27)</f>
        <v>#VALUE!</v>
      </c>
      <c r="D27" s="96" t="e">
        <f ca="true">+IF(AND(ISNUMBER(OFFSET('Water Data'!$D$4,0,10*ROW('Water Data'!D21))),'Data Summary'!BS27="Yes"),100-OFFSET('Water Data'!$D$4,0,10*ROW('Water Data'!D21)),NA())</f>
        <v>#N/A</v>
      </c>
      <c r="E27" s="96" t="e">
        <f ca="true">+IF(AND(ISNUMBER(OFFSET('Water Data'!$D$6,0,10*ROW('Water Data'!D21))),'Data Summary'!BT27="Yes"),OFFSET('Water Data'!$D$6,0,10*ROW('Water Data'!D21)),NA())</f>
        <v>#N/A</v>
      </c>
      <c r="F27" s="96" t="e">
        <f ca="true">+IF(AND(ISNUMBER(OFFSET('Water Data'!$D$9,0,10*ROW('Water Data'!D21))),'Data Summary'!BU27="Yes"),OFFSET('Water Data'!$D$9,0,10*ROW('Water Data'!D21)),NA())</f>
        <v>#N/A</v>
      </c>
      <c r="G27" s="96" t="e">
        <f ca="true">+IF(AND(ISNUMBER(OFFSET('Water Data'!$E$4,0,10*ROW('Water Data'!E21))),'Data Summary'!BV27="Yes"),100-OFFSET('Water Data'!$E$4,0,10*ROW('Water Data'!E21)),NA())</f>
        <v>#N/A</v>
      </c>
      <c r="H27" s="96" t="e">
        <f ca="true">+IF(AND(ISNUMBER(OFFSET('Water Data'!$E$6,0,10*ROW('Water Data'!E21))),'Data Summary'!BW27="Yes"),OFFSET('Water Data'!$E$6,0,10*ROW('Water Data'!E21)),NA())</f>
        <v>#N/A</v>
      </c>
      <c r="I27" s="96" t="e">
        <f ca="true">+IF(AND(ISNUMBER(OFFSET('Water Data'!$E$9,0,10*ROW('Water Data'!E21))),'Data Summary'!BX27="Yes"),OFFSET('Water Data'!$E$9,0,10*ROW('Water Data'!E21)),NA())</f>
        <v>#N/A</v>
      </c>
      <c r="J27" s="96" t="e">
        <f ca="true">+IF(AND(ISNUMBER(OFFSET('Water Data'!$F$4,0,10*ROW('Water Data'!F21))),'Data Summary'!BY27="Yes"),100-OFFSET('Water Data'!$F$4,0,10*ROW('Water Data'!F21)),NA())</f>
        <v>#N/A</v>
      </c>
      <c r="K27" s="96" t="e">
        <f ca="true">+IF(AND(ISNUMBER(OFFSET('Water Data'!$F$6,0,10*ROW('Water Data'!F21))),'Data Summary'!BZ27="Yes"),OFFSET('Water Data'!$F$6,0,10*ROW('Water Data'!F21)),NA())</f>
        <v>#N/A</v>
      </c>
      <c r="L27" s="96" t="e">
        <f ca="true">+IF(AND(ISNUMBER(OFFSET('Water Data'!$F$9,0,10*ROW('Water Data'!F21))),'Data Summary'!CA27="Yes"),OFFSET('Water Data'!$F$9,0,10*ROW('Water Data'!F21)),NA())</f>
        <v>#N/A</v>
      </c>
      <c r="M27" s="96" t="e">
        <f ca="true">+IF(AND(ISNUMBER(OFFSET('Water Data'!$G$4,0,10*ROW('Water Data'!G21))),'Data Summary'!CB27="Yes"),100-OFFSET('Water Data'!$G$4,0,10*ROW('Water Data'!G21)),NA())</f>
        <v>#N/A</v>
      </c>
      <c r="N27" s="96" t="e">
        <f ca="true">+IF(AND(ISNUMBER(OFFSET('Water Data'!$G$6,0,10*ROW('Water Data'!G21))),'Data Summary'!CC27="Yes"),OFFSET('Water Data'!$G$6,0,10*ROW('Water Data'!G21)),NA())</f>
        <v>#N/A</v>
      </c>
      <c r="O27" s="96" t="e">
        <f ca="true">+IF(AND(ISNUMBER(OFFSET('Water Data'!$G$9,0,10*ROW('Water Data'!G21))),'Data Summary'!CD27="Yes"),OFFSET('Water Data'!$G$9,0,10*ROW('Water Data'!G21)),NA())</f>
        <v>#N/A</v>
      </c>
      <c r="P27" s="96" t="e">
        <f ca="true">+IF(AND(ISNUMBER(OFFSET('Water Data'!$H$4,0,10*ROW('Water Data'!H21))),'Data Summary'!CE27="Yes"),100-OFFSET('Water Data'!$H$4,0,10*ROW('Water Data'!H21)),NA())</f>
        <v>#N/A</v>
      </c>
      <c r="Q27" s="96" t="e">
        <f ca="true">+IF(AND(ISNUMBER(OFFSET('Water Data'!$H$6,0,10*ROW('Water Data'!H21))),'Data Summary'!CF27="Yes"),OFFSET('Water Data'!$H$6,0,10*ROW('Water Data'!H21)),NA())</f>
        <v>#N/A</v>
      </c>
      <c r="R27" s="96" t="e">
        <f ca="true">+IF(AND(ISNUMBER(OFFSET('Water Data'!$H$9,0,10*ROW('Water Data'!H21))),'Data Summary'!CG27="Yes"),OFFSET('Water Data'!$H$9,0,10*ROW('Water Data'!H21)),NA())</f>
        <v>#N/A</v>
      </c>
      <c r="S27" s="96" t="e">
        <f ca="true">+IF(AND(ISNUMBER(OFFSET('Water Data'!$I$4,0,10*ROW('Water Data'!I21))),'Data Summary'!CH27="Yes"),100-OFFSET('Water Data'!$I$4,0,10*ROW('Water Data'!I21)),NA())</f>
        <v>#N/A</v>
      </c>
      <c r="T27" s="96" t="e">
        <f ca="true">+IF(AND(ISNUMBER(OFFSET('Water Data'!$I$6,0,10*ROW('Water Data'!I21))),'Data Summary'!CI27="Yes"),OFFSET('Water Data'!$I$6,0,10*ROW('Water Data'!I21)),NA())</f>
        <v>#N/A</v>
      </c>
      <c r="U27" s="96" t="e">
        <f ca="true">+IF(AND(ISNUMBER(OFFSET('Water Data'!$I$9,0,10*ROW('Water Data'!I21))),'Data Summary'!CJ27="Yes"),OFFSET('Water Data'!$I$9,0,10*ROW('Water Data'!I21)),NA())</f>
        <v>#N/A</v>
      </c>
      <c r="V27" s="97" t="e">
        <f ca="true">+IF(AND(ISNUMBER(OFFSET('Sanitation Data'!$D$4,0,10*ROW('Sanitation Data'!D21))),'Data Summary'!CK27="Yes"),100-OFFSET('Sanitation Data'!$D$4,0,10*ROW('Sanitation Data'!D21)),NA())</f>
        <v>#N/A</v>
      </c>
      <c r="W27" s="97" t="e">
        <f ca="true">+IF(AND(ISNUMBER(OFFSET('Sanitation Data'!$D$6,0,10*ROW('Sanitation Data'!D21))),'Data Summary'!CL27="Yes"),OFFSET('Sanitation Data'!$D$6,0,10*ROW('Sanitation Data'!D21)),NA())</f>
        <v>#N/A</v>
      </c>
      <c r="X27" s="97" t="e">
        <f ca="true">+IF(AND(ISNUMBER(OFFSET('Sanitation Data'!$D$10,0,10*ROW('Sanitation Data'!D21))),'Data Summary'!CM27="Yes"),OFFSET('Sanitation Data'!$D$10,0,10*ROW('Sanitation Data'!D21)),NA())</f>
        <v>#N/A</v>
      </c>
      <c r="Y27" s="97" t="e">
        <f ca="true">+IF(AND(ISNUMBER(OFFSET('Sanitation Data'!$D$11,0,10*ROW('Sanitation Data'!D21))),'Data Summary'!CN27="Yes"),OFFSET('Sanitation Data'!$D$11,0,10*ROW('Sanitation Data'!D21)),NA())</f>
        <v>#N/A</v>
      </c>
      <c r="Z27" s="97" t="e">
        <f ca="true">+IF(AND(ISNUMBER(OFFSET('Sanitation Data'!$D$12,0,10*ROW('Sanitation Data'!D21))),'Data Summary'!CO27="Yes"),OFFSET('Sanitation Data'!$D$12,0,10*ROW('Sanitation Data'!D21)),NA())</f>
        <v>#N/A</v>
      </c>
      <c r="AA27" s="97" t="e">
        <f ca="true">+IF(AND(ISNUMBER(OFFSET('Sanitation Data'!$E$4,0,10*ROW('Sanitation Data'!E21))),'Data Summary'!CP27="Yes"),100-OFFSET('Sanitation Data'!$E$4,0,10*ROW('Sanitation Data'!E21)),NA())</f>
        <v>#N/A</v>
      </c>
      <c r="AB27" s="97" t="e">
        <f ca="true">+IF(AND(ISNUMBER(OFFSET('Sanitation Data'!$E$6,0,10*ROW('Sanitation Data'!E21))),'Data Summary'!CQ27="Yes"),OFFSET('Sanitation Data'!$E$6,0,10*ROW('Sanitation Data'!E21)),NA())</f>
        <v>#N/A</v>
      </c>
      <c r="AC27" s="97" t="e">
        <f ca="true">+IF(AND(ISNUMBER(OFFSET('Sanitation Data'!$E$10,0,10*ROW('Sanitation Data'!E21))),'Data Summary'!CR27="Yes"),OFFSET('Sanitation Data'!$E$10,0,10*ROW('Sanitation Data'!E21)),NA())</f>
        <v>#N/A</v>
      </c>
      <c r="AD27" s="97" t="e">
        <f ca="true">+IF(AND(ISNUMBER(OFFSET('Sanitation Data'!$E$11,0,10*ROW('Sanitation Data'!E21))),'Data Summary'!CS27="Yes"),OFFSET('Sanitation Data'!$E$11,0,10*ROW('Sanitation Data'!E21)),NA())</f>
        <v>#N/A</v>
      </c>
      <c r="AE27" s="97" t="e">
        <f ca="true">+IF(AND(ISNUMBER(OFFSET('Sanitation Data'!$E$12,0,10*ROW('Sanitation Data'!E21))),'Data Summary'!CT27="Yes"),OFFSET('Sanitation Data'!$E$12,0,10*ROW('Sanitation Data'!E21)),NA())</f>
        <v>#N/A</v>
      </c>
      <c r="AF27" s="97" t="e">
        <f ca="true">+IF(AND(ISNUMBER(OFFSET('Sanitation Data'!$F$4,0,10*ROW('Sanitation Data'!F21))),'Data Summary'!CU27="Yes"),100-OFFSET('Sanitation Data'!$F$4,0,10*ROW('Sanitation Data'!F21)),NA())</f>
        <v>#N/A</v>
      </c>
      <c r="AG27" s="97" t="e">
        <f ca="true">+IF(AND(ISNUMBER(OFFSET('Sanitation Data'!$F$6,0,10*ROW('Sanitation Data'!F21))),'Data Summary'!CV27="Yes"),OFFSET('Sanitation Data'!$F$6,0,10*ROW('Sanitation Data'!F21)),NA())</f>
        <v>#N/A</v>
      </c>
      <c r="AH27" s="97" t="e">
        <f ca="true">+IF(AND(ISNUMBER(OFFSET('Sanitation Data'!$F$10,0,10*ROW('Sanitation Data'!F21))),'Data Summary'!CW27="Yes"),OFFSET('Sanitation Data'!$F$10,0,10*ROW('Sanitation Data'!F21)),NA())</f>
        <v>#N/A</v>
      </c>
      <c r="AI27" s="97" t="e">
        <f ca="true">+IF(AND(ISNUMBER(OFFSET('Sanitation Data'!$F$11,0,10*ROW('Sanitation Data'!F21))),'Data Summary'!CX27="Yes"),OFFSET('Sanitation Data'!$F$11,0,10*ROW('Sanitation Data'!F21)),NA())</f>
        <v>#N/A</v>
      </c>
      <c r="AJ27" s="97" t="e">
        <f ca="true">+IF(AND(ISNUMBER(OFFSET('Sanitation Data'!$F$12,0,10*ROW('Sanitation Data'!F21))),'Data Summary'!CY27="Yes"),OFFSET('Sanitation Data'!$F$12,0,10*ROW('Sanitation Data'!F21)),NA())</f>
        <v>#N/A</v>
      </c>
      <c r="AK27" s="97" t="e">
        <f ca="true">+IF(AND(ISNUMBER(OFFSET('Sanitation Data'!$G$4,0,10*ROW('Sanitation Data'!G21))),'Data Summary'!CZ27="Yes"),100-OFFSET('Sanitation Data'!$G$4,0,10*ROW('Sanitation Data'!G21)),NA())</f>
        <v>#N/A</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t="e">
        <f ca="true">+IF(AND(ISNUMBER(OFFSET('Sanitation Data'!$H$4,0,10*ROW('Sanitation Data'!H21))),'Data Summary'!DE27="Yes"),100-OFFSET('Sanitation Data'!$H$4,0,10*ROW('Sanitation Data'!H21)),NA())</f>
        <v>#N/A</v>
      </c>
      <c r="AQ27" s="97" t="e">
        <f ca="true">+IF(AND(ISNUMBER(OFFSET('Sanitation Data'!$H$6,0,10*ROW('Sanitation Data'!H21))),'Data Summary'!DF27="Yes"),OFFSET('Sanitation Data'!$H$6,0,10*ROW('Sanitation Data'!H21)),NA())</f>
        <v>#N/A</v>
      </c>
      <c r="AR27" s="97" t="e">
        <f ca="true">+IF(AND(ISNUMBER(OFFSET('Sanitation Data'!$H$10,0,10*ROW('Sanitation Data'!H21))),'Data Summary'!DG27="Yes"),OFFSET('Sanitation Data'!$H$10,0,10*ROW('Sanitation Data'!H21)),NA())</f>
        <v>#N/A</v>
      </c>
      <c r="AS27" s="97" t="e">
        <f ca="true">+IF(AND(ISNUMBER(OFFSET('Sanitation Data'!$H$11,0,10*ROW('Sanitation Data'!H21))),'Data Summary'!DH27="Yes"),OFFSET('Sanitation Data'!$H$11,0,10*ROW('Sanitation Data'!H21)),NA())</f>
        <v>#N/A</v>
      </c>
      <c r="AT27" s="97" t="e">
        <f ca="true">+IF(AND(ISNUMBER(OFFSET('Sanitation Data'!$H$12,0,10*ROW('Sanitation Data'!H21))),'Data Summary'!DI27="Yes"),OFFSET('Sanitation Data'!$H$12,0,10*ROW('Sanitation Data'!H21)),NA())</f>
        <v>#N/A</v>
      </c>
      <c r="AU27" s="97" t="e">
        <f ca="true">+IF(AND(ISNUMBER(OFFSET('Sanitation Data'!$I$4,0,10*ROW('Sanitation Data'!I21))),'Data Summary'!DJ27="Yes"),100-OFFSET('Sanitation Data'!$I$4,0,10*ROW('Sanitation Data'!I21)),NA())</f>
        <v>#N/A</v>
      </c>
      <c r="AV27" s="97" t="e">
        <f ca="true">+IF(AND(ISNUMBER(OFFSET('Sanitation Data'!$I$6,0,10*ROW('Sanitation Data'!I21))),'Data Summary'!DK27="Yes"),OFFSET('Sanitation Data'!$I$6,0,10*ROW('Sanitation Data'!I21)),NA())</f>
        <v>#N/A</v>
      </c>
      <c r="AW27" s="97" t="e">
        <f ca="true">+IF(AND(ISNUMBER(OFFSET('Sanitation Data'!$I$10,0,10*ROW('Sanitation Data'!I21))),'Data Summary'!DL27="Yes"),OFFSET('Sanitation Data'!$I$10,0,10*ROW('Sanitation Data'!I21)),NA())</f>
        <v>#N/A</v>
      </c>
      <c r="AX27" s="97" t="e">
        <f ca="true">+IF(AND(ISNUMBER(OFFSET('Sanitation Data'!$I$11,0,10*ROW('Sanitation Data'!I21))),'Data Summary'!DM27="Yes"),OFFSET('Sanitation Data'!$I$11,0,10*ROW('Sanitation Data'!I21)),NA())</f>
        <v>#N/A</v>
      </c>
      <c r="AY27" s="97" t="e">
        <f ca="true">+IF(AND(ISNUMBER(OFFSET('Sanitation Data'!$I$12,0,10*ROW('Sanitation Data'!I21))),'Data Summary'!DN27="Yes"),OFFSET('Sanitation Data'!$I$12,0,10*ROW('Sanitation Data'!I21)),NA())</f>
        <v>#N/A</v>
      </c>
      <c r="AZ27" s="98" t="e">
        <f ca="true">+IF(AND(ISNUMBER(OFFSET('Hygiene Data'!$D$5,0,10*ROW('Hygiene Data'!D21))),'Data Summary'!DO27="Yes"),OFFSET('Hygiene Data'!$D$5,0,10*ROW('Hygiene Data'!D21)),NA())</f>
        <v>#N/A</v>
      </c>
      <c r="BA27" s="98" t="e">
        <f ca="true">+IF(AND(ISNUMBER(OFFSET('Hygiene Data'!$D$7,0,10*ROW('Hygiene Data'!D21))),'Data Summary'!DP27="Yes"),OFFSET('Hygiene Data'!$D$7,0,10*ROW('Hygiene Data'!D21)),NA())</f>
        <v>#N/A</v>
      </c>
      <c r="BB27" s="98" t="e">
        <f ca="true">+IF(AND(ISNUMBER(OFFSET('Hygiene Data'!$D$9,0,10*ROW('Hygiene Data'!D21))),'Data Summary'!DQ27="Yes"),OFFSET('Hygiene Data'!$D$9,0,10*ROW('Hygiene Data'!D21)),NA())</f>
        <v>#N/A</v>
      </c>
      <c r="BC27" s="98" t="e">
        <f ca="true">+IF(AND(ISNUMBER(OFFSET('Hygiene Data'!$E$5,0,10*ROW('Hygiene Data'!E21))),'Data Summary'!DR27="Yes"),OFFSET('Hygiene Data'!$E$5,0,10*ROW('Hygiene Data'!E21)),NA())</f>
        <v>#N/A</v>
      </c>
      <c r="BD27" s="98" t="e">
        <f ca="true">+IF(AND(ISNUMBER(OFFSET('Hygiene Data'!$E$7,0,10*ROW('Hygiene Data'!E21))),'Data Summary'!DS27="Yes"),OFFSET('Hygiene Data'!$E$7,0,10*ROW('Hygiene Data'!E21)),NA())</f>
        <v>#N/A</v>
      </c>
      <c r="BE27" s="98" t="e">
        <f ca="true">+IF(AND(ISNUMBER(OFFSET('Hygiene Data'!$E$9,0,10*ROW('Hygiene Data'!E21))),'Data Summary'!DT27="Yes"),OFFSET('Hygiene Data'!$E$9,0,10*ROW('Hygiene Data'!E21)),NA())</f>
        <v>#N/A</v>
      </c>
      <c r="BF27" s="98" t="e">
        <f ca="true">+IF(AND(ISNUMBER(OFFSET('Hygiene Data'!$F$5,0,10*ROW('Hygiene Data'!F21))),'Data Summary'!DU27="Yes"),OFFSET('Hygiene Data'!$F$5,0,10*ROW('Hygiene Data'!F21)),NA())</f>
        <v>#N/A</v>
      </c>
      <c r="BG27" s="98" t="e">
        <f ca="true">+IF(AND(ISNUMBER(OFFSET('Hygiene Data'!$F$7,0,10*ROW('Hygiene Data'!F21))),'Data Summary'!DV27="Yes"),OFFSET('Hygiene Data'!$F$7,0,10*ROW('Hygiene Data'!F21)),NA())</f>
        <v>#N/A</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t="e">
        <f ca="true">+IF(AND(ISNUMBER(OFFSET('Hygiene Data'!$G$7,0,10*ROW('Hygiene Data'!G21))),'Data Summary'!DY27="Yes"),OFFSET('Hygiene Data'!$G$7,0,10*ROW('Hygiene Data'!G21)),NA())</f>
        <v>#N/A</v>
      </c>
      <c r="BK27" s="98" t="e">
        <f ca="true">+IF(AND(ISNUMBER(OFFSET('Hygiene Data'!$G$9,0,10*ROW('Hygiene Data'!G21))),'Data Summary'!DZ27="Yes"),OFFSET('Hygiene Data'!$G$9,0,10*ROW('Hygiene Data'!G21)),NA())</f>
        <v>#N/A</v>
      </c>
      <c r="BL27" s="98" t="e">
        <f ca="true">+IF(AND(ISNUMBER(OFFSET('Hygiene Data'!$H$5,0,10*ROW('Hygiene Data'!H21))),'Data Summary'!EA27="Yes"),OFFSET('Hygiene Data'!$H$5,0,10*ROW('Hygiene Data'!H21)),NA())</f>
        <v>#N/A</v>
      </c>
      <c r="BM27" s="98" t="e">
        <f ca="true">+IF(AND(ISNUMBER(OFFSET('Hygiene Data'!$H$7,0,10*ROW('Hygiene Data'!H21))),'Data Summary'!EB27="Yes"),OFFSET('Hygiene Data'!$H$7,0,10*ROW('Hygiene Data'!H21)),NA())</f>
        <v>#N/A</v>
      </c>
      <c r="BN27" s="98" t="e">
        <f ca="true">+IF(AND(ISNUMBER(OFFSET('Hygiene Data'!$H$9,0,10*ROW('Hygiene Data'!H21))),'Data Summary'!EC27="Yes"),OFFSET('Hygiene Data'!$H$9,0,10*ROW('Hygiene Data'!H21)),NA())</f>
        <v>#N/A</v>
      </c>
      <c r="BO27" s="98" t="e">
        <f ca="true">+IF(AND(ISNUMBER(OFFSET('Hygiene Data'!$I$5,0,10*ROW('Hygiene Data'!I21))),'Data Summary'!ED27="Yes"),OFFSET('Hygiene Data'!$I$5,0,10*ROW('Hygiene Data'!I21)),NA())</f>
        <v>#N/A</v>
      </c>
      <c r="BP27" s="98" t="e">
        <f ca="true">+IF(AND(ISNUMBER(OFFSET('Hygiene Data'!$I$7,0,10*ROW('Hygiene Data'!I21))),'Data Summary'!EE27="Yes"),OFFSET('Hygiene Data'!$I$7,0,10*ROW('Hygiene Data'!I21)),NA())</f>
        <v>#N/A</v>
      </c>
      <c r="BQ27" s="98" t="e">
        <f ca="true">+IF(AND(ISNUMBER(OFFSET('Hygiene Data'!$I$9,0,10*ROW('Hygiene Data'!I21))),'Data Summary'!EF27="Yes"),OFFSET('Hygiene Data'!$I$9,0,10*ROW('Hygiene Data'!I21)),NA())</f>
        <v>#N/A</v>
      </c>
    </row>
    <row r="28">
      <c r="A28" s="340" t="e">
        <f ca="true">+RIGHT('Data Summary'!A28,LEN('Data Summary'!A28)-9)</f>
        <v>#VALUE!</v>
      </c>
      <c r="B28" s="36" t="str">
        <f ca="true">+IF(ISTEXT('Data Summary'!B28),'Data Summary'!B28,"")</f>
        <v/>
      </c>
      <c r="C28" s="339" t="e">
        <f ca="true">+VALUE('Data Summary'!C28)</f>
        <v>#VALUE!</v>
      </c>
      <c r="D28" s="96" t="e">
        <f ca="true">+IF(AND(ISNUMBER(OFFSET('Water Data'!$D$4,0,10*ROW('Water Data'!D22))),'Data Summary'!BS28="Yes"),100-OFFSET('Water Data'!$D$4,0,10*ROW('Water Data'!D22)),NA())</f>
        <v>#N/A</v>
      </c>
      <c r="E28" s="96" t="e">
        <f ca="true">+IF(AND(ISNUMBER(OFFSET('Water Data'!$D$6,0,10*ROW('Water Data'!D22))),'Data Summary'!BT28="Yes"),OFFSET('Water Data'!$D$6,0,10*ROW('Water Data'!D22)),NA())</f>
        <v>#N/A</v>
      </c>
      <c r="F28" s="96" t="e">
        <f ca="true">+IF(AND(ISNUMBER(OFFSET('Water Data'!$D$9,0,10*ROW('Water Data'!D22))),'Data Summary'!BU28="Yes"),OFFSET('Water Data'!$D$9,0,10*ROW('Water Data'!D22)),NA())</f>
        <v>#N/A</v>
      </c>
      <c r="G28" s="96" t="e">
        <f ca="true">+IF(AND(ISNUMBER(OFFSET('Water Data'!$E$4,0,10*ROW('Water Data'!E22))),'Data Summary'!BV28="Yes"),100-OFFSET('Water Data'!$E$4,0,10*ROW('Water Data'!E22)),NA())</f>
        <v>#N/A</v>
      </c>
      <c r="H28" s="96" t="e">
        <f ca="true">+IF(AND(ISNUMBER(OFFSET('Water Data'!$E$6,0,10*ROW('Water Data'!E22))),'Data Summary'!BW28="Yes"),OFFSET('Water Data'!$E$6,0,10*ROW('Water Data'!E22)),NA())</f>
        <v>#N/A</v>
      </c>
      <c r="I28" s="96" t="e">
        <f ca="true">+IF(AND(ISNUMBER(OFFSET('Water Data'!$E$9,0,10*ROW('Water Data'!E22))),'Data Summary'!BX28="Yes"),OFFSET('Water Data'!$E$9,0,10*ROW('Water Data'!E22)),NA())</f>
        <v>#N/A</v>
      </c>
      <c r="J28" s="96" t="e">
        <f ca="true">+IF(AND(ISNUMBER(OFFSET('Water Data'!$F$4,0,10*ROW('Water Data'!F22))),'Data Summary'!BY28="Yes"),100-OFFSET('Water Data'!$F$4,0,10*ROW('Water Data'!F22)),NA())</f>
        <v>#N/A</v>
      </c>
      <c r="K28" s="96" t="e">
        <f ca="true">+IF(AND(ISNUMBER(OFFSET('Water Data'!$F$6,0,10*ROW('Water Data'!F22))),'Data Summary'!BZ28="Yes"),OFFSET('Water Data'!$F$6,0,10*ROW('Water Data'!F22)),NA())</f>
        <v>#N/A</v>
      </c>
      <c r="L28" s="96" t="e">
        <f ca="true">+IF(AND(ISNUMBER(OFFSET('Water Data'!$F$9,0,10*ROW('Water Data'!F22))),'Data Summary'!CA28="Yes"),OFFSET('Water Data'!$F$9,0,10*ROW('Water Data'!F22)),NA())</f>
        <v>#N/A</v>
      </c>
      <c r="M28" s="96" t="e">
        <f ca="true">+IF(AND(ISNUMBER(OFFSET('Water Data'!$G$4,0,10*ROW('Water Data'!G22))),'Data Summary'!CB28="Yes"),100-OFFSET('Water Data'!$G$4,0,10*ROW('Water Data'!G22)),NA())</f>
        <v>#N/A</v>
      </c>
      <c r="N28" s="96" t="e">
        <f ca="true">+IF(AND(ISNUMBER(OFFSET('Water Data'!$G$6,0,10*ROW('Water Data'!G22))),'Data Summary'!CC28="Yes"),OFFSET('Water Data'!$G$6,0,10*ROW('Water Data'!G22)),NA())</f>
        <v>#N/A</v>
      </c>
      <c r="O28" s="96" t="e">
        <f ca="true">+IF(AND(ISNUMBER(OFFSET('Water Data'!$G$9,0,10*ROW('Water Data'!G22))),'Data Summary'!CD28="Yes"),OFFSET('Water Data'!$G$9,0,10*ROW('Water Data'!G22)),NA())</f>
        <v>#N/A</v>
      </c>
      <c r="P28" s="96" t="e">
        <f ca="true">+IF(AND(ISNUMBER(OFFSET('Water Data'!$H$4,0,10*ROW('Water Data'!H22))),'Data Summary'!CE28="Yes"),100-OFFSET('Water Data'!$H$4,0,10*ROW('Water Data'!H22)),NA())</f>
        <v>#N/A</v>
      </c>
      <c r="Q28" s="96" t="e">
        <f ca="true">+IF(AND(ISNUMBER(OFFSET('Water Data'!$H$6,0,10*ROW('Water Data'!H22))),'Data Summary'!CF28="Yes"),OFFSET('Water Data'!$H$6,0,10*ROW('Water Data'!H22)),NA())</f>
        <v>#N/A</v>
      </c>
      <c r="R28" s="96" t="e">
        <f ca="true">+IF(AND(ISNUMBER(OFFSET('Water Data'!$H$9,0,10*ROW('Water Data'!H22))),'Data Summary'!CG28="Yes"),OFFSET('Water Data'!$H$9,0,10*ROW('Water Data'!H22)),NA())</f>
        <v>#N/A</v>
      </c>
      <c r="S28" s="96" t="e">
        <f ca="true">+IF(AND(ISNUMBER(OFFSET('Water Data'!$I$4,0,10*ROW('Water Data'!I22))),'Data Summary'!CH28="Yes"),100-OFFSET('Water Data'!$I$4,0,10*ROW('Water Data'!I22)),NA())</f>
        <v>#N/A</v>
      </c>
      <c r="T28" s="96" t="e">
        <f ca="true">+IF(AND(ISNUMBER(OFFSET('Water Data'!$I$6,0,10*ROW('Water Data'!I22))),'Data Summary'!CI28="Yes"),OFFSET('Water Data'!$I$6,0,10*ROW('Water Data'!I22)),NA())</f>
        <v>#N/A</v>
      </c>
      <c r="U28" s="96" t="e">
        <f ca="true">+IF(AND(ISNUMBER(OFFSET('Water Data'!$I$9,0,10*ROW('Water Data'!I22))),'Data Summary'!CJ28="Yes"),OFFSET('Water Data'!$I$9,0,10*ROW('Water Data'!I22)),NA())</f>
        <v>#N/A</v>
      </c>
      <c r="V28" s="97" t="e">
        <f ca="true">+IF(AND(ISNUMBER(OFFSET('Sanitation Data'!$D$4,0,10*ROW('Sanitation Data'!D22))),'Data Summary'!CK28="Yes"),100-OFFSET('Sanitation Data'!$D$4,0,10*ROW('Sanitation Data'!D22)),NA())</f>
        <v>#N/A</v>
      </c>
      <c r="W28" s="97" t="e">
        <f ca="true">+IF(AND(ISNUMBER(OFFSET('Sanitation Data'!$D$6,0,10*ROW('Sanitation Data'!D22))),'Data Summary'!CL28="Yes"),OFFSET('Sanitation Data'!$D$6,0,10*ROW('Sanitation Data'!D22)),NA())</f>
        <v>#N/A</v>
      </c>
      <c r="X28" s="97" t="e">
        <f ca="true">+IF(AND(ISNUMBER(OFFSET('Sanitation Data'!$D$10,0,10*ROW('Sanitation Data'!D22))),'Data Summary'!CM28="Yes"),OFFSET('Sanitation Data'!$D$10,0,10*ROW('Sanitation Data'!D22)),NA())</f>
        <v>#N/A</v>
      </c>
      <c r="Y28" s="97" t="e">
        <f ca="true">+IF(AND(ISNUMBER(OFFSET('Sanitation Data'!$D$11,0,10*ROW('Sanitation Data'!D22))),'Data Summary'!CN28="Yes"),OFFSET('Sanitation Data'!$D$11,0,10*ROW('Sanitation Data'!D22)),NA())</f>
        <v>#N/A</v>
      </c>
      <c r="Z28" s="97" t="e">
        <f ca="true">+IF(AND(ISNUMBER(OFFSET('Sanitation Data'!$D$12,0,10*ROW('Sanitation Data'!D22))),'Data Summary'!CO28="Yes"),OFFSET('Sanitation Data'!$D$12,0,10*ROW('Sanitation Data'!D22)),NA())</f>
        <v>#N/A</v>
      </c>
      <c r="AA28" s="97" t="e">
        <f ca="true">+IF(AND(ISNUMBER(OFFSET('Sanitation Data'!$E$4,0,10*ROW('Sanitation Data'!E22))),'Data Summary'!CP28="Yes"),100-OFFSET('Sanitation Data'!$E$4,0,10*ROW('Sanitation Data'!E22)),NA())</f>
        <v>#N/A</v>
      </c>
      <c r="AB28" s="97" t="e">
        <f ca="true">+IF(AND(ISNUMBER(OFFSET('Sanitation Data'!$E$6,0,10*ROW('Sanitation Data'!E22))),'Data Summary'!CQ28="Yes"),OFFSET('Sanitation Data'!$E$6,0,10*ROW('Sanitation Data'!E22)),NA())</f>
        <v>#N/A</v>
      </c>
      <c r="AC28" s="97" t="e">
        <f ca="true">+IF(AND(ISNUMBER(OFFSET('Sanitation Data'!$E$10,0,10*ROW('Sanitation Data'!E22))),'Data Summary'!CR28="Yes"),OFFSET('Sanitation Data'!$E$10,0,10*ROW('Sanitation Data'!E22)),NA())</f>
        <v>#N/A</v>
      </c>
      <c r="AD28" s="97" t="e">
        <f ca="true">+IF(AND(ISNUMBER(OFFSET('Sanitation Data'!$E$11,0,10*ROW('Sanitation Data'!E22))),'Data Summary'!CS28="Yes"),OFFSET('Sanitation Data'!$E$11,0,10*ROW('Sanitation Data'!E22)),NA())</f>
        <v>#N/A</v>
      </c>
      <c r="AE28" s="97" t="e">
        <f ca="true">+IF(AND(ISNUMBER(OFFSET('Sanitation Data'!$E$12,0,10*ROW('Sanitation Data'!E22))),'Data Summary'!CT28="Yes"),OFFSET('Sanitation Data'!$E$12,0,10*ROW('Sanitation Data'!E22)),NA())</f>
        <v>#N/A</v>
      </c>
      <c r="AF28" s="97" t="e">
        <f ca="true">+IF(AND(ISNUMBER(OFFSET('Sanitation Data'!$F$4,0,10*ROW('Sanitation Data'!F22))),'Data Summary'!CU28="Yes"),100-OFFSET('Sanitation Data'!$F$4,0,10*ROW('Sanitation Data'!F22)),NA())</f>
        <v>#N/A</v>
      </c>
      <c r="AG28" s="97" t="e">
        <f ca="true">+IF(AND(ISNUMBER(OFFSET('Sanitation Data'!$F$6,0,10*ROW('Sanitation Data'!F22))),'Data Summary'!CV28="Yes"),OFFSET('Sanitation Data'!$F$6,0,10*ROW('Sanitation Data'!F22)),NA())</f>
        <v>#N/A</v>
      </c>
      <c r="AH28" s="97" t="e">
        <f ca="true">+IF(AND(ISNUMBER(OFFSET('Sanitation Data'!$F$10,0,10*ROW('Sanitation Data'!F22))),'Data Summary'!CW28="Yes"),OFFSET('Sanitation Data'!$F$10,0,10*ROW('Sanitation Data'!F22)),NA())</f>
        <v>#N/A</v>
      </c>
      <c r="AI28" s="97" t="e">
        <f ca="true">+IF(AND(ISNUMBER(OFFSET('Sanitation Data'!$F$11,0,10*ROW('Sanitation Data'!F22))),'Data Summary'!CX28="Yes"),OFFSET('Sanitation Data'!$F$11,0,10*ROW('Sanitation Data'!F22)),NA())</f>
        <v>#N/A</v>
      </c>
      <c r="AJ28" s="97" t="e">
        <f ca="true">+IF(AND(ISNUMBER(OFFSET('Sanitation Data'!$F$12,0,10*ROW('Sanitation Data'!F22))),'Data Summary'!CY28="Yes"),OFFSET('Sanitation Data'!$F$12,0,10*ROW('Sanitation Data'!F22)),NA())</f>
        <v>#N/A</v>
      </c>
      <c r="AK28" s="97" t="e">
        <f ca="true">+IF(AND(ISNUMBER(OFFSET('Sanitation Data'!$G$4,0,10*ROW('Sanitation Data'!G22))),'Data Summary'!CZ28="Yes"),100-OFFSET('Sanitation Data'!$G$4,0,10*ROW('Sanitation Data'!G22)),NA())</f>
        <v>#N/A</v>
      </c>
      <c r="AL28" s="97" t="e">
        <f ca="true">+IF(AND(ISNUMBER(OFFSET('Sanitation Data'!$G$6,0,10*ROW('Sanitation Data'!G22))),'Data Summary'!DA28="Yes"),OFFSET('Sanitation Data'!$G$6,0,10*ROW('Sanitation Data'!G22)),NA())</f>
        <v>#N/A</v>
      </c>
      <c r="AM28" s="97" t="e">
        <f ca="true">+IF(AND(ISNUMBER(OFFSET('Sanitation Data'!$G$10,0,10*ROW('Sanitation Data'!G22))),'Data Summary'!DB28="Yes"),OFFSET('Sanitation Data'!$G$10,0,10*ROW('Sanitation Data'!G22)),NA())</f>
        <v>#N/A</v>
      </c>
      <c r="AN28" s="97" t="e">
        <f ca="true">+IF(AND(ISNUMBER(OFFSET('Sanitation Data'!$G$11,0,10*ROW('Sanitation Data'!G22))),'Data Summary'!DC28="Yes"),OFFSET('Sanitation Data'!$G$11,0,10*ROW('Sanitation Data'!G22)),NA())</f>
        <v>#N/A</v>
      </c>
      <c r="AO28" s="97" t="e">
        <f ca="true">+IF(AND(ISNUMBER(OFFSET('Sanitation Data'!$G$12,0,10*ROW('Sanitation Data'!G22))),'Data Summary'!DD28="Yes"),OFFSET('Sanitation Data'!$G$12,0,10*ROW('Sanitation Data'!G22)),NA())</f>
        <v>#N/A</v>
      </c>
      <c r="AP28" s="97" t="e">
        <f ca="true">+IF(AND(ISNUMBER(OFFSET('Sanitation Data'!$H$4,0,10*ROW('Sanitation Data'!H22))),'Data Summary'!DE28="Yes"),100-OFFSET('Sanitation Data'!$H$4,0,10*ROW('Sanitation Data'!H22)),NA())</f>
        <v>#N/A</v>
      </c>
      <c r="AQ28" s="97" t="e">
        <f ca="true">+IF(AND(ISNUMBER(OFFSET('Sanitation Data'!$H$6,0,10*ROW('Sanitation Data'!H22))),'Data Summary'!DF28="Yes"),OFFSET('Sanitation Data'!$H$6,0,10*ROW('Sanitation Data'!H22)),NA())</f>
        <v>#N/A</v>
      </c>
      <c r="AR28" s="97" t="e">
        <f ca="true">+IF(AND(ISNUMBER(OFFSET('Sanitation Data'!$H$10,0,10*ROW('Sanitation Data'!H22))),'Data Summary'!DG28="Yes"),OFFSET('Sanitation Data'!$H$10,0,10*ROW('Sanitation Data'!H22)),NA())</f>
        <v>#N/A</v>
      </c>
      <c r="AS28" s="97" t="e">
        <f ca="true">+IF(AND(ISNUMBER(OFFSET('Sanitation Data'!$H$11,0,10*ROW('Sanitation Data'!H22))),'Data Summary'!DH28="Yes"),OFFSET('Sanitation Data'!$H$11,0,10*ROW('Sanitation Data'!H22)),NA())</f>
        <v>#N/A</v>
      </c>
      <c r="AT28" s="97" t="e">
        <f ca="true">+IF(AND(ISNUMBER(OFFSET('Sanitation Data'!$H$12,0,10*ROW('Sanitation Data'!H22))),'Data Summary'!DI28="Yes"),OFFSET('Sanitation Data'!$H$12,0,10*ROW('Sanitation Data'!H22)),NA())</f>
        <v>#N/A</v>
      </c>
      <c r="AU28" s="97" t="e">
        <f ca="true">+IF(AND(ISNUMBER(OFFSET('Sanitation Data'!$I$4,0,10*ROW('Sanitation Data'!I22))),'Data Summary'!DJ28="Yes"),100-OFFSET('Sanitation Data'!$I$4,0,10*ROW('Sanitation Data'!I22)),NA())</f>
        <v>#N/A</v>
      </c>
      <c r="AV28" s="97" t="e">
        <f ca="true">+IF(AND(ISNUMBER(OFFSET('Sanitation Data'!$I$6,0,10*ROW('Sanitation Data'!I22))),'Data Summary'!DK28="Yes"),OFFSET('Sanitation Data'!$I$6,0,10*ROW('Sanitation Data'!I22)),NA())</f>
        <v>#N/A</v>
      </c>
      <c r="AW28" s="97" t="e">
        <f ca="true">+IF(AND(ISNUMBER(OFFSET('Sanitation Data'!$I$10,0,10*ROW('Sanitation Data'!I22))),'Data Summary'!DL28="Yes"),OFFSET('Sanitation Data'!$I$10,0,10*ROW('Sanitation Data'!I22)),NA())</f>
        <v>#N/A</v>
      </c>
      <c r="AX28" s="97" t="e">
        <f ca="true">+IF(AND(ISNUMBER(OFFSET('Sanitation Data'!$I$11,0,10*ROW('Sanitation Data'!I22))),'Data Summary'!DM28="Yes"),OFFSET('Sanitation Data'!$I$11,0,10*ROW('Sanitation Data'!I22)),NA())</f>
        <v>#N/A</v>
      </c>
      <c r="AY28" s="97" t="e">
        <f ca="true">+IF(AND(ISNUMBER(OFFSET('Sanitation Data'!$I$12,0,10*ROW('Sanitation Data'!I22))),'Data Summary'!DN28="Yes"),OFFSET('Sanitation Data'!$I$12,0,10*ROW('Sanitation Data'!I22)),NA())</f>
        <v>#N/A</v>
      </c>
      <c r="AZ28" s="98" t="e">
        <f ca="true">+IF(AND(ISNUMBER(OFFSET('Hygiene Data'!$D$5,0,10*ROW('Hygiene Data'!D22))),'Data Summary'!DO28="Yes"),OFFSET('Hygiene Data'!$D$5,0,10*ROW('Hygiene Data'!D22)),NA())</f>
        <v>#N/A</v>
      </c>
      <c r="BA28" s="98" t="e">
        <f ca="true">+IF(AND(ISNUMBER(OFFSET('Hygiene Data'!$D$7,0,10*ROW('Hygiene Data'!D22))),'Data Summary'!DP28="Yes"),OFFSET('Hygiene Data'!$D$7,0,10*ROW('Hygiene Data'!D22)),NA())</f>
        <v>#N/A</v>
      </c>
      <c r="BB28" s="98" t="e">
        <f ca="true">+IF(AND(ISNUMBER(OFFSET('Hygiene Data'!$D$9,0,10*ROW('Hygiene Data'!D22))),'Data Summary'!DQ28="Yes"),OFFSET('Hygiene Data'!$D$9,0,10*ROW('Hygiene Data'!D22)),NA())</f>
        <v>#N/A</v>
      </c>
      <c r="BC28" s="98" t="e">
        <f ca="true">+IF(AND(ISNUMBER(OFFSET('Hygiene Data'!$E$5,0,10*ROW('Hygiene Data'!E22))),'Data Summary'!DR28="Yes"),OFFSET('Hygiene Data'!$E$5,0,10*ROW('Hygiene Data'!E22)),NA())</f>
        <v>#N/A</v>
      </c>
      <c r="BD28" s="98" t="e">
        <f ca="true">+IF(AND(ISNUMBER(OFFSET('Hygiene Data'!$E$7,0,10*ROW('Hygiene Data'!E22))),'Data Summary'!DS28="Yes"),OFFSET('Hygiene Data'!$E$7,0,10*ROW('Hygiene Data'!E22)),NA())</f>
        <v>#N/A</v>
      </c>
      <c r="BE28" s="98" t="e">
        <f ca="true">+IF(AND(ISNUMBER(OFFSET('Hygiene Data'!$E$9,0,10*ROW('Hygiene Data'!E22))),'Data Summary'!DT28="Yes"),OFFSET('Hygiene Data'!$E$9,0,10*ROW('Hygiene Data'!E22)),NA())</f>
        <v>#N/A</v>
      </c>
      <c r="BF28" s="98" t="e">
        <f ca="true">+IF(AND(ISNUMBER(OFFSET('Hygiene Data'!$F$5,0,10*ROW('Hygiene Data'!F22))),'Data Summary'!DU28="Yes"),OFFSET('Hygiene Data'!$F$5,0,10*ROW('Hygiene Data'!F22)),NA())</f>
        <v>#N/A</v>
      </c>
      <c r="BG28" s="98" t="e">
        <f ca="true">+IF(AND(ISNUMBER(OFFSET('Hygiene Data'!$F$7,0,10*ROW('Hygiene Data'!F22))),'Data Summary'!DV28="Yes"),OFFSET('Hygiene Data'!$F$7,0,10*ROW('Hygiene Data'!F22)),NA())</f>
        <v>#N/A</v>
      </c>
      <c r="BH28" s="98" t="e">
        <f ca="true">+IF(AND(ISNUMBER(OFFSET('Hygiene Data'!$F$9,0,10*ROW('Hygiene Data'!F22))),'Data Summary'!DW28="Yes"),OFFSET('Hygiene Data'!$F$9,0,10*ROW('Hygiene Data'!F22)),NA())</f>
        <v>#N/A</v>
      </c>
      <c r="BI28" s="98" t="e">
        <f ca="true">+IF(AND(ISNUMBER(OFFSET('Hygiene Data'!$G$5,0,10*ROW('Hygiene Data'!G22))),'Data Summary'!DX28="Yes"),OFFSET('Hygiene Data'!$G$5,0,10*ROW('Hygiene Data'!G22)),NA())</f>
        <v>#N/A</v>
      </c>
      <c r="BJ28" s="98" t="e">
        <f ca="true">+IF(AND(ISNUMBER(OFFSET('Hygiene Data'!$G$7,0,10*ROW('Hygiene Data'!G22))),'Data Summary'!DY28="Yes"),OFFSET('Hygiene Data'!$G$7,0,10*ROW('Hygiene Data'!G22)),NA())</f>
        <v>#N/A</v>
      </c>
      <c r="BK28" s="98" t="e">
        <f ca="true">+IF(AND(ISNUMBER(OFFSET('Hygiene Data'!$G$9,0,10*ROW('Hygiene Data'!G22))),'Data Summary'!DZ28="Yes"),OFFSET('Hygiene Data'!$G$9,0,10*ROW('Hygiene Data'!G22)),NA())</f>
        <v>#N/A</v>
      </c>
      <c r="BL28" s="98" t="e">
        <f ca="true">+IF(AND(ISNUMBER(OFFSET('Hygiene Data'!$H$5,0,10*ROW('Hygiene Data'!H22))),'Data Summary'!EA28="Yes"),OFFSET('Hygiene Data'!$H$5,0,10*ROW('Hygiene Data'!H22)),NA())</f>
        <v>#N/A</v>
      </c>
      <c r="BM28" s="98" t="e">
        <f ca="true">+IF(AND(ISNUMBER(OFFSET('Hygiene Data'!$H$7,0,10*ROW('Hygiene Data'!H22))),'Data Summary'!EB28="Yes"),OFFSET('Hygiene Data'!$H$7,0,10*ROW('Hygiene Data'!H22)),NA())</f>
        <v>#N/A</v>
      </c>
      <c r="BN28" s="98" t="e">
        <f ca="true">+IF(AND(ISNUMBER(OFFSET('Hygiene Data'!$H$9,0,10*ROW('Hygiene Data'!H22))),'Data Summary'!EC28="Yes"),OFFSET('Hygiene Data'!$H$9,0,10*ROW('Hygiene Data'!H22)),NA())</f>
        <v>#N/A</v>
      </c>
      <c r="BO28" s="98" t="e">
        <f ca="true">+IF(AND(ISNUMBER(OFFSET('Hygiene Data'!$I$5,0,10*ROW('Hygiene Data'!I22))),'Data Summary'!ED28="Yes"),OFFSET('Hygiene Data'!$I$5,0,10*ROW('Hygiene Data'!I22)),NA())</f>
        <v>#N/A</v>
      </c>
      <c r="BP28" s="98" t="e">
        <f ca="true">+IF(AND(ISNUMBER(OFFSET('Hygiene Data'!$I$7,0,10*ROW('Hygiene Data'!I22))),'Data Summary'!EE28="Yes"),OFFSET('Hygiene Data'!$I$7,0,10*ROW('Hygiene Data'!I22)),NA())</f>
        <v>#N/A</v>
      </c>
      <c r="BQ28" s="98" t="e">
        <f ca="true">+IF(AND(ISNUMBER(OFFSET('Hygiene Data'!$I$9,0,10*ROW('Hygiene Data'!I22))),'Data Summary'!EF28="Yes"),OFFSET('Hygiene Data'!$I$9,0,10*ROW('Hygiene Data'!I22)),NA())</f>
        <v>#N/A</v>
      </c>
    </row>
    <row r="29">
      <c r="A29" s="340" t="e">
        <f ca="true">+RIGHT('Data Summary'!A29,LEN('Data Summary'!A29)-9)</f>
        <v>#VALUE!</v>
      </c>
      <c r="B29" s="36" t="str">
        <f ca="true">+IF(ISTEXT('Data Summary'!B29),'Data Summary'!B29,"")</f>
        <v/>
      </c>
      <c r="C29" s="339" t="e">
        <f ca="true">+VALUE('Data Summary'!C29)</f>
        <v>#VALUE!</v>
      </c>
      <c r="D29" s="96" t="e">
        <f ca="true">+IF(AND(ISNUMBER(OFFSET('Water Data'!$D$4,0,10*ROW('Water Data'!D23))),'Data Summary'!BS29="Yes"),100-OFFSET('Water Data'!$D$4,0,10*ROW('Water Data'!D23)),NA())</f>
        <v>#N/A</v>
      </c>
      <c r="E29" s="96" t="e">
        <f ca="true">+IF(AND(ISNUMBER(OFFSET('Water Data'!$D$6,0,10*ROW('Water Data'!D23))),'Data Summary'!BT29="Yes"),OFFSET('Water Data'!$D$6,0,10*ROW('Water Data'!D23)),NA())</f>
        <v>#N/A</v>
      </c>
      <c r="F29" s="96" t="e">
        <f ca="true">+IF(AND(ISNUMBER(OFFSET('Water Data'!$D$9,0,10*ROW('Water Data'!D23))),'Data Summary'!BU29="Yes"),OFFSET('Water Data'!$D$9,0,10*ROW('Water Data'!D23)),NA())</f>
        <v>#N/A</v>
      </c>
      <c r="G29" s="96" t="e">
        <f ca="true">+IF(AND(ISNUMBER(OFFSET('Water Data'!$E$4,0,10*ROW('Water Data'!E23))),'Data Summary'!BV29="Yes"),100-OFFSET('Water Data'!$E$4,0,10*ROW('Water Data'!E23)),NA())</f>
        <v>#N/A</v>
      </c>
      <c r="H29" s="96" t="e">
        <f ca="true">+IF(AND(ISNUMBER(OFFSET('Water Data'!$E$6,0,10*ROW('Water Data'!E23))),'Data Summary'!BW29="Yes"),OFFSET('Water Data'!$E$6,0,10*ROW('Water Data'!E23)),NA())</f>
        <v>#N/A</v>
      </c>
      <c r="I29" s="96" t="e">
        <f ca="true">+IF(AND(ISNUMBER(OFFSET('Water Data'!$E$9,0,10*ROW('Water Data'!E23))),'Data Summary'!BX29="Yes"),OFFSET('Water Data'!$E$9,0,10*ROW('Water Data'!E23)),NA())</f>
        <v>#N/A</v>
      </c>
      <c r="J29" s="96" t="e">
        <f ca="true">+IF(AND(ISNUMBER(OFFSET('Water Data'!$F$4,0,10*ROW('Water Data'!F23))),'Data Summary'!BY29="Yes"),100-OFFSET('Water Data'!$F$4,0,10*ROW('Water Data'!F23)),NA())</f>
        <v>#N/A</v>
      </c>
      <c r="K29" s="96" t="e">
        <f ca="true">+IF(AND(ISNUMBER(OFFSET('Water Data'!$F$6,0,10*ROW('Water Data'!F23))),'Data Summary'!BZ29="Yes"),OFFSET('Water Data'!$F$6,0,10*ROW('Water Data'!F23)),NA())</f>
        <v>#N/A</v>
      </c>
      <c r="L29" s="96" t="e">
        <f ca="true">+IF(AND(ISNUMBER(OFFSET('Water Data'!$F$9,0,10*ROW('Water Data'!F23))),'Data Summary'!CA29="Yes"),OFFSET('Water Data'!$F$9,0,10*ROW('Water Data'!F23)),NA())</f>
        <v>#N/A</v>
      </c>
      <c r="M29" s="96" t="e">
        <f ca="true">+IF(AND(ISNUMBER(OFFSET('Water Data'!$G$4,0,10*ROW('Water Data'!G23))),'Data Summary'!CB29="Yes"),100-OFFSET('Water Data'!$G$4,0,10*ROW('Water Data'!G23)),NA())</f>
        <v>#N/A</v>
      </c>
      <c r="N29" s="96" t="e">
        <f ca="true">+IF(AND(ISNUMBER(OFFSET('Water Data'!$G$6,0,10*ROW('Water Data'!G23))),'Data Summary'!CC29="Yes"),OFFSET('Water Data'!$G$6,0,10*ROW('Water Data'!G23)),NA())</f>
        <v>#N/A</v>
      </c>
      <c r="O29" s="96" t="e">
        <f ca="true">+IF(AND(ISNUMBER(OFFSET('Water Data'!$G$9,0,10*ROW('Water Data'!G23))),'Data Summary'!CD29="Yes"),OFFSET('Water Data'!$G$9,0,10*ROW('Water Data'!G23)),NA())</f>
        <v>#N/A</v>
      </c>
      <c r="P29" s="96" t="e">
        <f ca="true">+IF(AND(ISNUMBER(OFFSET('Water Data'!$H$4,0,10*ROW('Water Data'!H23))),'Data Summary'!CE29="Yes"),100-OFFSET('Water Data'!$H$4,0,10*ROW('Water Data'!H23)),NA())</f>
        <v>#N/A</v>
      </c>
      <c r="Q29" s="96" t="e">
        <f ca="true">+IF(AND(ISNUMBER(OFFSET('Water Data'!$H$6,0,10*ROW('Water Data'!H23))),'Data Summary'!CF29="Yes"),OFFSET('Water Data'!$H$6,0,10*ROW('Water Data'!H23)),NA())</f>
        <v>#N/A</v>
      </c>
      <c r="R29" s="96" t="e">
        <f ca="true">+IF(AND(ISNUMBER(OFFSET('Water Data'!$H$9,0,10*ROW('Water Data'!H23))),'Data Summary'!CG29="Yes"),OFFSET('Water Data'!$H$9,0,10*ROW('Water Data'!H23)),NA())</f>
        <v>#N/A</v>
      </c>
      <c r="S29" s="96" t="e">
        <f ca="true">+IF(AND(ISNUMBER(OFFSET('Water Data'!$I$4,0,10*ROW('Water Data'!I23))),'Data Summary'!CH29="Yes"),100-OFFSET('Water Data'!$I$4,0,10*ROW('Water Data'!I23)),NA())</f>
        <v>#N/A</v>
      </c>
      <c r="T29" s="96" t="e">
        <f ca="true">+IF(AND(ISNUMBER(OFFSET('Water Data'!$I$6,0,10*ROW('Water Data'!I23))),'Data Summary'!CI29="Yes"),OFFSET('Water Data'!$I$6,0,10*ROW('Water Data'!I23)),NA())</f>
        <v>#N/A</v>
      </c>
      <c r="U29" s="96" t="e">
        <f ca="true">+IF(AND(ISNUMBER(OFFSET('Water Data'!$I$9,0,10*ROW('Water Data'!I23))),'Data Summary'!CJ29="Yes"),OFFSET('Water Data'!$I$9,0,10*ROW('Water Data'!I23)),NA())</f>
        <v>#N/A</v>
      </c>
      <c r="V29" s="97" t="e">
        <f ca="true">+IF(AND(ISNUMBER(OFFSET('Sanitation Data'!$D$4,0,10*ROW('Sanitation Data'!D23))),'Data Summary'!CK29="Yes"),100-OFFSET('Sanitation Data'!$D$4,0,10*ROW('Sanitation Data'!D23)),NA())</f>
        <v>#N/A</v>
      </c>
      <c r="W29" s="97" t="e">
        <f ca="true">+IF(AND(ISNUMBER(OFFSET('Sanitation Data'!$D$6,0,10*ROW('Sanitation Data'!D23))),'Data Summary'!CL29="Yes"),OFFSET('Sanitation Data'!$D$6,0,10*ROW('Sanitation Data'!D23)),NA())</f>
        <v>#N/A</v>
      </c>
      <c r="X29" s="97" t="e">
        <f ca="true">+IF(AND(ISNUMBER(OFFSET('Sanitation Data'!$D$10,0,10*ROW('Sanitation Data'!D23))),'Data Summary'!CM29="Yes"),OFFSET('Sanitation Data'!$D$10,0,10*ROW('Sanitation Data'!D23)),NA())</f>
        <v>#N/A</v>
      </c>
      <c r="Y29" s="97" t="e">
        <f ca="true">+IF(AND(ISNUMBER(OFFSET('Sanitation Data'!$D$11,0,10*ROW('Sanitation Data'!D23))),'Data Summary'!CN29="Yes"),OFFSET('Sanitation Data'!$D$11,0,10*ROW('Sanitation Data'!D23)),NA())</f>
        <v>#N/A</v>
      </c>
      <c r="Z29" s="97" t="e">
        <f ca="true">+IF(AND(ISNUMBER(OFFSET('Sanitation Data'!$D$12,0,10*ROW('Sanitation Data'!D23))),'Data Summary'!CO29="Yes"),OFFSET('Sanitation Data'!$D$12,0,10*ROW('Sanitation Data'!D23)),NA())</f>
        <v>#N/A</v>
      </c>
      <c r="AA29" s="97" t="e">
        <f ca="true">+IF(AND(ISNUMBER(OFFSET('Sanitation Data'!$E$4,0,10*ROW('Sanitation Data'!E23))),'Data Summary'!CP29="Yes"),100-OFFSET('Sanitation Data'!$E$4,0,10*ROW('Sanitation Data'!E23)),NA())</f>
        <v>#N/A</v>
      </c>
      <c r="AB29" s="97" t="e">
        <f ca="true">+IF(AND(ISNUMBER(OFFSET('Sanitation Data'!$E$6,0,10*ROW('Sanitation Data'!E23))),'Data Summary'!CQ29="Yes"),OFFSET('Sanitation Data'!$E$6,0,10*ROW('Sanitation Data'!E23)),NA())</f>
        <v>#N/A</v>
      </c>
      <c r="AC29" s="97" t="e">
        <f ca="true">+IF(AND(ISNUMBER(OFFSET('Sanitation Data'!$E$10,0,10*ROW('Sanitation Data'!E23))),'Data Summary'!CR29="Yes"),OFFSET('Sanitation Data'!$E$10,0,10*ROW('Sanitation Data'!E23)),NA())</f>
        <v>#N/A</v>
      </c>
      <c r="AD29" s="97" t="e">
        <f ca="true">+IF(AND(ISNUMBER(OFFSET('Sanitation Data'!$E$11,0,10*ROW('Sanitation Data'!E23))),'Data Summary'!CS29="Yes"),OFFSET('Sanitation Data'!$E$11,0,10*ROW('Sanitation Data'!E23)),NA())</f>
        <v>#N/A</v>
      </c>
      <c r="AE29" s="97" t="e">
        <f ca="true">+IF(AND(ISNUMBER(OFFSET('Sanitation Data'!$E$12,0,10*ROW('Sanitation Data'!E23))),'Data Summary'!CT29="Yes"),OFFSET('Sanitation Data'!$E$12,0,10*ROW('Sanitation Data'!E23)),NA())</f>
        <v>#N/A</v>
      </c>
      <c r="AF29" s="97" t="e">
        <f ca="true">+IF(AND(ISNUMBER(OFFSET('Sanitation Data'!$F$4,0,10*ROW('Sanitation Data'!F23))),'Data Summary'!CU29="Yes"),100-OFFSET('Sanitation Data'!$F$4,0,10*ROW('Sanitation Data'!F23)),NA())</f>
        <v>#N/A</v>
      </c>
      <c r="AG29" s="97" t="e">
        <f ca="true">+IF(AND(ISNUMBER(OFFSET('Sanitation Data'!$F$6,0,10*ROW('Sanitation Data'!F23))),'Data Summary'!CV29="Yes"),OFFSET('Sanitation Data'!$F$6,0,10*ROW('Sanitation Data'!F23)),NA())</f>
        <v>#N/A</v>
      </c>
      <c r="AH29" s="97" t="e">
        <f ca="true">+IF(AND(ISNUMBER(OFFSET('Sanitation Data'!$F$10,0,10*ROW('Sanitation Data'!F23))),'Data Summary'!CW29="Yes"),OFFSET('Sanitation Data'!$F$10,0,10*ROW('Sanitation Data'!F23)),NA())</f>
        <v>#N/A</v>
      </c>
      <c r="AI29" s="97" t="e">
        <f ca="true">+IF(AND(ISNUMBER(OFFSET('Sanitation Data'!$F$11,0,10*ROW('Sanitation Data'!F23))),'Data Summary'!CX29="Yes"),OFFSET('Sanitation Data'!$F$11,0,10*ROW('Sanitation Data'!F23)),NA())</f>
        <v>#N/A</v>
      </c>
      <c r="AJ29" s="97" t="e">
        <f ca="true">+IF(AND(ISNUMBER(OFFSET('Sanitation Data'!$F$12,0,10*ROW('Sanitation Data'!F23))),'Data Summary'!CY29="Yes"),OFFSET('Sanitation Data'!$F$12,0,10*ROW('Sanitation Data'!F23)),NA())</f>
        <v>#N/A</v>
      </c>
      <c r="AK29" s="97" t="e">
        <f ca="true">+IF(AND(ISNUMBER(OFFSET('Sanitation Data'!$G$4,0,10*ROW('Sanitation Data'!G23))),'Data Summary'!CZ29="Yes"),100-OFFSET('Sanitation Data'!$G$4,0,10*ROW('Sanitation Data'!G23)),NA())</f>
        <v>#N/A</v>
      </c>
      <c r="AL29" s="97" t="e">
        <f ca="true">+IF(AND(ISNUMBER(OFFSET('Sanitation Data'!$G$6,0,10*ROW('Sanitation Data'!G23))),'Data Summary'!DA29="Yes"),OFFSET('Sanitation Data'!$G$6,0,10*ROW('Sanitation Data'!G23)),NA())</f>
        <v>#N/A</v>
      </c>
      <c r="AM29" s="97" t="e">
        <f ca="true">+IF(AND(ISNUMBER(OFFSET('Sanitation Data'!$G$10,0,10*ROW('Sanitation Data'!G23))),'Data Summary'!DB29="Yes"),OFFSET('Sanitation Data'!$G$10,0,10*ROW('Sanitation Data'!G23)),NA())</f>
        <v>#N/A</v>
      </c>
      <c r="AN29" s="97" t="e">
        <f ca="true">+IF(AND(ISNUMBER(OFFSET('Sanitation Data'!$G$11,0,10*ROW('Sanitation Data'!G23))),'Data Summary'!DC29="Yes"),OFFSET('Sanitation Data'!$G$11,0,10*ROW('Sanitation Data'!G23)),NA())</f>
        <v>#N/A</v>
      </c>
      <c r="AO29" s="97" t="e">
        <f ca="true">+IF(AND(ISNUMBER(OFFSET('Sanitation Data'!$G$12,0,10*ROW('Sanitation Data'!G23))),'Data Summary'!DD29="Yes"),OFFSET('Sanitation Data'!$G$12,0,10*ROW('Sanitation Data'!G23)),NA())</f>
        <v>#N/A</v>
      </c>
      <c r="AP29" s="97" t="e">
        <f ca="true">+IF(AND(ISNUMBER(OFFSET('Sanitation Data'!$H$4,0,10*ROW('Sanitation Data'!H23))),'Data Summary'!DE29="Yes"),100-OFFSET('Sanitation Data'!$H$4,0,10*ROW('Sanitation Data'!H23)),NA())</f>
        <v>#N/A</v>
      </c>
      <c r="AQ29" s="97" t="e">
        <f ca="true">+IF(AND(ISNUMBER(OFFSET('Sanitation Data'!$H$6,0,10*ROW('Sanitation Data'!H23))),'Data Summary'!DF29="Yes"),OFFSET('Sanitation Data'!$H$6,0,10*ROW('Sanitation Data'!H23)),NA())</f>
        <v>#N/A</v>
      </c>
      <c r="AR29" s="97" t="e">
        <f ca="true">+IF(AND(ISNUMBER(OFFSET('Sanitation Data'!$H$10,0,10*ROW('Sanitation Data'!H23))),'Data Summary'!DG29="Yes"),OFFSET('Sanitation Data'!$H$10,0,10*ROW('Sanitation Data'!H23)),NA())</f>
        <v>#N/A</v>
      </c>
      <c r="AS29" s="97" t="e">
        <f ca="true">+IF(AND(ISNUMBER(OFFSET('Sanitation Data'!$H$11,0,10*ROW('Sanitation Data'!H23))),'Data Summary'!DH29="Yes"),OFFSET('Sanitation Data'!$H$11,0,10*ROW('Sanitation Data'!H23)),NA())</f>
        <v>#N/A</v>
      </c>
      <c r="AT29" s="97" t="e">
        <f ca="true">+IF(AND(ISNUMBER(OFFSET('Sanitation Data'!$H$12,0,10*ROW('Sanitation Data'!H23))),'Data Summary'!DI29="Yes"),OFFSET('Sanitation Data'!$H$12,0,10*ROW('Sanitation Data'!H23)),NA())</f>
        <v>#N/A</v>
      </c>
      <c r="AU29" s="97" t="e">
        <f ca="true">+IF(AND(ISNUMBER(OFFSET('Sanitation Data'!$I$4,0,10*ROW('Sanitation Data'!I23))),'Data Summary'!DJ29="Yes"),100-OFFSET('Sanitation Data'!$I$4,0,10*ROW('Sanitation Data'!I23)),NA())</f>
        <v>#N/A</v>
      </c>
      <c r="AV29" s="97" t="e">
        <f ca="true">+IF(AND(ISNUMBER(OFFSET('Sanitation Data'!$I$6,0,10*ROW('Sanitation Data'!I23))),'Data Summary'!DK29="Yes"),OFFSET('Sanitation Data'!$I$6,0,10*ROW('Sanitation Data'!I23)),NA())</f>
        <v>#N/A</v>
      </c>
      <c r="AW29" s="97" t="e">
        <f ca="true">+IF(AND(ISNUMBER(OFFSET('Sanitation Data'!$I$10,0,10*ROW('Sanitation Data'!I23))),'Data Summary'!DL29="Yes"),OFFSET('Sanitation Data'!$I$10,0,10*ROW('Sanitation Data'!I23)),NA())</f>
        <v>#N/A</v>
      </c>
      <c r="AX29" s="97" t="e">
        <f ca="true">+IF(AND(ISNUMBER(OFFSET('Sanitation Data'!$I$11,0,10*ROW('Sanitation Data'!I23))),'Data Summary'!DM29="Yes"),OFFSET('Sanitation Data'!$I$11,0,10*ROW('Sanitation Data'!I23)),NA())</f>
        <v>#N/A</v>
      </c>
      <c r="AY29" s="97" t="e">
        <f ca="true">+IF(AND(ISNUMBER(OFFSET('Sanitation Data'!$I$12,0,10*ROW('Sanitation Data'!I23))),'Data Summary'!DN29="Yes"),OFFSET('Sanitation Data'!$I$12,0,10*ROW('Sanitation Data'!I23)),NA())</f>
        <v>#N/A</v>
      </c>
      <c r="AZ29" s="98" t="e">
        <f ca="true">+IF(AND(ISNUMBER(OFFSET('Hygiene Data'!$D$5,0,10*ROW('Hygiene Data'!D23))),'Data Summary'!DO29="Yes"),OFFSET('Hygiene Data'!$D$5,0,10*ROW('Hygiene Data'!D23)),NA())</f>
        <v>#N/A</v>
      </c>
      <c r="BA29" s="98" t="e">
        <f ca="true">+IF(AND(ISNUMBER(OFFSET('Hygiene Data'!$D$7,0,10*ROW('Hygiene Data'!D23))),'Data Summary'!DP29="Yes"),OFFSET('Hygiene Data'!$D$7,0,10*ROW('Hygiene Data'!D23)),NA())</f>
        <v>#N/A</v>
      </c>
      <c r="BB29" s="98" t="e">
        <f ca="true">+IF(AND(ISNUMBER(OFFSET('Hygiene Data'!$D$9,0,10*ROW('Hygiene Data'!D23))),'Data Summary'!DQ29="Yes"),OFFSET('Hygiene Data'!$D$9,0,10*ROW('Hygiene Data'!D23)),NA())</f>
        <v>#N/A</v>
      </c>
      <c r="BC29" s="98" t="e">
        <f ca="true">+IF(AND(ISNUMBER(OFFSET('Hygiene Data'!$E$5,0,10*ROW('Hygiene Data'!E23))),'Data Summary'!DR29="Yes"),OFFSET('Hygiene Data'!$E$5,0,10*ROW('Hygiene Data'!E23)),NA())</f>
        <v>#N/A</v>
      </c>
      <c r="BD29" s="98" t="e">
        <f ca="true">+IF(AND(ISNUMBER(OFFSET('Hygiene Data'!$E$7,0,10*ROW('Hygiene Data'!E23))),'Data Summary'!DS29="Yes"),OFFSET('Hygiene Data'!$E$7,0,10*ROW('Hygiene Data'!E23)),NA())</f>
        <v>#N/A</v>
      </c>
      <c r="BE29" s="98" t="e">
        <f ca="true">+IF(AND(ISNUMBER(OFFSET('Hygiene Data'!$E$9,0,10*ROW('Hygiene Data'!E23))),'Data Summary'!DT29="Yes"),OFFSET('Hygiene Data'!$E$9,0,10*ROW('Hygiene Data'!E23)),NA())</f>
        <v>#N/A</v>
      </c>
      <c r="BF29" s="98" t="e">
        <f ca="true">+IF(AND(ISNUMBER(OFFSET('Hygiene Data'!$F$5,0,10*ROW('Hygiene Data'!F23))),'Data Summary'!DU29="Yes"),OFFSET('Hygiene Data'!$F$5,0,10*ROW('Hygiene Data'!F23)),NA())</f>
        <v>#N/A</v>
      </c>
      <c r="BG29" s="98" t="e">
        <f ca="true">+IF(AND(ISNUMBER(OFFSET('Hygiene Data'!$F$7,0,10*ROW('Hygiene Data'!F23))),'Data Summary'!DV29="Yes"),OFFSET('Hygiene Data'!$F$7,0,10*ROW('Hygiene Data'!F23)),NA())</f>
        <v>#N/A</v>
      </c>
      <c r="BH29" s="98" t="e">
        <f ca="true">+IF(AND(ISNUMBER(OFFSET('Hygiene Data'!$F$9,0,10*ROW('Hygiene Data'!F23))),'Data Summary'!DW29="Yes"),OFFSET('Hygiene Data'!$F$9,0,10*ROW('Hygiene Data'!F23)),NA())</f>
        <v>#N/A</v>
      </c>
      <c r="BI29" s="98" t="e">
        <f ca="true">+IF(AND(ISNUMBER(OFFSET('Hygiene Data'!$G$5,0,10*ROW('Hygiene Data'!G23))),'Data Summary'!DX29="Yes"),OFFSET('Hygiene Data'!$G$5,0,10*ROW('Hygiene Data'!G23)),NA())</f>
        <v>#N/A</v>
      </c>
      <c r="BJ29" s="98" t="e">
        <f ca="true">+IF(AND(ISNUMBER(OFFSET('Hygiene Data'!$G$7,0,10*ROW('Hygiene Data'!G23))),'Data Summary'!DY29="Yes"),OFFSET('Hygiene Data'!$G$7,0,10*ROW('Hygiene Data'!G23)),NA())</f>
        <v>#N/A</v>
      </c>
      <c r="BK29" s="98" t="e">
        <f ca="true">+IF(AND(ISNUMBER(OFFSET('Hygiene Data'!$G$9,0,10*ROW('Hygiene Data'!G23))),'Data Summary'!DZ29="Yes"),OFFSET('Hygiene Data'!$G$9,0,10*ROW('Hygiene Data'!G23)),NA())</f>
        <v>#N/A</v>
      </c>
      <c r="BL29" s="98" t="e">
        <f ca="true">+IF(AND(ISNUMBER(OFFSET('Hygiene Data'!$H$5,0,10*ROW('Hygiene Data'!H23))),'Data Summary'!EA29="Yes"),OFFSET('Hygiene Data'!$H$5,0,10*ROW('Hygiene Data'!H23)),NA())</f>
        <v>#N/A</v>
      </c>
      <c r="BM29" s="98" t="e">
        <f ca="true">+IF(AND(ISNUMBER(OFFSET('Hygiene Data'!$H$7,0,10*ROW('Hygiene Data'!H23))),'Data Summary'!EB29="Yes"),OFFSET('Hygiene Data'!$H$7,0,10*ROW('Hygiene Data'!H23)),NA())</f>
        <v>#N/A</v>
      </c>
      <c r="BN29" s="98" t="e">
        <f ca="true">+IF(AND(ISNUMBER(OFFSET('Hygiene Data'!$H$9,0,10*ROW('Hygiene Data'!H23))),'Data Summary'!EC29="Yes"),OFFSET('Hygiene Data'!$H$9,0,10*ROW('Hygiene Data'!H23)),NA())</f>
        <v>#N/A</v>
      </c>
      <c r="BO29" s="98" t="e">
        <f ca="true">+IF(AND(ISNUMBER(OFFSET('Hygiene Data'!$I$5,0,10*ROW('Hygiene Data'!I23))),'Data Summary'!ED29="Yes"),OFFSET('Hygiene Data'!$I$5,0,10*ROW('Hygiene Data'!I23)),NA())</f>
        <v>#N/A</v>
      </c>
      <c r="BP29" s="98" t="e">
        <f ca="true">+IF(AND(ISNUMBER(OFFSET('Hygiene Data'!$I$7,0,10*ROW('Hygiene Data'!I23))),'Data Summary'!EE29="Yes"),OFFSET('Hygiene Data'!$I$7,0,10*ROW('Hygiene Data'!I23)),NA())</f>
        <v>#N/A</v>
      </c>
      <c r="BQ29" s="98" t="e">
        <f ca="true">+IF(AND(ISNUMBER(OFFSET('Hygiene Data'!$I$9,0,10*ROW('Hygiene Data'!I23))),'Data Summary'!EF29="Yes"),OFFSET('Hygiene Data'!$I$9,0,10*ROW('Hygiene Data'!I23)),NA())</f>
        <v>#N/A</v>
      </c>
    </row>
    <row r="30">
      <c r="A30" s="340" t="e">
        <f ca="true">+RIGHT('Data Summary'!A30,LEN('Data Summary'!A30)-9)</f>
        <v>#VALUE!</v>
      </c>
      <c r="B30" s="36" t="str">
        <f ca="true">+IF(ISTEXT('Data Summary'!B30),'Data Summary'!B30,"")</f>
        <v/>
      </c>
      <c r="C30" s="339" t="e">
        <f ca="true">+VALUE('Data Summary'!C30)</f>
        <v>#VALUE!</v>
      </c>
      <c r="D30" s="96" t="e">
        <f ca="true">+IF(AND(ISNUMBER(OFFSET('Water Data'!$D$4,0,10*ROW('Water Data'!D24))),'Data Summary'!BS30="Yes"),100-OFFSET('Water Data'!$D$4,0,10*ROW('Water Data'!D24)),NA())</f>
        <v>#N/A</v>
      </c>
      <c r="E30" s="96" t="e">
        <f ca="true">+IF(AND(ISNUMBER(OFFSET('Water Data'!$D$6,0,10*ROW('Water Data'!D24))),'Data Summary'!BT30="Yes"),OFFSET('Water Data'!$D$6,0,10*ROW('Water Data'!D24)),NA())</f>
        <v>#N/A</v>
      </c>
      <c r="F30" s="96" t="e">
        <f ca="true">+IF(AND(ISNUMBER(OFFSET('Water Data'!$D$9,0,10*ROW('Water Data'!D24))),'Data Summary'!BU30="Yes"),OFFSET('Water Data'!$D$9,0,10*ROW('Water Data'!D24)),NA())</f>
        <v>#N/A</v>
      </c>
      <c r="G30" s="96" t="e">
        <f ca="true">+IF(AND(ISNUMBER(OFFSET('Water Data'!$E$4,0,10*ROW('Water Data'!E24))),'Data Summary'!BV30="Yes"),100-OFFSET('Water Data'!$E$4,0,10*ROW('Water Data'!E24)),NA())</f>
        <v>#N/A</v>
      </c>
      <c r="H30" s="96" t="e">
        <f ca="true">+IF(AND(ISNUMBER(OFFSET('Water Data'!$E$6,0,10*ROW('Water Data'!E24))),'Data Summary'!BW30="Yes"),OFFSET('Water Data'!$E$6,0,10*ROW('Water Data'!E24)),NA())</f>
        <v>#N/A</v>
      </c>
      <c r="I30" s="96" t="e">
        <f ca="true">+IF(AND(ISNUMBER(OFFSET('Water Data'!$E$9,0,10*ROW('Water Data'!E24))),'Data Summary'!BX30="Yes"),OFFSET('Water Data'!$E$9,0,10*ROW('Water Data'!E24)),NA())</f>
        <v>#N/A</v>
      </c>
      <c r="J30" s="96" t="e">
        <f ca="true">+IF(AND(ISNUMBER(OFFSET('Water Data'!$F$4,0,10*ROW('Water Data'!F24))),'Data Summary'!BY30="Yes"),100-OFFSET('Water Data'!$F$4,0,10*ROW('Water Data'!F24)),NA())</f>
        <v>#N/A</v>
      </c>
      <c r="K30" s="96" t="e">
        <f ca="true">+IF(AND(ISNUMBER(OFFSET('Water Data'!$F$6,0,10*ROW('Water Data'!F24))),'Data Summary'!BZ30="Yes"),OFFSET('Water Data'!$F$6,0,10*ROW('Water Data'!F24)),NA())</f>
        <v>#N/A</v>
      </c>
      <c r="L30" s="96" t="e">
        <f ca="true">+IF(AND(ISNUMBER(OFFSET('Water Data'!$F$9,0,10*ROW('Water Data'!F24))),'Data Summary'!CA30="Yes"),OFFSET('Water Data'!$F$9,0,10*ROW('Water Data'!F24)),NA())</f>
        <v>#N/A</v>
      </c>
      <c r="M30" s="96" t="e">
        <f ca="true">+IF(AND(ISNUMBER(OFFSET('Water Data'!$G$4,0,10*ROW('Water Data'!G24))),'Data Summary'!CB30="Yes"),100-OFFSET('Water Data'!$G$4,0,10*ROW('Water Data'!G24)),NA())</f>
        <v>#N/A</v>
      </c>
      <c r="N30" s="96" t="e">
        <f ca="true">+IF(AND(ISNUMBER(OFFSET('Water Data'!$G$6,0,10*ROW('Water Data'!G24))),'Data Summary'!CC30="Yes"),OFFSET('Water Data'!$G$6,0,10*ROW('Water Data'!G24)),NA())</f>
        <v>#N/A</v>
      </c>
      <c r="O30" s="96" t="e">
        <f ca="true">+IF(AND(ISNUMBER(OFFSET('Water Data'!$G$9,0,10*ROW('Water Data'!G24))),'Data Summary'!CD30="Yes"),OFFSET('Water Data'!$G$9,0,10*ROW('Water Data'!G24)),NA())</f>
        <v>#N/A</v>
      </c>
      <c r="P30" s="96" t="e">
        <f ca="true">+IF(AND(ISNUMBER(OFFSET('Water Data'!$H$4,0,10*ROW('Water Data'!H24))),'Data Summary'!CE30="Yes"),100-OFFSET('Water Data'!$H$4,0,10*ROW('Water Data'!H24)),NA())</f>
        <v>#N/A</v>
      </c>
      <c r="Q30" s="96" t="e">
        <f ca="true">+IF(AND(ISNUMBER(OFFSET('Water Data'!$H$6,0,10*ROW('Water Data'!H24))),'Data Summary'!CF30="Yes"),OFFSET('Water Data'!$H$6,0,10*ROW('Water Data'!H24)),NA())</f>
        <v>#N/A</v>
      </c>
      <c r="R30" s="96" t="e">
        <f ca="true">+IF(AND(ISNUMBER(OFFSET('Water Data'!$H$9,0,10*ROW('Water Data'!H24))),'Data Summary'!CG30="Yes"),OFFSET('Water Data'!$H$9,0,10*ROW('Water Data'!H24)),NA())</f>
        <v>#N/A</v>
      </c>
      <c r="S30" s="96" t="e">
        <f ca="true">+IF(AND(ISNUMBER(OFFSET('Water Data'!$I$4,0,10*ROW('Water Data'!I24))),'Data Summary'!CH30="Yes"),100-OFFSET('Water Data'!$I$4,0,10*ROW('Water Data'!I24)),NA())</f>
        <v>#N/A</v>
      </c>
      <c r="T30" s="96" t="e">
        <f ca="true">+IF(AND(ISNUMBER(OFFSET('Water Data'!$I$6,0,10*ROW('Water Data'!I24))),'Data Summary'!CI30="Yes"),OFFSET('Water Data'!$I$6,0,10*ROW('Water Data'!I24)),NA())</f>
        <v>#N/A</v>
      </c>
      <c r="U30" s="96" t="e">
        <f ca="true">+IF(AND(ISNUMBER(OFFSET('Water Data'!$I$9,0,10*ROW('Water Data'!I24))),'Data Summary'!CJ30="Yes"),OFFSET('Water Data'!$I$9,0,10*ROW('Water Data'!I24)),NA())</f>
        <v>#N/A</v>
      </c>
      <c r="V30" s="97" t="e">
        <f ca="true">+IF(AND(ISNUMBER(OFFSET('Sanitation Data'!$D$4,0,10*ROW('Sanitation Data'!D24))),'Data Summary'!CK30="Yes"),100-OFFSET('Sanitation Data'!$D$4,0,10*ROW('Sanitation Data'!D24)),NA())</f>
        <v>#N/A</v>
      </c>
      <c r="W30" s="97" t="e">
        <f ca="true">+IF(AND(ISNUMBER(OFFSET('Sanitation Data'!$D$6,0,10*ROW('Sanitation Data'!D24))),'Data Summary'!CL30="Yes"),OFFSET('Sanitation Data'!$D$6,0,10*ROW('Sanitation Data'!D24)),NA())</f>
        <v>#N/A</v>
      </c>
      <c r="X30" s="97" t="e">
        <f ca="true">+IF(AND(ISNUMBER(OFFSET('Sanitation Data'!$D$10,0,10*ROW('Sanitation Data'!D24))),'Data Summary'!CM30="Yes"),OFFSET('Sanitation Data'!$D$10,0,10*ROW('Sanitation Data'!D24)),NA())</f>
        <v>#N/A</v>
      </c>
      <c r="Y30" s="97" t="e">
        <f ca="true">+IF(AND(ISNUMBER(OFFSET('Sanitation Data'!$D$11,0,10*ROW('Sanitation Data'!D24))),'Data Summary'!CN30="Yes"),OFFSET('Sanitation Data'!$D$11,0,10*ROW('Sanitation Data'!D24)),NA())</f>
        <v>#N/A</v>
      </c>
      <c r="Z30" s="97" t="e">
        <f ca="true">+IF(AND(ISNUMBER(OFFSET('Sanitation Data'!$D$12,0,10*ROW('Sanitation Data'!D24))),'Data Summary'!CO30="Yes"),OFFSET('Sanitation Data'!$D$12,0,10*ROW('Sanitation Data'!D24)),NA())</f>
        <v>#N/A</v>
      </c>
      <c r="AA30" s="97" t="e">
        <f ca="true">+IF(AND(ISNUMBER(OFFSET('Sanitation Data'!$E$4,0,10*ROW('Sanitation Data'!E24))),'Data Summary'!CP30="Yes"),100-OFFSET('Sanitation Data'!$E$4,0,10*ROW('Sanitation Data'!E24)),NA())</f>
        <v>#N/A</v>
      </c>
      <c r="AB30" s="97" t="e">
        <f ca="true">+IF(AND(ISNUMBER(OFFSET('Sanitation Data'!$E$6,0,10*ROW('Sanitation Data'!E24))),'Data Summary'!CQ30="Yes"),OFFSET('Sanitation Data'!$E$6,0,10*ROW('Sanitation Data'!E24)),NA())</f>
        <v>#N/A</v>
      </c>
      <c r="AC30" s="97" t="e">
        <f ca="true">+IF(AND(ISNUMBER(OFFSET('Sanitation Data'!$E$10,0,10*ROW('Sanitation Data'!E24))),'Data Summary'!CR30="Yes"),OFFSET('Sanitation Data'!$E$10,0,10*ROW('Sanitation Data'!E24)),NA())</f>
        <v>#N/A</v>
      </c>
      <c r="AD30" s="97" t="e">
        <f ca="true">+IF(AND(ISNUMBER(OFFSET('Sanitation Data'!$E$11,0,10*ROW('Sanitation Data'!E24))),'Data Summary'!CS30="Yes"),OFFSET('Sanitation Data'!$E$11,0,10*ROW('Sanitation Data'!E24)),NA())</f>
        <v>#N/A</v>
      </c>
      <c r="AE30" s="97" t="e">
        <f ca="true">+IF(AND(ISNUMBER(OFFSET('Sanitation Data'!$E$12,0,10*ROW('Sanitation Data'!E24))),'Data Summary'!CT30="Yes"),OFFSET('Sanitation Data'!$E$12,0,10*ROW('Sanitation Data'!E24)),NA())</f>
        <v>#N/A</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t="e">
        <f ca="true">+IF(AND(ISNUMBER(OFFSET('Sanitation Data'!$F$10,0,10*ROW('Sanitation Data'!F24))),'Data Summary'!CW30="Yes"),OFFSET('Sanitation Data'!$F$10,0,10*ROW('Sanitation Data'!F24)),NA())</f>
        <v>#N/A</v>
      </c>
      <c r="AI30" s="97" t="e">
        <f ca="true">+IF(AND(ISNUMBER(OFFSET('Sanitation Data'!$F$11,0,10*ROW('Sanitation Data'!F24))),'Data Summary'!CX30="Yes"),OFFSET('Sanitation Data'!$F$11,0,10*ROW('Sanitation Data'!F24)),NA())</f>
        <v>#N/A</v>
      </c>
      <c r="AJ30" s="97" t="e">
        <f ca="true">+IF(AND(ISNUMBER(OFFSET('Sanitation Data'!$F$12,0,10*ROW('Sanitation Data'!F24))),'Data Summary'!CY30="Yes"),OFFSET('Sanitation Data'!$F$12,0,10*ROW('Sanitation Data'!F24)),NA())</f>
        <v>#N/A</v>
      </c>
      <c r="AK30" s="97" t="e">
        <f ca="true">+IF(AND(ISNUMBER(OFFSET('Sanitation Data'!$G$4,0,10*ROW('Sanitation Data'!G24))),'Data Summary'!CZ30="Yes"),100-OFFSET('Sanitation Data'!$G$4,0,10*ROW('Sanitation Data'!G24)),NA())</f>
        <v>#N/A</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t="e">
        <f ca="true">+IF(AND(ISNUMBER(OFFSET('Sanitation Data'!$H$4,0,10*ROW('Sanitation Data'!H24))),'Data Summary'!DE30="Yes"),100-OFFSET('Sanitation Data'!$H$4,0,10*ROW('Sanitation Data'!H24)),NA())</f>
        <v>#N/A</v>
      </c>
      <c r="AQ30" s="97" t="e">
        <f ca="true">+IF(AND(ISNUMBER(OFFSET('Sanitation Data'!$H$6,0,10*ROW('Sanitation Data'!H24))),'Data Summary'!DF30="Yes"),OFFSET('Sanitation Data'!$H$6,0,10*ROW('Sanitation Data'!H24)),NA())</f>
        <v>#N/A</v>
      </c>
      <c r="AR30" s="97" t="e">
        <f ca="true">+IF(AND(ISNUMBER(OFFSET('Sanitation Data'!$H$10,0,10*ROW('Sanitation Data'!H24))),'Data Summary'!DG30="Yes"),OFFSET('Sanitation Data'!$H$10,0,10*ROW('Sanitation Data'!H24)),NA())</f>
        <v>#N/A</v>
      </c>
      <c r="AS30" s="97" t="e">
        <f ca="true">+IF(AND(ISNUMBER(OFFSET('Sanitation Data'!$H$11,0,10*ROW('Sanitation Data'!H24))),'Data Summary'!DH30="Yes"),OFFSET('Sanitation Data'!$H$11,0,10*ROW('Sanitation Data'!H24)),NA())</f>
        <v>#N/A</v>
      </c>
      <c r="AT30" s="97" t="e">
        <f ca="true">+IF(AND(ISNUMBER(OFFSET('Sanitation Data'!$H$12,0,10*ROW('Sanitation Data'!H24))),'Data Summary'!DI30="Yes"),OFFSET('Sanitation Data'!$H$12,0,10*ROW('Sanitation Data'!H24)),NA())</f>
        <v>#N/A</v>
      </c>
      <c r="AU30" s="97" t="e">
        <f ca="true">+IF(AND(ISNUMBER(OFFSET('Sanitation Data'!$I$4,0,10*ROW('Sanitation Data'!I24))),'Data Summary'!DJ30="Yes"),100-OFFSET('Sanitation Data'!$I$4,0,10*ROW('Sanitation Data'!I24)),NA())</f>
        <v>#N/A</v>
      </c>
      <c r="AV30" s="97" t="e">
        <f ca="true">+IF(AND(ISNUMBER(OFFSET('Sanitation Data'!$I$6,0,10*ROW('Sanitation Data'!I24))),'Data Summary'!DK30="Yes"),OFFSET('Sanitation Data'!$I$6,0,10*ROW('Sanitation Data'!I24)),NA())</f>
        <v>#N/A</v>
      </c>
      <c r="AW30" s="97" t="e">
        <f ca="true">+IF(AND(ISNUMBER(OFFSET('Sanitation Data'!$I$10,0,10*ROW('Sanitation Data'!I24))),'Data Summary'!DL30="Yes"),OFFSET('Sanitation Data'!$I$10,0,10*ROW('Sanitation Data'!I24)),NA())</f>
        <v>#N/A</v>
      </c>
      <c r="AX30" s="97" t="e">
        <f ca="true">+IF(AND(ISNUMBER(OFFSET('Sanitation Data'!$I$11,0,10*ROW('Sanitation Data'!I24))),'Data Summary'!DM30="Yes"),OFFSET('Sanitation Data'!$I$11,0,10*ROW('Sanitation Data'!I24)),NA())</f>
        <v>#N/A</v>
      </c>
      <c r="AY30" s="97" t="e">
        <f ca="true">+IF(AND(ISNUMBER(OFFSET('Sanitation Data'!$I$12,0,10*ROW('Sanitation Data'!I24))),'Data Summary'!DN30="Yes"),OFFSET('Sanitation Data'!$I$12,0,10*ROW('Sanitation Data'!I24)),NA())</f>
        <v>#N/A</v>
      </c>
      <c r="AZ30" s="98" t="e">
        <f ca="true">+IF(AND(ISNUMBER(OFFSET('Hygiene Data'!$D$5,0,10*ROW('Hygiene Data'!D24))),'Data Summary'!DO30="Yes"),OFFSET('Hygiene Data'!$D$5,0,10*ROW('Hygiene Data'!D24)),NA())</f>
        <v>#N/A</v>
      </c>
      <c r="BA30" s="98" t="e">
        <f ca="true">+IF(AND(ISNUMBER(OFFSET('Hygiene Data'!$D$7,0,10*ROW('Hygiene Data'!D24))),'Data Summary'!DP30="Yes"),OFFSET('Hygiene Data'!$D$7,0,10*ROW('Hygiene Data'!D24)),NA())</f>
        <v>#N/A</v>
      </c>
      <c r="BB30" s="98" t="e">
        <f ca="true">+IF(AND(ISNUMBER(OFFSET('Hygiene Data'!$D$9,0,10*ROW('Hygiene Data'!D24))),'Data Summary'!DQ30="Yes"),OFFSET('Hygiene Data'!$D$9,0,10*ROW('Hygiene Data'!D24)),NA())</f>
        <v>#N/A</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t="e">
        <f ca="true">+IF(AND(ISNUMBER(OFFSET('Hygiene Data'!$F$5,0,10*ROW('Hygiene Data'!F24))),'Data Summary'!DU30="Yes"),OFFSET('Hygiene Data'!$F$5,0,10*ROW('Hygiene Data'!F24)),NA())</f>
        <v>#N/A</v>
      </c>
      <c r="BG30" s="98" t="e">
        <f ca="true">+IF(AND(ISNUMBER(OFFSET('Hygiene Data'!$F$7,0,10*ROW('Hygiene Data'!F24))),'Data Summary'!DV30="Yes"),OFFSET('Hygiene Data'!$F$7,0,10*ROW('Hygiene Data'!F24)),NA())</f>
        <v>#N/A</v>
      </c>
      <c r="BH30" s="98" t="e">
        <f ca="true">+IF(AND(ISNUMBER(OFFSET('Hygiene Data'!$F$9,0,10*ROW('Hygiene Data'!F24))),'Data Summary'!DW30="Yes"),OFFSET('Hygiene Data'!$F$9,0,10*ROW('Hygiene Data'!F24)),NA())</f>
        <v>#N/A</v>
      </c>
      <c r="BI30" s="98" t="e">
        <f ca="true">+IF(AND(ISNUMBER(OFFSET('Hygiene Data'!$G$5,0,10*ROW('Hygiene Data'!G24))),'Data Summary'!DX30="Yes"),OFFSET('Hygiene Data'!$G$5,0,10*ROW('Hygiene Data'!G24)),NA())</f>
        <v>#N/A</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t="e">
        <f ca="true">+IF(AND(ISNUMBER(OFFSET('Hygiene Data'!$H$5,0,10*ROW('Hygiene Data'!H24))),'Data Summary'!EA30="Yes"),OFFSET('Hygiene Data'!$H$5,0,10*ROW('Hygiene Data'!H24)),NA())</f>
        <v>#N/A</v>
      </c>
      <c r="BM30" s="98" t="e">
        <f ca="true">+IF(AND(ISNUMBER(OFFSET('Hygiene Data'!$H$7,0,10*ROW('Hygiene Data'!H24))),'Data Summary'!EB30="Yes"),OFFSET('Hygiene Data'!$H$7,0,10*ROW('Hygiene Data'!H24)),NA())</f>
        <v>#N/A</v>
      </c>
      <c r="BN30" s="98" t="e">
        <f ca="true">+IF(AND(ISNUMBER(OFFSET('Hygiene Data'!$H$9,0,10*ROW('Hygiene Data'!H24))),'Data Summary'!EC30="Yes"),OFFSET('Hygiene Data'!$H$9,0,10*ROW('Hygiene Data'!H24)),NA())</f>
        <v>#N/A</v>
      </c>
      <c r="BO30" s="98" t="e">
        <f ca="true">+IF(AND(ISNUMBER(OFFSET('Hygiene Data'!$I$5,0,10*ROW('Hygiene Data'!I24))),'Data Summary'!ED30="Yes"),OFFSET('Hygiene Data'!$I$5,0,10*ROW('Hygiene Data'!I24)),NA())</f>
        <v>#N/A</v>
      </c>
      <c r="BP30" s="98" t="e">
        <f ca="true">+IF(AND(ISNUMBER(OFFSET('Hygiene Data'!$I$7,0,10*ROW('Hygiene Data'!I24))),'Data Summary'!EE30="Yes"),OFFSET('Hygiene Data'!$I$7,0,10*ROW('Hygiene Data'!I24)),NA())</f>
        <v>#N/A</v>
      </c>
      <c r="BQ30" s="98" t="e">
        <f ca="true">+IF(AND(ISNUMBER(OFFSET('Hygiene Data'!$I$9,0,10*ROW('Hygiene Data'!I24))),'Data Summary'!EF30="Yes"),OFFSET('Hygiene Data'!$I$9,0,10*ROW('Hygiene Data'!I24)),NA())</f>
        <v>#N/A</v>
      </c>
    </row>
    <row r="31">
      <c r="A31" s="340" t="e">
        <f ca="true">+RIGHT('Data Summary'!A31,LEN('Data Summary'!A31)-9)</f>
        <v>#VALUE!</v>
      </c>
      <c r="B31" s="36" t="str">
        <f ca="true">+IF(ISTEXT('Data Summary'!B31),'Data Summary'!B31,"")</f>
        <v/>
      </c>
      <c r="C31" s="339" t="e">
        <f ca="true">+VALUE('Data Summary'!C31)</f>
        <v>#VALUE!</v>
      </c>
      <c r="D31" s="96" t="e">
        <f ca="true">+IF(AND(ISNUMBER(OFFSET('Water Data'!$D$4,0,10*ROW('Water Data'!D25))),'Data Summary'!BS31="Yes"),100-OFFSET('Water Data'!$D$4,0,10*ROW('Water Data'!D25)),NA())</f>
        <v>#N/A</v>
      </c>
      <c r="E31" s="96" t="e">
        <f ca="true">+IF(AND(ISNUMBER(OFFSET('Water Data'!$D$6,0,10*ROW('Water Data'!D25))),'Data Summary'!BT31="Yes"),OFFSET('Water Data'!$D$6,0,10*ROW('Water Data'!D25)),NA())</f>
        <v>#N/A</v>
      </c>
      <c r="F31" s="96" t="e">
        <f ca="true">+IF(AND(ISNUMBER(OFFSET('Water Data'!$D$9,0,10*ROW('Water Data'!D25))),'Data Summary'!BU31="Yes"),OFFSET('Water Data'!$D$9,0,10*ROW('Water Data'!D25)),NA())</f>
        <v>#N/A</v>
      </c>
      <c r="G31" s="96" t="e">
        <f ca="true">+IF(AND(ISNUMBER(OFFSET('Water Data'!$E$4,0,10*ROW('Water Data'!E25))),'Data Summary'!BV31="Yes"),100-OFFSET('Water Data'!$E$4,0,10*ROW('Water Data'!E25)),NA())</f>
        <v>#N/A</v>
      </c>
      <c r="H31" s="96" t="e">
        <f ca="true">+IF(AND(ISNUMBER(OFFSET('Water Data'!$E$6,0,10*ROW('Water Data'!E25))),'Data Summary'!BW31="Yes"),OFFSET('Water Data'!$E$6,0,10*ROW('Water Data'!E25)),NA())</f>
        <v>#N/A</v>
      </c>
      <c r="I31" s="96" t="e">
        <f ca="true">+IF(AND(ISNUMBER(OFFSET('Water Data'!$E$9,0,10*ROW('Water Data'!E25))),'Data Summary'!BX31="Yes"),OFFSET('Water Data'!$E$9,0,10*ROW('Water Data'!E25)),NA())</f>
        <v>#N/A</v>
      </c>
      <c r="J31" s="96" t="e">
        <f ca="true">+IF(AND(ISNUMBER(OFFSET('Water Data'!$F$4,0,10*ROW('Water Data'!F25))),'Data Summary'!BY31="Yes"),100-OFFSET('Water Data'!$F$4,0,10*ROW('Water Data'!F25)),NA())</f>
        <v>#N/A</v>
      </c>
      <c r="K31" s="96" t="e">
        <f ca="true">+IF(AND(ISNUMBER(OFFSET('Water Data'!$F$6,0,10*ROW('Water Data'!F25))),'Data Summary'!BZ31="Yes"),OFFSET('Water Data'!$F$6,0,10*ROW('Water Data'!F25)),NA())</f>
        <v>#N/A</v>
      </c>
      <c r="L31" s="96" t="e">
        <f ca="true">+IF(AND(ISNUMBER(OFFSET('Water Data'!$F$9,0,10*ROW('Water Data'!F25))),'Data Summary'!CA31="Yes"),OFFSET('Water Data'!$F$9,0,10*ROW('Water Data'!F25)),NA())</f>
        <v>#N/A</v>
      </c>
      <c r="M31" s="96" t="e">
        <f ca="true">+IF(AND(ISNUMBER(OFFSET('Water Data'!$G$4,0,10*ROW('Water Data'!G25))),'Data Summary'!CB31="Yes"),100-OFFSET('Water Data'!$G$4,0,10*ROW('Water Data'!G25)),NA())</f>
        <v>#N/A</v>
      </c>
      <c r="N31" s="96" t="e">
        <f ca="true">+IF(AND(ISNUMBER(OFFSET('Water Data'!$G$6,0,10*ROW('Water Data'!G25))),'Data Summary'!CC31="Yes"),OFFSET('Water Data'!$G$6,0,10*ROW('Water Data'!G25)),NA())</f>
        <v>#N/A</v>
      </c>
      <c r="O31" s="96" t="e">
        <f ca="true">+IF(AND(ISNUMBER(OFFSET('Water Data'!$G$9,0,10*ROW('Water Data'!G25))),'Data Summary'!CD31="Yes"),OFFSET('Water Data'!$G$9,0,10*ROW('Water Data'!G25)),NA())</f>
        <v>#N/A</v>
      </c>
      <c r="P31" s="96" t="e">
        <f ca="true">+IF(AND(ISNUMBER(OFFSET('Water Data'!$H$4,0,10*ROW('Water Data'!H25))),'Data Summary'!CE31="Yes"),100-OFFSET('Water Data'!$H$4,0,10*ROW('Water Data'!H25)),NA())</f>
        <v>#N/A</v>
      </c>
      <c r="Q31" s="96" t="e">
        <f ca="true">+IF(AND(ISNUMBER(OFFSET('Water Data'!$H$6,0,10*ROW('Water Data'!H25))),'Data Summary'!CF31="Yes"),OFFSET('Water Data'!$H$6,0,10*ROW('Water Data'!H25)),NA())</f>
        <v>#N/A</v>
      </c>
      <c r="R31" s="96" t="e">
        <f ca="true">+IF(AND(ISNUMBER(OFFSET('Water Data'!$H$9,0,10*ROW('Water Data'!H25))),'Data Summary'!CG31="Yes"),OFFSET('Water Data'!$H$9,0,10*ROW('Water Data'!H25)),NA())</f>
        <v>#N/A</v>
      </c>
      <c r="S31" s="96" t="e">
        <f ca="true">+IF(AND(ISNUMBER(OFFSET('Water Data'!$I$4,0,10*ROW('Water Data'!I25))),'Data Summary'!CH31="Yes"),100-OFFSET('Water Data'!$I$4,0,10*ROW('Water Data'!I25)),NA())</f>
        <v>#N/A</v>
      </c>
      <c r="T31" s="96" t="e">
        <f ca="true">+IF(AND(ISNUMBER(OFFSET('Water Data'!$I$6,0,10*ROW('Water Data'!I25))),'Data Summary'!CI31="Yes"),OFFSET('Water Data'!$I$6,0,10*ROW('Water Data'!I25)),NA())</f>
        <v>#N/A</v>
      </c>
      <c r="U31" s="96" t="e">
        <f ca="true">+IF(AND(ISNUMBER(OFFSET('Water Data'!$I$9,0,10*ROW('Water Data'!I25))),'Data Summary'!CJ31="Yes"),OFFSET('Water Data'!$I$9,0,10*ROW('Water Data'!I25)),NA())</f>
        <v>#N/A</v>
      </c>
      <c r="V31" s="97" t="e">
        <f ca="true">+IF(AND(ISNUMBER(OFFSET('Sanitation Data'!$D$4,0,10*ROW('Sanitation Data'!D25))),'Data Summary'!CK31="Yes"),100-OFFSET('Sanitation Data'!$D$4,0,10*ROW('Sanitation Data'!D25)),NA())</f>
        <v>#N/A</v>
      </c>
      <c r="W31" s="97" t="e">
        <f ca="true">+IF(AND(ISNUMBER(OFFSET('Sanitation Data'!$D$6,0,10*ROW('Sanitation Data'!D25))),'Data Summary'!CL31="Yes"),OFFSET('Sanitation Data'!$D$6,0,10*ROW('Sanitation Data'!D25)),NA())</f>
        <v>#N/A</v>
      </c>
      <c r="X31" s="97" t="e">
        <f ca="true">+IF(AND(ISNUMBER(OFFSET('Sanitation Data'!$D$10,0,10*ROW('Sanitation Data'!D25))),'Data Summary'!CM31="Yes"),OFFSET('Sanitation Data'!$D$10,0,10*ROW('Sanitation Data'!D25)),NA())</f>
        <v>#N/A</v>
      </c>
      <c r="Y31" s="97" t="e">
        <f ca="true">+IF(AND(ISNUMBER(OFFSET('Sanitation Data'!$D$11,0,10*ROW('Sanitation Data'!D25))),'Data Summary'!CN31="Yes"),OFFSET('Sanitation Data'!$D$11,0,10*ROW('Sanitation Data'!D25)),NA())</f>
        <v>#N/A</v>
      </c>
      <c r="Z31" s="97" t="e">
        <f ca="true">+IF(AND(ISNUMBER(OFFSET('Sanitation Data'!$D$12,0,10*ROW('Sanitation Data'!D25))),'Data Summary'!CO31="Yes"),OFFSET('Sanitation Data'!$D$12,0,10*ROW('Sanitation Data'!D25)),NA())</f>
        <v>#N/A</v>
      </c>
      <c r="AA31" s="97" t="e">
        <f ca="true">+IF(AND(ISNUMBER(OFFSET('Sanitation Data'!$E$4,0,10*ROW('Sanitation Data'!E25))),'Data Summary'!CP31="Yes"),100-OFFSET('Sanitation Data'!$E$4,0,10*ROW('Sanitation Data'!E25)),NA())</f>
        <v>#N/A</v>
      </c>
      <c r="AB31" s="97" t="e">
        <f ca="true">+IF(AND(ISNUMBER(OFFSET('Sanitation Data'!$E$6,0,10*ROW('Sanitation Data'!E25))),'Data Summary'!CQ31="Yes"),OFFSET('Sanitation Data'!$E$6,0,10*ROW('Sanitation Data'!E25)),NA())</f>
        <v>#N/A</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t="e">
        <f ca="true">+IF(AND(ISNUMBER(OFFSET('Sanitation Data'!$F$4,0,10*ROW('Sanitation Data'!F25))),'Data Summary'!CU31="Yes"),100-OFFSET('Sanitation Data'!$F$4,0,10*ROW('Sanitation Data'!F25)),NA())</f>
        <v>#N/A</v>
      </c>
      <c r="AG31" s="97" t="e">
        <f ca="true">+IF(AND(ISNUMBER(OFFSET('Sanitation Data'!$F$6,0,10*ROW('Sanitation Data'!F25))),'Data Summary'!CV31="Yes"),OFFSET('Sanitation Data'!$F$6,0,10*ROW('Sanitation Data'!F25)),NA())</f>
        <v>#N/A</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t="e">
        <f ca="true">+IF(AND(ISNUMBER(OFFSET('Sanitation Data'!$G$4,0,10*ROW('Sanitation Data'!G25))),'Data Summary'!CZ31="Yes"),100-OFFSET('Sanitation Data'!$G$4,0,10*ROW('Sanitation Data'!G25)),NA())</f>
        <v>#N/A</v>
      </c>
      <c r="AL31" s="97" t="e">
        <f ca="true">+IF(AND(ISNUMBER(OFFSET('Sanitation Data'!$G$6,0,10*ROW('Sanitation Data'!G25))),'Data Summary'!DA31="Yes"),OFFSET('Sanitation Data'!$G$6,0,10*ROW('Sanitation Data'!G25)),NA())</f>
        <v>#N/A</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t="e">
        <f ca="true">+IF(AND(ISNUMBER(OFFSET('Sanitation Data'!$H$4,0,10*ROW('Sanitation Data'!H25))),'Data Summary'!DE31="Yes"),100-OFFSET('Sanitation Data'!$H$4,0,10*ROW('Sanitation Data'!H25)),NA())</f>
        <v>#N/A</v>
      </c>
      <c r="AQ31" s="97" t="e">
        <f ca="true">+IF(AND(ISNUMBER(OFFSET('Sanitation Data'!$H$6,0,10*ROW('Sanitation Data'!H25))),'Data Summary'!DF31="Yes"),OFFSET('Sanitation Data'!$H$6,0,10*ROW('Sanitation Data'!H25)),NA())</f>
        <v>#N/A</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t="e">
        <f ca="true">+IF(AND(ISNUMBER(OFFSET('Sanitation Data'!$I$4,0,10*ROW('Sanitation Data'!I25))),'Data Summary'!DJ31="Yes"),100-OFFSET('Sanitation Data'!$I$4,0,10*ROW('Sanitation Data'!I25)),NA())</f>
        <v>#N/A</v>
      </c>
      <c r="AV31" s="97" t="e">
        <f ca="true">+IF(AND(ISNUMBER(OFFSET('Sanitation Data'!$I$6,0,10*ROW('Sanitation Data'!I25))),'Data Summary'!DK31="Yes"),OFFSET('Sanitation Data'!$I$6,0,10*ROW('Sanitation Data'!I25)),NA())</f>
        <v>#N/A</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t="e">
        <f ca="true">+IF(AND(ISNUMBER(OFFSET('Hygiene Data'!$D$7,0,10*ROW('Hygiene Data'!D25))),'Data Summary'!DP31="Yes"),OFFSET('Hygiene Data'!$D$7,0,10*ROW('Hygiene Data'!D25)),NA())</f>
        <v>#N/A</v>
      </c>
      <c r="BB31" s="98" t="e">
        <f ca="true">+IF(AND(ISNUMBER(OFFSET('Hygiene Data'!$D$9,0,10*ROW('Hygiene Data'!D25))),'Data Summary'!DQ31="Yes"),OFFSET('Hygiene Data'!$D$9,0,10*ROW('Hygiene Data'!D25)),NA())</f>
        <v>#N/A</v>
      </c>
      <c r="BC31" s="98" t="e">
        <f ca="true">+IF(AND(ISNUMBER(OFFSET('Hygiene Data'!$E$5,0,10*ROW('Hygiene Data'!E25))),'Data Summary'!DR31="Yes"),OFFSET('Hygiene Data'!$E$5,0,10*ROW('Hygiene Data'!E25)),NA())</f>
        <v>#N/A</v>
      </c>
      <c r="BD31" s="98" t="e">
        <f ca="true">+IF(AND(ISNUMBER(OFFSET('Hygiene Data'!$E$7,0,10*ROW('Hygiene Data'!E25))),'Data Summary'!DS31="Yes"),OFFSET('Hygiene Data'!$E$7,0,10*ROW('Hygiene Data'!E25)),NA())</f>
        <v>#N/A</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t="e">
        <f ca="true">+IF(AND(ISNUMBER(OFFSET('Hygiene Data'!$F$7,0,10*ROW('Hygiene Data'!F25))),'Data Summary'!DV31="Yes"),OFFSET('Hygiene Data'!$F$7,0,10*ROW('Hygiene Data'!F25)),NA())</f>
        <v>#N/A</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t="e">
        <f ca="true">+IF(AND(ISNUMBER(OFFSET('Hygiene Data'!$G$7,0,10*ROW('Hygiene Data'!G25))),'Data Summary'!DY31="Yes"),OFFSET('Hygiene Data'!$G$7,0,10*ROW('Hygiene Data'!G25)),NA())</f>
        <v>#N/A</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t="e">
        <f ca="true">+IF(AND(ISNUMBER(OFFSET('Hygiene Data'!$H$7,0,10*ROW('Hygiene Data'!H25))),'Data Summary'!EB31="Yes"),OFFSET('Hygiene Data'!$H$7,0,10*ROW('Hygiene Data'!H25)),NA())</f>
        <v>#N/A</v>
      </c>
      <c r="BN31" s="98" t="e">
        <f ca="true">+IF(AND(ISNUMBER(OFFSET('Hygiene Data'!$H$9,0,10*ROW('Hygiene Data'!H25))),'Data Summary'!EC31="Yes"),OFFSET('Hygiene Data'!$H$9,0,10*ROW('Hygiene Data'!H25)),NA())</f>
        <v>#N/A</v>
      </c>
      <c r="BO31" s="98" t="e">
        <f ca="true">+IF(AND(ISNUMBER(OFFSET('Hygiene Data'!$I$5,0,10*ROW('Hygiene Data'!I25))),'Data Summary'!ED31="Yes"),OFFSET('Hygiene Data'!$I$5,0,10*ROW('Hygiene Data'!I25)),NA())</f>
        <v>#N/A</v>
      </c>
      <c r="BP31" s="98" t="e">
        <f ca="true">+IF(AND(ISNUMBER(OFFSET('Hygiene Data'!$I$7,0,10*ROW('Hygiene Data'!I25))),'Data Summary'!EE31="Yes"),OFFSET('Hygiene Data'!$I$7,0,10*ROW('Hygiene Data'!I25)),NA())</f>
        <v>#N/A</v>
      </c>
      <c r="BQ31" s="98" t="e">
        <f ca="true">+IF(AND(ISNUMBER(OFFSET('Hygiene Data'!$I$9,0,10*ROW('Hygiene Data'!I25))),'Data Summary'!EF31="Yes"),OFFSET('Hygiene Data'!$I$9,0,10*ROW('Hygiene Data'!I25)),NA())</f>
        <v>#N/A</v>
      </c>
    </row>
    <row r="32">
      <c r="A32" s="340" t="e">
        <f ca="true">+RIGHT('Data Summary'!A32,LEN('Data Summary'!A32)-9)</f>
        <v>#VALUE!</v>
      </c>
      <c r="B32" s="36" t="str">
        <f ca="true">+IF(ISTEXT('Data Summary'!B32),'Data Summary'!B32,"")</f>
        <v/>
      </c>
      <c r="C32" s="339" t="e">
        <f ca="true">+VALUE('Data Summary'!C32)</f>
        <v>#VALUE!</v>
      </c>
      <c r="D32" s="96" t="e">
        <f ca="true">+IF(AND(ISNUMBER(OFFSET('Water Data'!$D$4,0,10*ROW('Water Data'!D26))),'Data Summary'!BS32="Yes"),100-OFFSET('Water Data'!$D$4,0,10*ROW('Water Data'!D26)),NA())</f>
        <v>#N/A</v>
      </c>
      <c r="E32" s="96" t="e">
        <f ca="true">+IF(AND(ISNUMBER(OFFSET('Water Data'!$D$6,0,10*ROW('Water Data'!D26))),'Data Summary'!BT32="Yes"),OFFSET('Water Data'!$D$6,0,10*ROW('Water Data'!D26)),NA())</f>
        <v>#N/A</v>
      </c>
      <c r="F32" s="96" t="e">
        <f ca="true">+IF(AND(ISNUMBER(OFFSET('Water Data'!$D$9,0,10*ROW('Water Data'!D26))),'Data Summary'!BU32="Yes"),OFFSET('Water Data'!$D$9,0,10*ROW('Water Data'!D26)),NA())</f>
        <v>#N/A</v>
      </c>
      <c r="G32" s="96" t="e">
        <f ca="true">+IF(AND(ISNUMBER(OFFSET('Water Data'!$E$4,0,10*ROW('Water Data'!E26))),'Data Summary'!BV32="Yes"),100-OFFSET('Water Data'!$E$4,0,10*ROW('Water Data'!E26)),NA())</f>
        <v>#N/A</v>
      </c>
      <c r="H32" s="96" t="e">
        <f ca="true">+IF(AND(ISNUMBER(OFFSET('Water Data'!$E$6,0,10*ROW('Water Data'!E26))),'Data Summary'!BW32="Yes"),OFFSET('Water Data'!$E$6,0,10*ROW('Water Data'!E26)),NA())</f>
        <v>#N/A</v>
      </c>
      <c r="I32" s="96" t="e">
        <f ca="true">+IF(AND(ISNUMBER(OFFSET('Water Data'!$E$9,0,10*ROW('Water Data'!E26))),'Data Summary'!BX32="Yes"),OFFSET('Water Data'!$E$9,0,10*ROW('Water Data'!E26)),NA())</f>
        <v>#N/A</v>
      </c>
      <c r="J32" s="96" t="e">
        <f ca="true">+IF(AND(ISNUMBER(OFFSET('Water Data'!$F$4,0,10*ROW('Water Data'!F26))),'Data Summary'!BY32="Yes"),100-OFFSET('Water Data'!$F$4,0,10*ROW('Water Data'!F26)),NA())</f>
        <v>#N/A</v>
      </c>
      <c r="K32" s="96" t="e">
        <f ca="true">+IF(AND(ISNUMBER(OFFSET('Water Data'!$F$6,0,10*ROW('Water Data'!F26))),'Data Summary'!BZ32="Yes"),OFFSET('Water Data'!$F$6,0,10*ROW('Water Data'!F26)),NA())</f>
        <v>#N/A</v>
      </c>
      <c r="L32" s="96" t="e">
        <f ca="true">+IF(AND(ISNUMBER(OFFSET('Water Data'!$F$9,0,10*ROW('Water Data'!F26))),'Data Summary'!CA32="Yes"),OFFSET('Water Data'!$F$9,0,10*ROW('Water Data'!F26)),NA())</f>
        <v>#N/A</v>
      </c>
      <c r="M32" s="96" t="e">
        <f ca="true">+IF(AND(ISNUMBER(OFFSET('Water Data'!$G$4,0,10*ROW('Water Data'!G26))),'Data Summary'!CB32="Yes"),100-OFFSET('Water Data'!$G$4,0,10*ROW('Water Data'!G26)),NA())</f>
        <v>#N/A</v>
      </c>
      <c r="N32" s="96" t="e">
        <f ca="true">+IF(AND(ISNUMBER(OFFSET('Water Data'!$G$6,0,10*ROW('Water Data'!G26))),'Data Summary'!CC32="Yes"),OFFSET('Water Data'!$G$6,0,10*ROW('Water Data'!G26)),NA())</f>
        <v>#N/A</v>
      </c>
      <c r="O32" s="96" t="e">
        <f ca="true">+IF(AND(ISNUMBER(OFFSET('Water Data'!$G$9,0,10*ROW('Water Data'!G26))),'Data Summary'!CD32="Yes"),OFFSET('Water Data'!$G$9,0,10*ROW('Water Data'!G26)),NA())</f>
        <v>#N/A</v>
      </c>
      <c r="P32" s="96" t="e">
        <f ca="true">+IF(AND(ISNUMBER(OFFSET('Water Data'!$H$4,0,10*ROW('Water Data'!H26))),'Data Summary'!CE32="Yes"),100-OFFSET('Water Data'!$H$4,0,10*ROW('Water Data'!H26)),NA())</f>
        <v>#N/A</v>
      </c>
      <c r="Q32" s="96" t="e">
        <f ca="true">+IF(AND(ISNUMBER(OFFSET('Water Data'!$H$6,0,10*ROW('Water Data'!H26))),'Data Summary'!CF32="Yes"),OFFSET('Water Data'!$H$6,0,10*ROW('Water Data'!H26)),NA())</f>
        <v>#N/A</v>
      </c>
      <c r="R32" s="96" t="e">
        <f ca="true">+IF(AND(ISNUMBER(OFFSET('Water Data'!$H$9,0,10*ROW('Water Data'!H26))),'Data Summary'!CG32="Yes"),OFFSET('Water Data'!$H$9,0,10*ROW('Water Data'!H26)),NA())</f>
        <v>#N/A</v>
      </c>
      <c r="S32" s="96" t="e">
        <f ca="true">+IF(AND(ISNUMBER(OFFSET('Water Data'!$I$4,0,10*ROW('Water Data'!I26))),'Data Summary'!CH32="Yes"),100-OFFSET('Water Data'!$I$4,0,10*ROW('Water Data'!I26)),NA())</f>
        <v>#N/A</v>
      </c>
      <c r="T32" s="96" t="e">
        <f ca="true">+IF(AND(ISNUMBER(OFFSET('Water Data'!$I$6,0,10*ROW('Water Data'!I26))),'Data Summary'!CI32="Yes"),OFFSET('Water Data'!$I$6,0,10*ROW('Water Data'!I26)),NA())</f>
        <v>#N/A</v>
      </c>
      <c r="U32" s="96" t="e">
        <f ca="true">+IF(AND(ISNUMBER(OFFSET('Water Data'!$I$9,0,10*ROW('Water Data'!I26))),'Data Summary'!CJ32="Yes"),OFFSET('Water Data'!$I$9,0,10*ROW('Water Data'!I26)),NA())</f>
        <v>#N/A</v>
      </c>
      <c r="V32" s="97" t="e">
        <f ca="true">+IF(AND(ISNUMBER(OFFSET('Sanitation Data'!$D$4,0,10*ROW('Sanitation Data'!D26))),'Data Summary'!CK32="Yes"),100-OFFSET('Sanitation Data'!$D$4,0,10*ROW('Sanitation Data'!D26)),NA())</f>
        <v>#N/A</v>
      </c>
      <c r="W32" s="97" t="e">
        <f ca="true">+IF(AND(ISNUMBER(OFFSET('Sanitation Data'!$D$6,0,10*ROW('Sanitation Data'!D26))),'Data Summary'!CL32="Yes"),OFFSET('Sanitation Data'!$D$6,0,10*ROW('Sanitation Data'!D26)),NA())</f>
        <v>#N/A</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t="e">
        <f ca="true">+IF(AND(ISNUMBER(OFFSET('Sanitation Data'!$E$4,0,10*ROW('Sanitation Data'!E26))),'Data Summary'!CP32="Yes"),100-OFFSET('Sanitation Data'!$E$4,0,10*ROW('Sanitation Data'!E26)),NA())</f>
        <v>#N/A</v>
      </c>
      <c r="AB32" s="97" t="e">
        <f ca="true">+IF(AND(ISNUMBER(OFFSET('Sanitation Data'!$E$6,0,10*ROW('Sanitation Data'!E26))),'Data Summary'!CQ32="Yes"),OFFSET('Sanitation Data'!$E$6,0,10*ROW('Sanitation Data'!E26)),NA())</f>
        <v>#N/A</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t="e">
        <f ca="true">+IF(AND(ISNUMBER(OFFSET('Sanitation Data'!$F$4,0,10*ROW('Sanitation Data'!F26))),'Data Summary'!CU32="Yes"),100-OFFSET('Sanitation Data'!$F$4,0,10*ROW('Sanitation Data'!F26)),NA())</f>
        <v>#N/A</v>
      </c>
      <c r="AG32" s="97" t="e">
        <f ca="true">+IF(AND(ISNUMBER(OFFSET('Sanitation Data'!$F$6,0,10*ROW('Sanitation Data'!F26))),'Data Summary'!CV32="Yes"),OFFSET('Sanitation Data'!$F$6,0,10*ROW('Sanitation Data'!F26)),NA())</f>
        <v>#N/A</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t="e">
        <f ca="true">+IF(AND(ISNUMBER(OFFSET('Sanitation Data'!$G$4,0,10*ROW('Sanitation Data'!G26))),'Data Summary'!CZ32="Yes"),100-OFFSET('Sanitation Data'!$G$4,0,10*ROW('Sanitation Data'!G26)),NA())</f>
        <v>#N/A</v>
      </c>
      <c r="AL32" s="97" t="e">
        <f ca="true">+IF(AND(ISNUMBER(OFFSET('Sanitation Data'!$G$6,0,10*ROW('Sanitation Data'!G26))),'Data Summary'!DA32="Yes"),OFFSET('Sanitation Data'!$G$6,0,10*ROW('Sanitation Data'!G26)),NA())</f>
        <v>#N/A</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t="e">
        <f ca="true">+IF(AND(ISNUMBER(OFFSET('Sanitation Data'!$H$4,0,10*ROW('Sanitation Data'!H26))),'Data Summary'!DE32="Yes"),100-OFFSET('Sanitation Data'!$H$4,0,10*ROW('Sanitation Data'!H26)),NA())</f>
        <v>#N/A</v>
      </c>
      <c r="AQ32" s="97" t="e">
        <f ca="true">+IF(AND(ISNUMBER(OFFSET('Sanitation Data'!$H$6,0,10*ROW('Sanitation Data'!H26))),'Data Summary'!DF32="Yes"),OFFSET('Sanitation Data'!$H$6,0,10*ROW('Sanitation Data'!H26)),NA())</f>
        <v>#N/A</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t="e">
        <f ca="true">+IF(AND(ISNUMBER(OFFSET('Sanitation Data'!$I$4,0,10*ROW('Sanitation Data'!I26))),'Data Summary'!DJ32="Yes"),100-OFFSET('Sanitation Data'!$I$4,0,10*ROW('Sanitation Data'!I26)),NA())</f>
        <v>#N/A</v>
      </c>
      <c r="AV32" s="97" t="e">
        <f ca="true">+IF(AND(ISNUMBER(OFFSET('Sanitation Data'!$I$6,0,10*ROW('Sanitation Data'!I26))),'Data Summary'!DK32="Yes"),OFFSET('Sanitation Data'!$I$6,0,10*ROW('Sanitation Data'!I26)),NA())</f>
        <v>#N/A</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t="e">
        <f ca="true">+IF(AND(ISNUMBER(OFFSET('Hygiene Data'!$D$7,0,10*ROW('Hygiene Data'!D26))),'Data Summary'!DP32="Yes"),OFFSET('Hygiene Data'!$D$7,0,10*ROW('Hygiene Data'!D26)),NA())</f>
        <v>#N/A</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t="e">
        <f ca="true">+IF(AND(ISNUMBER(OFFSET('Hygiene Data'!$E$7,0,10*ROW('Hygiene Data'!E26))),'Data Summary'!DS32="Yes"),OFFSET('Hygiene Data'!$E$7,0,10*ROW('Hygiene Data'!E26)),NA())</f>
        <v>#N/A</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t="e">
        <f ca="true">+IF(AND(ISNUMBER(OFFSET('Hygiene Data'!$F$7,0,10*ROW('Hygiene Data'!F26))),'Data Summary'!DV32="Yes"),OFFSET('Hygiene Data'!$F$7,0,10*ROW('Hygiene Data'!F26)),NA())</f>
        <v>#N/A</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t="e">
        <f ca="true">+IF(AND(ISNUMBER(OFFSET('Hygiene Data'!$H$7,0,10*ROW('Hygiene Data'!H26))),'Data Summary'!EB32="Yes"),OFFSET('Hygiene Data'!$H$7,0,10*ROW('Hygiene Data'!H26)),NA())</f>
        <v>#N/A</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t="e">
        <f ca="true">+IF(AND(ISNUMBER(OFFSET('Hygiene Data'!$I$7,0,10*ROW('Hygiene Data'!I26))),'Data Summary'!EE32="Yes"),OFFSET('Hygiene Data'!$I$7,0,10*ROW('Hygiene Data'!I26)),NA())</f>
        <v>#N/A</v>
      </c>
      <c r="BQ32" s="98" t="e">
        <f ca="true">+IF(AND(ISNUMBER(OFFSET('Hygiene Data'!$I$9,0,10*ROW('Hygiene Data'!I26))),'Data Summary'!EF32="Yes"),OFFSET('Hygiene Data'!$I$9,0,10*ROW('Hygiene Data'!I26)),NA())</f>
        <v>#N/A</v>
      </c>
    </row>
    <row r="33">
      <c r="A33" s="340" t="e">
        <f ca="true">+RIGHT('Data Summary'!A33,LEN('Data Summary'!A33)-9)</f>
        <v>#VALUE!</v>
      </c>
      <c r="B33" s="36" t="str">
        <f ca="true">+IF(ISTEXT('Data Summary'!B33),'Data Summary'!B33,"")</f>
        <v/>
      </c>
      <c r="C33" s="339" t="e">
        <f ca="true">+VALUE('Data Summary'!C33)</f>
        <v>#VALUE!</v>
      </c>
      <c r="D33" s="96" t="e">
        <f ca="true">+IF(AND(ISNUMBER(OFFSET('Water Data'!$D$4,0,10*ROW('Water Data'!D27))),'Data Summary'!BS33="Yes"),100-OFFSET('Water Data'!$D$4,0,10*ROW('Water Data'!D27)),NA())</f>
        <v>#N/A</v>
      </c>
      <c r="E33" s="96" t="e">
        <f ca="true">+IF(AND(ISNUMBER(OFFSET('Water Data'!$D$6,0,10*ROW('Water Data'!D27))),'Data Summary'!BT33="Yes"),OFFSET('Water Data'!$D$6,0,10*ROW('Water Data'!D27)),NA())</f>
        <v>#N/A</v>
      </c>
      <c r="F33" s="96" t="e">
        <f ca="true">+IF(AND(ISNUMBER(OFFSET('Water Data'!$D$9,0,10*ROW('Water Data'!D27))),'Data Summary'!BU33="Yes"),OFFSET('Water Data'!$D$9,0,10*ROW('Water Data'!D27)),NA())</f>
        <v>#N/A</v>
      </c>
      <c r="G33" s="96" t="e">
        <f ca="true">+IF(AND(ISNUMBER(OFFSET('Water Data'!$E$4,0,10*ROW('Water Data'!E27))),'Data Summary'!BV33="Yes"),100-OFFSET('Water Data'!$E$4,0,10*ROW('Water Data'!E27)),NA())</f>
        <v>#N/A</v>
      </c>
      <c r="H33" s="96" t="e">
        <f ca="true">+IF(AND(ISNUMBER(OFFSET('Water Data'!$E$6,0,10*ROW('Water Data'!E27))),'Data Summary'!BW33="Yes"),OFFSET('Water Data'!$E$6,0,10*ROW('Water Data'!E27)),NA())</f>
        <v>#N/A</v>
      </c>
      <c r="I33" s="96" t="e">
        <f ca="true">+IF(AND(ISNUMBER(OFFSET('Water Data'!$E$9,0,10*ROW('Water Data'!E27))),'Data Summary'!BX33="Yes"),OFFSET('Water Data'!$E$9,0,10*ROW('Water Data'!E27)),NA())</f>
        <v>#N/A</v>
      </c>
      <c r="J33" s="96" t="e">
        <f ca="true">+IF(AND(ISNUMBER(OFFSET('Water Data'!$F$4,0,10*ROW('Water Data'!F27))),'Data Summary'!BY33="Yes"),100-OFFSET('Water Data'!$F$4,0,10*ROW('Water Data'!F27)),NA())</f>
        <v>#N/A</v>
      </c>
      <c r="K33" s="96" t="e">
        <f ca="true">+IF(AND(ISNUMBER(OFFSET('Water Data'!$F$6,0,10*ROW('Water Data'!F27))),'Data Summary'!BZ33="Yes"),OFFSET('Water Data'!$F$6,0,10*ROW('Water Data'!F27)),NA())</f>
        <v>#N/A</v>
      </c>
      <c r="L33" s="96" t="e">
        <f ca="true">+IF(AND(ISNUMBER(OFFSET('Water Data'!$F$9,0,10*ROW('Water Data'!F27))),'Data Summary'!CA33="Yes"),OFFSET('Water Data'!$F$9,0,10*ROW('Water Data'!F27)),NA())</f>
        <v>#N/A</v>
      </c>
      <c r="M33" s="96" t="e">
        <f ca="true">+IF(AND(ISNUMBER(OFFSET('Water Data'!$G$4,0,10*ROW('Water Data'!G27))),'Data Summary'!CB33="Yes"),100-OFFSET('Water Data'!$G$4,0,10*ROW('Water Data'!G27)),NA())</f>
        <v>#N/A</v>
      </c>
      <c r="N33" s="96" t="e">
        <f ca="true">+IF(AND(ISNUMBER(OFFSET('Water Data'!$G$6,0,10*ROW('Water Data'!G27))),'Data Summary'!CC33="Yes"),OFFSET('Water Data'!$G$6,0,10*ROW('Water Data'!G27)),NA())</f>
        <v>#N/A</v>
      </c>
      <c r="O33" s="96" t="e">
        <f ca="true">+IF(AND(ISNUMBER(OFFSET('Water Data'!$G$9,0,10*ROW('Water Data'!G27))),'Data Summary'!CD33="Yes"),OFFSET('Water Data'!$G$9,0,10*ROW('Water Data'!G27)),NA())</f>
        <v>#N/A</v>
      </c>
      <c r="P33" s="96" t="e">
        <f ca="true">+IF(AND(ISNUMBER(OFFSET('Water Data'!$H$4,0,10*ROW('Water Data'!H27))),'Data Summary'!CE33="Yes"),100-OFFSET('Water Data'!$H$4,0,10*ROW('Water Data'!H27)),NA())</f>
        <v>#N/A</v>
      </c>
      <c r="Q33" s="96" t="e">
        <f ca="true">+IF(AND(ISNUMBER(OFFSET('Water Data'!$H$6,0,10*ROW('Water Data'!H27))),'Data Summary'!CF33="Yes"),OFFSET('Water Data'!$H$6,0,10*ROW('Water Data'!H27)),NA())</f>
        <v>#N/A</v>
      </c>
      <c r="R33" s="96" t="e">
        <f ca="true">+IF(AND(ISNUMBER(OFFSET('Water Data'!$H$9,0,10*ROW('Water Data'!H27))),'Data Summary'!CG33="Yes"),OFFSET('Water Data'!$H$9,0,10*ROW('Water Data'!H27)),NA())</f>
        <v>#N/A</v>
      </c>
      <c r="S33" s="96" t="e">
        <f ca="true">+IF(AND(ISNUMBER(OFFSET('Water Data'!$I$4,0,10*ROW('Water Data'!I27))),'Data Summary'!CH33="Yes"),100-OFFSET('Water Data'!$I$4,0,10*ROW('Water Data'!I27)),NA())</f>
        <v>#N/A</v>
      </c>
      <c r="T33" s="96" t="e">
        <f ca="true">+IF(AND(ISNUMBER(OFFSET('Water Data'!$I$6,0,10*ROW('Water Data'!I27))),'Data Summary'!CI33="Yes"),OFFSET('Water Data'!$I$6,0,10*ROW('Water Data'!I27)),NA())</f>
        <v>#N/A</v>
      </c>
      <c r="U33" s="96" t="e">
        <f ca="true">+IF(AND(ISNUMBER(OFFSET('Water Data'!$I$9,0,10*ROW('Water Data'!I27))),'Data Summary'!CJ33="Yes"),OFFSET('Water Data'!$I$9,0,10*ROW('Water Data'!I27)),NA())</f>
        <v>#N/A</v>
      </c>
      <c r="V33" s="97" t="e">
        <f ca="true">+IF(AND(ISNUMBER(OFFSET('Sanitation Data'!$D$4,0,10*ROW('Sanitation Data'!D27))),'Data Summary'!CK33="Yes"),100-OFFSET('Sanitation Data'!$D$4,0,10*ROW('Sanitation Data'!D27)),NA())</f>
        <v>#N/A</v>
      </c>
      <c r="W33" s="97" t="e">
        <f ca="true">+IF(AND(ISNUMBER(OFFSET('Sanitation Data'!$D$6,0,10*ROW('Sanitation Data'!D27))),'Data Summary'!CL33="Yes"),OFFSET('Sanitation Data'!$D$6,0,10*ROW('Sanitation Data'!D27)),NA())</f>
        <v>#N/A</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t="e">
        <f ca="true">+IF(AND(ISNUMBER(OFFSET('Sanitation Data'!$E$4,0,10*ROW('Sanitation Data'!E27))),'Data Summary'!CP33="Yes"),100-OFFSET('Sanitation Data'!$E$4,0,10*ROW('Sanitation Data'!E27)),NA())</f>
        <v>#N/A</v>
      </c>
      <c r="AB33" s="97" t="e">
        <f ca="true">+IF(AND(ISNUMBER(OFFSET('Sanitation Data'!$E$6,0,10*ROW('Sanitation Data'!E27))),'Data Summary'!CQ33="Yes"),OFFSET('Sanitation Data'!$E$6,0,10*ROW('Sanitation Data'!E27)),NA())</f>
        <v>#N/A</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t="e">
        <f ca="true">+IF(AND(ISNUMBER(OFFSET('Sanitation Data'!$F$4,0,10*ROW('Sanitation Data'!F27))),'Data Summary'!CU33="Yes"),100-OFFSET('Sanitation Data'!$F$4,0,10*ROW('Sanitation Data'!F27)),NA())</f>
        <v>#N/A</v>
      </c>
      <c r="AG33" s="97" t="e">
        <f ca="true">+IF(AND(ISNUMBER(OFFSET('Sanitation Data'!$F$6,0,10*ROW('Sanitation Data'!F27))),'Data Summary'!CV33="Yes"),OFFSET('Sanitation Data'!$F$6,0,10*ROW('Sanitation Data'!F27)),NA())</f>
        <v>#N/A</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t="e">
        <f ca="true">+IF(AND(ISNUMBER(OFFSET('Sanitation Data'!$G$4,0,10*ROW('Sanitation Data'!G27))),'Data Summary'!CZ33="Yes"),100-OFFSET('Sanitation Data'!$G$4,0,10*ROW('Sanitation Data'!G27)),NA())</f>
        <v>#N/A</v>
      </c>
      <c r="AL33" s="97" t="e">
        <f ca="true">+IF(AND(ISNUMBER(OFFSET('Sanitation Data'!$G$6,0,10*ROW('Sanitation Data'!G27))),'Data Summary'!DA33="Yes"),OFFSET('Sanitation Data'!$G$6,0,10*ROW('Sanitation Data'!G27)),NA())</f>
        <v>#N/A</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t="e">
        <f ca="true">+IF(AND(ISNUMBER(OFFSET('Sanitation Data'!$H$4,0,10*ROW('Sanitation Data'!H27))),'Data Summary'!DE33="Yes"),100-OFFSET('Sanitation Data'!$H$4,0,10*ROW('Sanitation Data'!H27)),NA())</f>
        <v>#N/A</v>
      </c>
      <c r="AQ33" s="97" t="e">
        <f ca="true">+IF(AND(ISNUMBER(OFFSET('Sanitation Data'!$H$6,0,10*ROW('Sanitation Data'!H27))),'Data Summary'!DF33="Yes"),OFFSET('Sanitation Data'!$H$6,0,10*ROW('Sanitation Data'!H27)),NA())</f>
        <v>#N/A</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t="e">
        <f ca="true">+IF(AND(ISNUMBER(OFFSET('Sanitation Data'!$I$4,0,10*ROW('Sanitation Data'!I27))),'Data Summary'!DJ33="Yes"),100-OFFSET('Sanitation Data'!$I$4,0,10*ROW('Sanitation Data'!I27)),NA())</f>
        <v>#N/A</v>
      </c>
      <c r="AV33" s="97" t="e">
        <f ca="true">+IF(AND(ISNUMBER(OFFSET('Sanitation Data'!$I$6,0,10*ROW('Sanitation Data'!I27))),'Data Summary'!DK33="Yes"),OFFSET('Sanitation Data'!$I$6,0,10*ROW('Sanitation Data'!I27)),NA())</f>
        <v>#N/A</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t="e">
        <f ca="true">+IF(AND(ISNUMBER(OFFSET('Hygiene Data'!$D$5,0,10*ROW('Hygiene Data'!D27))),'Data Summary'!DO33="Yes"),OFFSET('Hygiene Data'!$D$5,0,10*ROW('Hygiene Data'!D27)),NA())</f>
        <v>#N/A</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t="e">
        <f ca="true">+IF(AND(ISNUMBER(OFFSET('Hygiene Data'!$H$5,0,10*ROW('Hygiene Data'!H27))),'Data Summary'!EA33="Yes"),OFFSET('Hygiene Data'!$H$5,0,10*ROW('Hygiene Data'!H27)),NA())</f>
        <v>#N/A</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t="e">
        <f ca="true">+IF(AND(ISNUMBER(OFFSET('Hygiene Data'!$I$5,0,10*ROW('Hygiene Data'!I27))),'Data Summary'!ED33="Yes"),OFFSET('Hygiene Data'!$I$5,0,10*ROW('Hygiene Data'!I27)),NA())</f>
        <v>#N/A</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r="34">
      <c r="A34" s="340" t="e">
        <f ca="true">+RIGHT('Data Summary'!A34,LEN('Data Summary'!A34)-9)</f>
        <v>#VALUE!</v>
      </c>
      <c r="B34" s="36" t="str">
        <f ca="true">+IF(ISTEXT('Data Summary'!B34),'Data Summary'!B34,"")</f>
        <v/>
      </c>
      <c r="C34" s="339" t="e">
        <f ca="true">+VALUE('Data Summary'!C34)</f>
        <v>#VALUE!</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t="e">
        <f ca="true">+IF(AND(ISNUMBER(OFFSET('Water Data'!$I$9,0,10*ROW('Water Data'!I28))),'Data Summary'!CJ34="Yes"),OFFSET('Water Data'!$I$9,0,10*ROW('Water Data'!I28)),NA())</f>
        <v>#N/A</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t="e">
        <f ca="true">+IF(AND(ISNUMBER(OFFSET('Hygiene Data'!$D$9,0,10*ROW('Hygiene Data'!D28))),'Data Summary'!DQ34="Yes"),OFFSET('Hygiene Data'!$D$9,0,10*ROW('Hygiene Data'!D28)),NA())</f>
        <v>#N/A</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t="e">
        <f ca="true">+IF(AND(ISNUMBER(OFFSET('Hygiene Data'!$H$9,0,10*ROW('Hygiene Data'!H28))),'Data Summary'!EC34="Yes"),OFFSET('Hygiene Data'!$H$9,0,10*ROW('Hygiene Data'!H28)),NA())</f>
        <v>#N/A</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t="e">
        <f ca="true">+IF(AND(ISNUMBER(OFFSET('Hygiene Data'!$I$9,0,10*ROW('Hygiene Data'!I28))),'Data Summary'!EF34="Yes"),OFFSET('Hygiene Data'!$I$9,0,10*ROW('Hygiene Data'!I28)),NA())</f>
        <v>#N/A</v>
      </c>
    </row>
    <row r="35">
      <c r="A35" s="340" t="e">
        <f ca="true">+RIGHT('Data Summary'!A35,LEN('Data Summary'!A35)-9)</f>
        <v>#VALUE!</v>
      </c>
      <c r="B35" s="36" t="str">
        <f ca="true">+IF(ISTEXT('Data Summary'!B35),'Data Summary'!B35,"")</f>
        <v/>
      </c>
      <c r="C35" s="339" t="e">
        <f ca="true">+VALUE('Data Summary'!C35)</f>
        <v>#VALUE!</v>
      </c>
      <c r="D35" s="96" t="e">
        <f ca="true">+IF(AND(ISNUMBER(OFFSET('Water Data'!$D$4,0,10*ROW('Water Data'!D29))),'Data Summary'!BS35="Yes"),100-OFFSET('Water Data'!$D$4,0,10*ROW('Water Data'!D29)),NA())</f>
        <v>#N/A</v>
      </c>
      <c r="E35" s="96" t="e">
        <f ca="true">+IF(AND(ISNUMBER(OFFSET('Water Data'!$D$6,0,10*ROW('Water Data'!D29))),'Data Summary'!BT35="Yes"),OFFSET('Water Data'!$D$6,0,10*ROW('Water Data'!D29)),NA())</f>
        <v>#N/A</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t="e">
        <f ca="true">+IF(AND(ISNUMBER(OFFSET('Water Data'!$H$6,0,10*ROW('Water Data'!H29))),'Data Summary'!CF35="Yes"),OFFSET('Water Data'!$H$6,0,10*ROW('Water Data'!H29)),NA())</f>
        <v>#N/A</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t="e">
        <f ca="true">+IF(AND(ISNUMBER(OFFSET('Sanitation Data'!$D$4,0,10*ROW('Sanitation Data'!D29))),'Data Summary'!CK35="Yes"),100-OFFSET('Sanitation Data'!$D$4,0,10*ROW('Sanitation Data'!D29)),NA())</f>
        <v>#N/A</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t="e">
        <f ca="true">+IF(AND(ISNUMBER(OFFSET('Sanitation Data'!$H$4,0,10*ROW('Sanitation Data'!H29))),'Data Summary'!DE35="Yes"),100-OFFSET('Sanitation Data'!$H$4,0,10*ROW('Sanitation Data'!H29)),NA())</f>
        <v>#N/A</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r="36">
      <c r="A36" s="340" t="e">
        <f ca="true">+RIGHT('Data Summary'!A36,LEN('Data Summary'!A36)-9)</f>
        <v>#VALUE!</v>
      </c>
      <c r="B36" s="36" t="str">
        <f ca="true">+IF(ISTEXT('Data Summary'!B36),'Data Summary'!B36,"")</f>
        <v/>
      </c>
      <c r="C36" s="339" t="e">
        <f ca="true">+VALUE('Data Summary'!C36)</f>
        <v>#VALUE!</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t="e">
        <f ca="true">+IF(AND(ISNUMBER(OFFSET('Water Data'!$I$9,0,10*ROW('Water Data'!I30))),'Data Summary'!CJ36="Yes"),OFFSET('Water Data'!$I$9,0,10*ROW('Water Data'!I30)),NA())</f>
        <v>#N/A</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t="e">
        <f ca="true">+IF(AND(ISNUMBER(OFFSET('Hygiene Data'!$D$9,0,10*ROW('Hygiene Data'!D30))),'Data Summary'!DQ36="Yes"),OFFSET('Hygiene Data'!$D$9,0,10*ROW('Hygiene Data'!D30)),NA())</f>
        <v>#N/A</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t="e">
        <f ca="true">+IF(AND(ISNUMBER(OFFSET('Hygiene Data'!$H$9,0,10*ROW('Hygiene Data'!H30))),'Data Summary'!EC36="Yes"),OFFSET('Hygiene Data'!$H$9,0,10*ROW('Hygiene Data'!H30)),NA())</f>
        <v>#N/A</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t="e">
        <f ca="true">+IF(AND(ISNUMBER(OFFSET('Hygiene Data'!$I$9,0,10*ROW('Hygiene Data'!I30))),'Data Summary'!EF36="Yes"),OFFSET('Hygiene Data'!$I$9,0,10*ROW('Hygiene Data'!I30)),NA())</f>
        <v>#N/A</v>
      </c>
    </row>
    <row r="37">
      <c r="A37" s="340" t="e">
        <f ca="true">+RIGHT('Data Summary'!A37,LEN('Data Summary'!A37)-9)</f>
        <v>#VALUE!</v>
      </c>
      <c r="B37" s="36" t="str">
        <f ca="true">+IF(ISTEXT('Data Summary'!B37),'Data Summary'!B37,"")</f>
        <v/>
      </c>
      <c r="C37" s="339" t="e">
        <f ca="true">+VALUE('Data Summary'!C37)</f>
        <v>#VALUE!</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t="e">
        <f ca="true">+IF(AND(ISNUMBER(OFFSET('Water Data'!$E$4,0,10*ROW('Water Data'!E31))),'Data Summary'!BV37="Yes"),100-OFFSET('Water Data'!$E$4,0,10*ROW('Water Data'!E31)),NA())</f>
        <v>#N/A</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t="e">
        <f ca="true">+IF(AND(ISNUMBER(OFFSET('Water Data'!$F$4,0,10*ROW('Water Data'!F31))),'Data Summary'!BY37="Yes"),100-OFFSET('Water Data'!$F$4,0,10*ROW('Water Data'!F31)),NA())</f>
        <v>#N/A</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t="e">
        <f ca="true">+IF(AND(ISNUMBER(OFFSET('Water Data'!$H$4,0,10*ROW('Water Data'!H31))),'Data Summary'!CE37="Yes"),100-OFFSET('Water Data'!$H$4,0,10*ROW('Water Data'!H31)),NA())</f>
        <v>#N/A</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t="e">
        <f ca="true">+IF(AND(ISNUMBER(OFFSET('Sanitation Data'!$E$4,0,10*ROW('Sanitation Data'!E31))),'Data Summary'!CP37="Yes"),100-OFFSET('Sanitation Data'!$E$4,0,10*ROW('Sanitation Data'!E31)),NA())</f>
        <v>#N/A</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t="e">
        <f ca="true">+IF(AND(ISNUMBER(OFFSET('Sanitation Data'!$E$12,0,10*ROW('Sanitation Data'!E31))),'Data Summary'!CT37="Yes"),OFFSET('Sanitation Data'!$E$12,0,10*ROW('Sanitation Data'!E31)),NA())</f>
        <v>#N/A</v>
      </c>
      <c r="AF37" s="97" t="e">
        <f ca="true">+IF(AND(ISNUMBER(OFFSET('Sanitation Data'!$F$4,0,10*ROW('Sanitation Data'!F31))),'Data Summary'!CU37="Yes"),100-OFFSET('Sanitation Data'!$F$4,0,10*ROW('Sanitation Data'!F31)),NA())</f>
        <v>#N/A</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t="e">
        <f ca="true">+IF(AND(ISNUMBER(OFFSET('Sanitation Data'!$F$12,0,10*ROW('Sanitation Data'!F31))),'Data Summary'!CY37="Yes"),OFFSET('Sanitation Data'!$F$12,0,10*ROW('Sanitation Data'!F31)),NA())</f>
        <v>#N/A</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t="e">
        <f ca="true">+IF(AND(ISNUMBER(OFFSET('Sanitation Data'!$H$4,0,10*ROW('Sanitation Data'!H31))),'Data Summary'!DE37="Yes"),100-OFFSET('Sanitation Data'!$H$4,0,10*ROW('Sanitation Data'!H31)),NA())</f>
        <v>#N/A</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t="e">
        <f ca="true">+IF(AND(ISNUMBER(OFFSET('Sanitation Data'!$H$12,0,10*ROW('Sanitation Data'!H31))),'Data Summary'!DI37="Yes"),OFFSET('Sanitation Data'!$H$12,0,10*ROW('Sanitation Data'!H31)),NA())</f>
        <v>#N/A</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t="e">
        <f ca="true">+IF(AND(ISNUMBER(OFFSET('Hygiene Data'!$E$5,0,10*ROW('Hygiene Data'!E31))),'Data Summary'!DR37="Yes"),OFFSET('Hygiene Data'!$E$5,0,10*ROW('Hygiene Data'!E31)),NA())</f>
        <v>#N/A</v>
      </c>
      <c r="BD37" s="98" t="e">
        <f ca="true">+IF(AND(ISNUMBER(OFFSET('Hygiene Data'!$E$7,0,10*ROW('Hygiene Data'!E31))),'Data Summary'!DS37="Yes"),OFFSET('Hygiene Data'!$E$7,0,10*ROW('Hygiene Data'!E31)),NA())</f>
        <v>#N/A</v>
      </c>
      <c r="BE37" s="98" t="e">
        <f ca="true">+IF(AND(ISNUMBER(OFFSET('Hygiene Data'!$E$9,0,10*ROW('Hygiene Data'!E31))),'Data Summary'!DT37="Yes"),OFFSET('Hygiene Data'!$E$9,0,10*ROW('Hygiene Data'!E31)),NA())</f>
        <v>#N/A</v>
      </c>
      <c r="BF37" s="98" t="e">
        <f ca="true">+IF(AND(ISNUMBER(OFFSET('Hygiene Data'!$F$5,0,10*ROW('Hygiene Data'!F31))),'Data Summary'!DU37="Yes"),OFFSET('Hygiene Data'!$F$5,0,10*ROW('Hygiene Data'!F31)),NA())</f>
        <v>#N/A</v>
      </c>
      <c r="BG37" s="98" t="e">
        <f ca="true">+IF(AND(ISNUMBER(OFFSET('Hygiene Data'!$F$7,0,10*ROW('Hygiene Data'!F31))),'Data Summary'!DV37="Yes"),OFFSET('Hygiene Data'!$F$7,0,10*ROW('Hygiene Data'!F31)),NA())</f>
        <v>#N/A</v>
      </c>
      <c r="BH37" s="98" t="e">
        <f ca="true">+IF(AND(ISNUMBER(OFFSET('Hygiene Data'!$F$9,0,10*ROW('Hygiene Data'!F31))),'Data Summary'!DW37="Yes"),OFFSET('Hygiene Data'!$F$9,0,10*ROW('Hygiene Data'!F31)),NA())</f>
        <v>#N/A</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t="e">
        <f ca="true">+IF(AND(ISNUMBER(OFFSET('Hygiene Data'!$H$5,0,10*ROW('Hygiene Data'!H31))),'Data Summary'!EA37="Yes"),OFFSET('Hygiene Data'!$H$5,0,10*ROW('Hygiene Data'!H31)),NA())</f>
        <v>#N/A</v>
      </c>
      <c r="BM37" s="98" t="e">
        <f ca="true">+IF(AND(ISNUMBER(OFFSET('Hygiene Data'!$H$7,0,10*ROW('Hygiene Data'!H31))),'Data Summary'!EB37="Yes"),OFFSET('Hygiene Data'!$H$7,0,10*ROW('Hygiene Data'!H31)),NA())</f>
        <v>#N/A</v>
      </c>
      <c r="BN37" s="98" t="e">
        <f ca="true">+IF(AND(ISNUMBER(OFFSET('Hygiene Data'!$H$9,0,10*ROW('Hygiene Data'!H31))),'Data Summary'!EC37="Yes"),OFFSET('Hygiene Data'!$H$9,0,10*ROW('Hygiene Data'!H31)),NA())</f>
        <v>#N/A</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r="38">
      <c r="A38" s="340" t="e">
        <f ca="true">+RIGHT('Data Summary'!A38,LEN('Data Summary'!A38)-9)</f>
        <v>#VALUE!</v>
      </c>
      <c r="B38" s="36" t="str">
        <f ca="true">+IF(ISTEXT('Data Summary'!B38),'Data Summary'!B38,"")</f>
        <v/>
      </c>
      <c r="C38" s="339" t="e">
        <f ca="true">+VALUE('Data Summary'!C38)</f>
        <v>#VALUE!</v>
      </c>
      <c r="D38" s="96" t="e">
        <f ca="true">+IF(AND(ISNUMBER(OFFSET('Water Data'!$D$4,0,10*ROW('Water Data'!D32))),'Data Summary'!BS38="Yes"),100-OFFSET('Water Data'!$D$4,0,10*ROW('Water Data'!D32)),NA())</f>
        <v>#N/A</v>
      </c>
      <c r="E38" s="96" t="e">
        <f ca="true">+IF(AND(ISNUMBER(OFFSET('Water Data'!$D$6,0,10*ROW('Water Data'!D32))),'Data Summary'!BT38="Yes"),OFFSET('Water Data'!$D$6,0,10*ROW('Water Data'!D32)),NA())</f>
        <v>#N/A</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t="e">
        <f ca="true">+IF(AND(ISNUMBER(OFFSET('Water Data'!$F$6,0,10*ROW('Water Data'!F32))),'Data Summary'!BZ38="Yes"),OFFSET('Water Data'!$F$6,0,10*ROW('Water Data'!F32)),NA())</f>
        <v>#N/A</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t="e">
        <f ca="true">+IF(AND(ISNUMBER(OFFSET('Water Data'!$H$6,0,10*ROW('Water Data'!H32))),'Data Summary'!CF38="Yes"),OFFSET('Water Data'!$H$6,0,10*ROW('Water Data'!H32)),NA())</f>
        <v>#N/A</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t="e">
        <f ca="true">+IF(AND(ISNUMBER(OFFSET('Water Data'!$I$6,0,10*ROW('Water Data'!I32))),'Data Summary'!CI38="Yes"),OFFSET('Water Data'!$I$6,0,10*ROW('Water Data'!I32)),NA())</f>
        <v>#N/A</v>
      </c>
      <c r="U38" s="96" t="e">
        <f ca="true">+IF(AND(ISNUMBER(OFFSET('Water Data'!$I$9,0,10*ROW('Water Data'!I32))),'Data Summary'!CJ38="Yes"),OFFSET('Water Data'!$I$9,0,10*ROW('Water Data'!I32)),NA())</f>
        <v>#N/A</v>
      </c>
      <c r="V38" s="97" t="e">
        <f ca="true">+IF(AND(ISNUMBER(OFFSET('Sanitation Data'!$D$4,0,10*ROW('Sanitation Data'!D32))),'Data Summary'!CK38="Yes"),100-OFFSET('Sanitation Data'!$D$4,0,10*ROW('Sanitation Data'!D32)),NA())</f>
        <v>#N/A</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t="e">
        <f ca="true">+IF(AND(ISNUMBER(OFFSET('Sanitation Data'!$F$4,0,10*ROW('Sanitation Data'!F32))),'Data Summary'!CU38="Yes"),100-OFFSET('Sanitation Data'!$F$4,0,10*ROW('Sanitation Data'!F32)),NA())</f>
        <v>#N/A</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t="e">
        <f ca="true">+IF(AND(ISNUMBER(OFFSET('Sanitation Data'!$H$4,0,10*ROW('Sanitation Data'!H32))),'Data Summary'!DE38="Yes"),100-OFFSET('Sanitation Data'!$H$4,0,10*ROW('Sanitation Data'!H32)),NA())</f>
        <v>#N/A</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t="e">
        <f ca="true">+IF(AND(ISNUMBER(OFFSET('Sanitation Data'!$I$4,0,10*ROW('Sanitation Data'!I32))),'Data Summary'!DJ38="Yes"),100-OFFSET('Sanitation Data'!$I$4,0,10*ROW('Sanitation Data'!I32)),NA())</f>
        <v>#N/A</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t="e">
        <f ca="true">+IF(AND(ISNUMBER(OFFSET('Hygiene Data'!$D$5,0,10*ROW('Hygiene Data'!D32))),'Data Summary'!DO38="Yes"),OFFSET('Hygiene Data'!$D$5,0,10*ROW('Hygiene Data'!D32)),NA())</f>
        <v>#N/A</v>
      </c>
      <c r="BA38" s="98" t="e">
        <f ca="true">+IF(AND(ISNUMBER(OFFSET('Hygiene Data'!$D$7,0,10*ROW('Hygiene Data'!D32))),'Data Summary'!DP38="Yes"),OFFSET('Hygiene Data'!$D$7,0,10*ROW('Hygiene Data'!D32)),NA())</f>
        <v>#N/A</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t="e">
        <f ca="true">+IF(AND(ISNUMBER(OFFSET('Hygiene Data'!$F$5,0,10*ROW('Hygiene Data'!F32))),'Data Summary'!DU38="Yes"),OFFSET('Hygiene Data'!$F$5,0,10*ROW('Hygiene Data'!F32)),NA())</f>
        <v>#N/A</v>
      </c>
      <c r="BG38" s="98" t="e">
        <f ca="true">+IF(AND(ISNUMBER(OFFSET('Hygiene Data'!$F$7,0,10*ROW('Hygiene Data'!F32))),'Data Summary'!DV38="Yes"),OFFSET('Hygiene Data'!$F$7,0,10*ROW('Hygiene Data'!F32)),NA())</f>
        <v>#N/A</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t="e">
        <f ca="true">+IF(AND(ISNUMBER(OFFSET('Hygiene Data'!$H$5,0,10*ROW('Hygiene Data'!H32))),'Data Summary'!EA38="Yes"),OFFSET('Hygiene Data'!$H$5,0,10*ROW('Hygiene Data'!H32)),NA())</f>
        <v>#N/A</v>
      </c>
      <c r="BM38" s="98" t="e">
        <f ca="true">+IF(AND(ISNUMBER(OFFSET('Hygiene Data'!$H$7,0,10*ROW('Hygiene Data'!H32))),'Data Summary'!EB38="Yes"),OFFSET('Hygiene Data'!$H$7,0,10*ROW('Hygiene Data'!H32)),NA())</f>
        <v>#N/A</v>
      </c>
      <c r="BN38" s="98" t="e">
        <f ca="true">+IF(AND(ISNUMBER(OFFSET('Hygiene Data'!$H$9,0,10*ROW('Hygiene Data'!H32))),'Data Summary'!EC38="Yes"),OFFSET('Hygiene Data'!$H$9,0,10*ROW('Hygiene Data'!H32)),NA())</f>
        <v>#N/A</v>
      </c>
      <c r="BO38" s="98" t="e">
        <f ca="true">+IF(AND(ISNUMBER(OFFSET('Hygiene Data'!$I$5,0,10*ROW('Hygiene Data'!I32))),'Data Summary'!ED38="Yes"),OFFSET('Hygiene Data'!$I$5,0,10*ROW('Hygiene Data'!I32)),NA())</f>
        <v>#N/A</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r="39">
      <c r="A39" s="340" t="e">
        <f ca="true">+RIGHT('Data Summary'!A39,LEN('Data Summary'!A39)-9)</f>
        <v>#VALUE!</v>
      </c>
      <c r="B39" s="36" t="str">
        <f ca="true">+IF(ISTEXT('Data Summary'!B39),'Data Summary'!B39,"")</f>
        <v/>
      </c>
      <c r="C39" s="339" t="e">
        <f ca="true">+VALUE('Data Summary'!C39)</f>
        <v>#VALUE!</v>
      </c>
      <c r="D39" s="96" t="e">
        <f ca="true">+IF(AND(ISNUMBER(OFFSET('Water Data'!$D$4,0,10*ROW('Water Data'!D33))),'Data Summary'!BS39="Yes"),100-OFFSET('Water Data'!$D$4,0,10*ROW('Water Data'!D33)),NA())</f>
        <v>#N/A</v>
      </c>
      <c r="E39" s="96" t="e">
        <f ca="true">+IF(AND(ISNUMBER(OFFSET('Water Data'!$D$6,0,10*ROW('Water Data'!D33))),'Data Summary'!BT39="Yes"),OFFSET('Water Data'!$D$6,0,10*ROW('Water Data'!D33)),NA())</f>
        <v>#N/A</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t="e">
        <f ca="true">+IF(AND(ISNUMBER(OFFSET('Water Data'!$F$6,0,10*ROW('Water Data'!F33))),'Data Summary'!BZ39="Yes"),OFFSET('Water Data'!$F$6,0,10*ROW('Water Data'!F33)),NA())</f>
        <v>#N/A</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t="e">
        <f ca="true">+IF(AND(ISNUMBER(OFFSET('Water Data'!$G$6,0,10*ROW('Water Data'!G33))),'Data Summary'!CC39="Yes"),OFFSET('Water Data'!$G$6,0,10*ROW('Water Data'!G33)),NA())</f>
        <v>#N/A</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t="e">
        <f ca="true">+IF(AND(ISNUMBER(OFFSET('Water Data'!$H$6,0,10*ROW('Water Data'!H33))),'Data Summary'!CF39="Yes"),OFFSET('Water Data'!$H$6,0,10*ROW('Water Data'!H33)),NA())</f>
        <v>#N/A</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t="e">
        <f ca="true">+IF(AND(ISNUMBER(OFFSET('Water Data'!$I$6,0,10*ROW('Water Data'!I33))),'Data Summary'!CI39="Yes"),OFFSET('Water Data'!$I$6,0,10*ROW('Water Data'!I33)),NA())</f>
        <v>#N/A</v>
      </c>
      <c r="U39" s="96" t="e">
        <f ca="true">+IF(AND(ISNUMBER(OFFSET('Water Data'!$I$9,0,10*ROW('Water Data'!I33))),'Data Summary'!CJ39="Yes"),OFFSET('Water Data'!$I$9,0,10*ROW('Water Data'!I33)),NA())</f>
        <v>#N/A</v>
      </c>
      <c r="V39" s="97" t="e">
        <f ca="true">+IF(AND(ISNUMBER(OFFSET('Sanitation Data'!$D$4,0,10*ROW('Sanitation Data'!D33))),'Data Summary'!CK39="Yes"),100-OFFSET('Sanitation Data'!$D$4,0,10*ROW('Sanitation Data'!D33)),NA())</f>
        <v>#N/A</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t="e">
        <f ca="true">+IF(AND(ISNUMBER(OFFSET('Sanitation Data'!$F$4,0,10*ROW('Sanitation Data'!F33))),'Data Summary'!CU39="Yes"),100-OFFSET('Sanitation Data'!$F$4,0,10*ROW('Sanitation Data'!F33)),NA())</f>
        <v>#N/A</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t="e">
        <f ca="true">+IF(AND(ISNUMBER(OFFSET('Sanitation Data'!$G$4,0,10*ROW('Sanitation Data'!G33))),'Data Summary'!CZ39="Yes"),100-OFFSET('Sanitation Data'!$G$4,0,10*ROW('Sanitation Data'!G33)),NA())</f>
        <v>#N/A</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t="e">
        <f ca="true">+IF(AND(ISNUMBER(OFFSET('Sanitation Data'!$H$4,0,10*ROW('Sanitation Data'!H33))),'Data Summary'!DE39="Yes"),100-OFFSET('Sanitation Data'!$H$4,0,10*ROW('Sanitation Data'!H33)),NA())</f>
        <v>#N/A</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t="e">
        <f ca="true">+IF(AND(ISNUMBER(OFFSET('Hygiene Data'!$D$5,0,10*ROW('Hygiene Data'!D33))),'Data Summary'!DO39="Yes"),OFFSET('Hygiene Data'!$D$5,0,10*ROW('Hygiene Data'!D33)),NA())</f>
        <v>#N/A</v>
      </c>
      <c r="BA39" s="98" t="e">
        <f ca="true">+IF(AND(ISNUMBER(OFFSET('Hygiene Data'!$D$7,0,10*ROW('Hygiene Data'!D33))),'Data Summary'!DP39="Yes"),OFFSET('Hygiene Data'!$D$7,0,10*ROW('Hygiene Data'!D33)),NA())</f>
        <v>#N/A</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t="e">
        <f ca="true">+IF(AND(ISNUMBER(OFFSET('Hygiene Data'!$F$5,0,10*ROW('Hygiene Data'!F33))),'Data Summary'!DU39="Yes"),OFFSET('Hygiene Data'!$F$5,0,10*ROW('Hygiene Data'!F33)),NA())</f>
        <v>#N/A</v>
      </c>
      <c r="BG39" s="98" t="e">
        <f ca="true">+IF(AND(ISNUMBER(OFFSET('Hygiene Data'!$F$7,0,10*ROW('Hygiene Data'!F33))),'Data Summary'!DV39="Yes"),OFFSET('Hygiene Data'!$F$7,0,10*ROW('Hygiene Data'!F33)),NA())</f>
        <v>#N/A</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t="e">
        <f ca="true">+IF(AND(ISNUMBER(OFFSET('Hygiene Data'!$H$5,0,10*ROW('Hygiene Data'!H33))),'Data Summary'!EA39="Yes"),OFFSET('Hygiene Data'!$H$5,0,10*ROW('Hygiene Data'!H33)),NA())</f>
        <v>#N/A</v>
      </c>
      <c r="BM39" s="98" t="e">
        <f ca="true">+IF(AND(ISNUMBER(OFFSET('Hygiene Data'!$H$7,0,10*ROW('Hygiene Data'!H33))),'Data Summary'!EB39="Yes"),OFFSET('Hygiene Data'!$H$7,0,10*ROW('Hygiene Data'!H33)),NA())</f>
        <v>#N/A</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r="40">
      <c r="A40" s="340" t="e">
        <f ca="true">+RIGHT('Data Summary'!A40,LEN('Data Summary'!A40)-9)</f>
        <v>#VALUE!</v>
      </c>
      <c r="B40" s="36" t="str">
        <f ca="true">+IF(ISTEXT('Data Summary'!B40),'Data Summary'!B40,"")</f>
        <v/>
      </c>
      <c r="C40" s="339" t="e">
        <f ca="true">+VALUE('Data Summary'!C40)</f>
        <v>#VALUE!</v>
      </c>
      <c r="D40" s="96" t="e">
        <f ca="true">+IF(AND(ISNUMBER(OFFSET('Water Data'!$D$4,0,10*ROW('Water Data'!D34))),'Data Summary'!BS40="Yes"),100-OFFSET('Water Data'!$D$4,0,10*ROW('Water Data'!D34)),NA())</f>
        <v>#N/A</v>
      </c>
      <c r="E40" s="96" t="e">
        <f ca="true">+IF(AND(ISNUMBER(OFFSET('Water Data'!$D$6,0,10*ROW('Water Data'!D34))),'Data Summary'!BT40="Yes"),OFFSET('Water Data'!$D$6,0,10*ROW('Water Data'!D34)),NA())</f>
        <v>#N/A</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t="e">
        <f ca="true">+IF(AND(ISNUMBER(OFFSET('Water Data'!$E$6,0,10*ROW('Water Data'!E34))),'Data Summary'!BW40="Yes"),OFFSET('Water Data'!$E$6,0,10*ROW('Water Data'!E34)),NA())</f>
        <v>#N/A</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t="e">
        <f ca="true">+IF(AND(ISNUMBER(OFFSET('Water Data'!$F$6,0,10*ROW('Water Data'!F34))),'Data Summary'!BZ40="Yes"),OFFSET('Water Data'!$F$6,0,10*ROW('Water Data'!F34)),NA())</f>
        <v>#N/A</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t="e">
        <f ca="true">+IF(AND(ISNUMBER(OFFSET('Water Data'!$G$6,0,10*ROW('Water Data'!G34))),'Data Summary'!CC40="Yes"),OFFSET('Water Data'!$G$6,0,10*ROW('Water Data'!G34)),NA())</f>
        <v>#N/A</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t="e">
        <f ca="true">+IF(AND(ISNUMBER(OFFSET('Water Data'!$H$6,0,10*ROW('Water Data'!H34))),'Data Summary'!CF40="Yes"),OFFSET('Water Data'!$H$6,0,10*ROW('Water Data'!H34)),NA())</f>
        <v>#N/A</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t="e">
        <f ca="true">+IF(AND(ISNUMBER(OFFSET('Water Data'!$I$6,0,10*ROW('Water Data'!I34))),'Data Summary'!CI40="Yes"),OFFSET('Water Data'!$I$6,0,10*ROW('Water Data'!I34)),NA())</f>
        <v>#N/A</v>
      </c>
      <c r="U40" s="96" t="e">
        <f ca="true">+IF(AND(ISNUMBER(OFFSET('Water Data'!$I$9,0,10*ROW('Water Data'!I34))),'Data Summary'!CJ40="Yes"),OFFSET('Water Data'!$I$9,0,10*ROW('Water Data'!I34)),NA())</f>
        <v>#N/A</v>
      </c>
      <c r="V40" s="97" t="e">
        <f ca="true">+IF(AND(ISNUMBER(OFFSET('Sanitation Data'!$D$4,0,10*ROW('Sanitation Data'!D34))),'Data Summary'!CK40="Yes"),100-OFFSET('Sanitation Data'!$D$4,0,10*ROW('Sanitation Data'!D34)),NA())</f>
        <v>#N/A</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t="e">
        <f ca="true">+IF(AND(ISNUMBER(OFFSET('Sanitation Data'!$E$4,0,10*ROW('Sanitation Data'!E34))),'Data Summary'!CP40="Yes"),100-OFFSET('Sanitation Data'!$E$4,0,10*ROW('Sanitation Data'!E34)),NA())</f>
        <v>#N/A</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t="e">
        <f ca="true">+IF(AND(ISNUMBER(OFFSET('Sanitation Data'!$F$4,0,10*ROW('Sanitation Data'!F34))),'Data Summary'!CU40="Yes"),100-OFFSET('Sanitation Data'!$F$4,0,10*ROW('Sanitation Data'!F34)),NA())</f>
        <v>#N/A</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t="e">
        <f ca="true">+IF(AND(ISNUMBER(OFFSET('Sanitation Data'!$G$4,0,10*ROW('Sanitation Data'!G34))),'Data Summary'!CZ40="Yes"),100-OFFSET('Sanitation Data'!$G$4,0,10*ROW('Sanitation Data'!G34)),NA())</f>
        <v>#N/A</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t="e">
        <f ca="true">+IF(AND(ISNUMBER(OFFSET('Sanitation Data'!$H$4,0,10*ROW('Sanitation Data'!H34))),'Data Summary'!DE40="Yes"),100-OFFSET('Sanitation Data'!$H$4,0,10*ROW('Sanitation Data'!H34)),NA())</f>
        <v>#N/A</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t="e">
        <f ca="true">+IF(AND(ISNUMBER(OFFSET('Hygiene Data'!$D$5,0,10*ROW('Hygiene Data'!D34))),'Data Summary'!DO40="Yes"),OFFSET('Hygiene Data'!$D$5,0,10*ROW('Hygiene Data'!D34)),NA())</f>
        <v>#N/A</v>
      </c>
      <c r="BA40" s="98" t="e">
        <f ca="true">+IF(AND(ISNUMBER(OFFSET('Hygiene Data'!$D$7,0,10*ROW('Hygiene Data'!D34))),'Data Summary'!DP40="Yes"),OFFSET('Hygiene Data'!$D$7,0,10*ROW('Hygiene Data'!D34)),NA())</f>
        <v>#N/A</v>
      </c>
      <c r="BB40" s="98" t="e">
        <f ca="true">+IF(AND(ISNUMBER(OFFSET('Hygiene Data'!$D$9,0,10*ROW('Hygiene Data'!D34))),'Data Summary'!DQ40="Yes"),OFFSET('Hygiene Data'!$D$9,0,10*ROW('Hygiene Data'!D34)),NA())</f>
        <v>#N/A</v>
      </c>
      <c r="BC40" s="98" t="e">
        <f ca="true">+IF(AND(ISNUMBER(OFFSET('Hygiene Data'!$E$5,0,10*ROW('Hygiene Data'!E34))),'Data Summary'!DR40="Yes"),OFFSET('Hygiene Data'!$E$5,0,10*ROW('Hygiene Data'!E34)),NA())</f>
        <v>#N/A</v>
      </c>
      <c r="BD40" s="98" t="e">
        <f ca="true">+IF(AND(ISNUMBER(OFFSET('Hygiene Data'!$E$7,0,10*ROW('Hygiene Data'!E34))),'Data Summary'!DS40="Yes"),OFFSET('Hygiene Data'!$E$7,0,10*ROW('Hygiene Data'!E34)),NA())</f>
        <v>#N/A</v>
      </c>
      <c r="BE40" s="98" t="e">
        <f ca="true">+IF(AND(ISNUMBER(OFFSET('Hygiene Data'!$E$9,0,10*ROW('Hygiene Data'!E34))),'Data Summary'!DT40="Yes"),OFFSET('Hygiene Data'!$E$9,0,10*ROW('Hygiene Data'!E34)),NA())</f>
        <v>#N/A</v>
      </c>
      <c r="BF40" s="98" t="e">
        <f ca="true">+IF(AND(ISNUMBER(OFFSET('Hygiene Data'!$F$5,0,10*ROW('Hygiene Data'!F34))),'Data Summary'!DU40="Yes"),OFFSET('Hygiene Data'!$F$5,0,10*ROW('Hygiene Data'!F34)),NA())</f>
        <v>#N/A</v>
      </c>
      <c r="BG40" s="98" t="e">
        <f ca="true">+IF(AND(ISNUMBER(OFFSET('Hygiene Data'!$F$7,0,10*ROW('Hygiene Data'!F34))),'Data Summary'!DV40="Yes"),OFFSET('Hygiene Data'!$F$7,0,10*ROW('Hygiene Data'!F34)),NA())</f>
        <v>#N/A</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t="e">
        <f ca="true">+IF(AND(ISNUMBER(OFFSET('Hygiene Data'!$H$5,0,10*ROW('Hygiene Data'!H34))),'Data Summary'!EA40="Yes"),OFFSET('Hygiene Data'!$H$5,0,10*ROW('Hygiene Data'!H34)),NA())</f>
        <v>#N/A</v>
      </c>
      <c r="BM40" s="98" t="e">
        <f ca="true">+IF(AND(ISNUMBER(OFFSET('Hygiene Data'!$H$7,0,10*ROW('Hygiene Data'!H34))),'Data Summary'!EB40="Yes"),OFFSET('Hygiene Data'!$H$7,0,10*ROW('Hygiene Data'!H34)),NA())</f>
        <v>#N/A</v>
      </c>
      <c r="BN40" s="98" t="e">
        <f ca="true">+IF(AND(ISNUMBER(OFFSET('Hygiene Data'!$H$9,0,10*ROW('Hygiene Data'!H34))),'Data Summary'!EC40="Yes"),OFFSET('Hygiene Data'!$H$9,0,10*ROW('Hygiene Data'!H34)),NA())</f>
        <v>#N/A</v>
      </c>
      <c r="BO40" s="98" t="e">
        <f ca="true">+IF(AND(ISNUMBER(OFFSET('Hygiene Data'!$I$5,0,10*ROW('Hygiene Data'!I34))),'Data Summary'!ED40="Yes"),OFFSET('Hygiene Data'!$I$5,0,10*ROW('Hygiene Data'!I34)),NA())</f>
        <v>#N/A</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r="41">
      <c r="A41" s="340" t="e">
        <f ca="true">+RIGHT('Data Summary'!A41,LEN('Data Summary'!A41)-9)</f>
        <v>#VALUE!</v>
      </c>
      <c r="B41" s="36" t="str">
        <f ca="true">+IF(ISTEXT('Data Summary'!B41),'Data Summary'!B41,"")</f>
        <v/>
      </c>
      <c r="C41" s="339"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r="42">
      <c r="A42" s="340" t="e">
        <f ca="true">+RIGHT('Data Summary'!A42,LEN('Data Summary'!A42)-9)</f>
        <v>#VALUE!</v>
      </c>
      <c r="B42" s="36" t="str">
        <f ca="true">+IF(ISTEXT('Data Summary'!B42),'Data Summary'!B42,"")</f>
        <v/>
      </c>
      <c r="C42" s="339"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r="43">
      <c r="A43" s="340" t="e">
        <f ca="true">+RIGHT('Data Summary'!A43,LEN('Data Summary'!A43)-9)</f>
        <v>#VALUE!</v>
      </c>
      <c r="B43" s="36" t="str">
        <f ca="true">+IF(ISTEXT('Data Summary'!B43),'Data Summary'!B43,"")</f>
        <v/>
      </c>
      <c r="C43" s="339"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r="44">
      <c r="A44" s="340" t="e">
        <f ca="true">+RIGHT('Data Summary'!A44,LEN('Data Summary'!A44)-9)</f>
        <v>#VALUE!</v>
      </c>
      <c r="B44" s="36" t="str">
        <f ca="true">+IF(ISTEXT('Data Summary'!B44),'Data Summary'!B44,"")</f>
        <v/>
      </c>
      <c r="C44" s="339"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r="45">
      <c r="A45" s="340" t="e">
        <f ca="true">+RIGHT('Data Summary'!A45,LEN('Data Summary'!A45)-9)</f>
        <v>#VALUE!</v>
      </c>
      <c r="B45" s="36" t="str">
        <f ca="true">+IF(ISTEXT('Data Summary'!B45),'Data Summary'!B45,"")</f>
        <v/>
      </c>
      <c r="C45" s="339"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r="46">
      <c r="A46" s="340" t="e">
        <f ca="true">+RIGHT('Data Summary'!A46,LEN('Data Summary'!A46)-9)</f>
        <v>#VALUE!</v>
      </c>
      <c r="B46" s="36" t="str">
        <f ca="true">+IF(ISTEXT('Data Summary'!B46),'Data Summary'!B46,"")</f>
        <v/>
      </c>
      <c r="C46" s="339"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r="47">
      <c r="A47" s="340" t="e">
        <f ca="true">+RIGHT('Data Summary'!A47,LEN('Data Summary'!A47)-9)</f>
        <v>#VALUE!</v>
      </c>
      <c r="B47" s="36" t="str">
        <f ca="true">+IF(ISTEXT('Data Summary'!B47),'Data Summary'!B47,"")</f>
        <v/>
      </c>
      <c r="C47" s="339"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r="48">
      <c r="A48" s="340" t="e">
        <f ca="true">+RIGHT('Data Summary'!A48,LEN('Data Summary'!A48)-9)</f>
        <v>#VALUE!</v>
      </c>
      <c r="B48" s="36" t="str">
        <f ca="true">+IF(ISTEXT('Data Summary'!B48),'Data Summary'!B48,"")</f>
        <v/>
      </c>
      <c r="C48" s="339"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r="49">
      <c r="A49" s="340" t="e">
        <f ca="true">+RIGHT('Data Summary'!A49,LEN('Data Summary'!A49)-9)</f>
        <v>#VALUE!</v>
      </c>
      <c r="B49" s="36" t="str">
        <f ca="true">+IF(ISTEXT('Data Summary'!B49),'Data Summary'!B49,"")</f>
        <v/>
      </c>
      <c r="C49" s="339"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r="50">
      <c r="A50" s="340" t="e">
        <f ca="true">+RIGHT('Data Summary'!A50,LEN('Data Summary'!A50)-9)</f>
        <v>#VALUE!</v>
      </c>
      <c r="B50" s="36" t="str">
        <f ca="true">+IF(ISTEXT('Data Summary'!B50),'Data Summary'!B50,"")</f>
        <v/>
      </c>
      <c r="C50" s="339"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r="51">
      <c r="A51" s="340" t="e">
        <f ca="true">+RIGHT('Data Summary'!A51,LEN('Data Summary'!A51)-9)</f>
        <v>#VALUE!</v>
      </c>
      <c r="B51" s="36" t="str">
        <f ca="true">+IF(ISTEXT('Data Summary'!B51),'Data Summary'!B51,"")</f>
        <v/>
      </c>
      <c r="C51" s="339"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r="52">
      <c r="A52" s="340" t="e">
        <f ca="true">+RIGHT('Data Summary'!A52,LEN('Data Summary'!A52)-9)</f>
        <v>#VALUE!</v>
      </c>
      <c r="B52" s="36" t="str">
        <f ca="true">+IF(ISTEXT('Data Summary'!B52),'Data Summary'!B52,"")</f>
        <v/>
      </c>
      <c r="C52" s="339"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r="53">
      <c r="A53" s="340" t="e">
        <f ca="true">+RIGHT('Data Summary'!A53,LEN('Data Summary'!A53)-9)</f>
        <v>#VALUE!</v>
      </c>
      <c r="B53" s="36" t="str">
        <f ca="true">+IF(ISTEXT('Data Summary'!B53),'Data Summary'!B53,"")</f>
        <v/>
      </c>
      <c r="C53" s="339"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r="54">
      <c r="A54" s="340" t="e">
        <f ca="true">+RIGHT('Data Summary'!A54,LEN('Data Summary'!A54)-9)</f>
        <v>#VALUE!</v>
      </c>
      <c r="B54" s="36" t="str">
        <f ca="true">+IF(ISTEXT('Data Summary'!B54),'Data Summary'!B54,"")</f>
        <v/>
      </c>
      <c r="C54" s="339"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r="55">
      <c r="A55" s="340" t="e">
        <f ca="true">+RIGHT('Data Summary'!A55,LEN('Data Summary'!A55)-9)</f>
        <v>#VALUE!</v>
      </c>
      <c r="B55" s="36" t="str">
        <f ca="true">+IF(ISTEXT('Data Summary'!B55),'Data Summary'!B55,"")</f>
        <v/>
      </c>
      <c r="C55" s="339"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r="56">
      <c r="A56" s="340" t="e">
        <f ca="true">+RIGHT('Data Summary'!A56,LEN('Data Summary'!A56)-9)</f>
        <v>#VALUE!</v>
      </c>
      <c r="B56" s="36" t="str">
        <f ca="true">+IF(ISTEXT('Data Summary'!B56),'Data Summary'!B56,"")</f>
        <v/>
      </c>
      <c r="C56" s="339"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r="57">
      <c r="A57" s="340" t="e">
        <f ca="true">+RIGHT('Data Summary'!A57,LEN('Data Summary'!A57)-9)</f>
        <v>#VALUE!</v>
      </c>
      <c r="B57" s="36" t="str">
        <f ca="true">+IF(ISTEXT('Data Summary'!B57),'Data Summary'!B57,"")</f>
        <v/>
      </c>
      <c r="C57" s="339"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r="58">
      <c r="A58" s="340" t="e">
        <f ca="true">+RIGHT('Data Summary'!A58,LEN('Data Summary'!A58)-9)</f>
        <v>#VALUE!</v>
      </c>
      <c r="B58" s="36" t="str">
        <f ca="true">+IF(ISTEXT('Data Summary'!B58),'Data Summary'!B58,"")</f>
        <v/>
      </c>
      <c r="C58" s="339"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r="59">
      <c r="A59" s="340" t="e">
        <f ca="true">+RIGHT('Data Summary'!A59,LEN('Data Summary'!A59)-9)</f>
        <v>#VALUE!</v>
      </c>
      <c r="B59" s="36" t="str">
        <f ca="true">+IF(ISTEXT('Data Summary'!B59),'Data Summary'!B59,"")</f>
        <v/>
      </c>
      <c r="C59" s="339"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r="60">
      <c r="A60" s="340" t="e">
        <f ca="true">+RIGHT('Data Summary'!A60,LEN('Data Summary'!A60)-9)</f>
        <v>#VALUE!</v>
      </c>
      <c r="B60" s="36" t="str">
        <f ca="true">+IF(ISTEXT('Data Summary'!B60),'Data Summary'!B60,"")</f>
        <v/>
      </c>
      <c r="C60" s="339"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r="61">
      <c r="A61" s="340" t="e">
        <f ca="true">+RIGHT('Data Summary'!A61,LEN('Data Summary'!A61)-9)</f>
        <v>#VALUE!</v>
      </c>
      <c r="B61" s="36" t="str">
        <f ca="true">+IF(ISTEXT('Data Summary'!B61),'Data Summary'!B61,"")</f>
        <v/>
      </c>
      <c r="C61" s="339"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r="62">
      <c r="A62" s="340" t="e">
        <f ca="true">+RIGHT('Data Summary'!A62,LEN('Data Summary'!A62)-9)</f>
        <v>#VALUE!</v>
      </c>
      <c r="B62" s="36" t="str">
        <f ca="true">+IF(ISTEXT('Data Summary'!B62),'Data Summary'!B62,"")</f>
        <v/>
      </c>
      <c r="C62" s="339"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r="63">
      <c r="A63" s="340" t="e">
        <f ca="true">+RIGHT('Data Summary'!A63,LEN('Data Summary'!A63)-9)</f>
        <v>#VALUE!</v>
      </c>
      <c r="B63" s="36" t="str">
        <f ca="true">+IF(ISTEXT('Data Summary'!B63),'Data Summary'!B63,"")</f>
        <v/>
      </c>
      <c r="C63" s="339"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r="64">
      <c r="A64" s="340" t="e">
        <f ca="true">+RIGHT('Data Summary'!A64,LEN('Data Summary'!A64)-9)</f>
        <v>#VALUE!</v>
      </c>
      <c r="B64" s="36" t="str">
        <f ca="true">+IF(ISTEXT('Data Summary'!B64),'Data Summary'!B64,"")</f>
        <v/>
      </c>
      <c r="C64" s="339"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r="65">
      <c r="A65" s="340" t="e">
        <f ca="true">+RIGHT('Data Summary'!A65,LEN('Data Summary'!A65)-9)</f>
        <v>#VALUE!</v>
      </c>
      <c r="B65" s="36" t="str">
        <f ca="true">+IF(ISTEXT('Data Summary'!B65),'Data Summary'!B65,"")</f>
        <v/>
      </c>
      <c r="C65" s="339"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r="66">
      <c r="A66" s="340" t="e">
        <f ca="true">+RIGHT('Data Summary'!A66,LEN('Data Summary'!A66)-9)</f>
        <v>#VALUE!</v>
      </c>
      <c r="B66" s="36" t="str">
        <f ca="true">+IF(ISTEXT('Data Summary'!B66),'Data Summary'!B66,"")</f>
        <v/>
      </c>
      <c r="C66" s="339"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r="67">
      <c r="A67" s="340" t="e">
        <f ca="true">+RIGHT('Data Summary'!A67,LEN('Data Summary'!A67)-9)</f>
        <v>#VALUE!</v>
      </c>
      <c r="B67" s="36" t="str">
        <f ca="true">+IF(ISTEXT('Data Summary'!B67),'Data Summary'!B67,"")</f>
        <v/>
      </c>
      <c r="C67" s="339"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r="68">
      <c r="A68" s="340" t="e">
        <f ca="true">+RIGHT('Data Summary'!A68,LEN('Data Summary'!A68)-9)</f>
        <v>#VALUE!</v>
      </c>
      <c r="B68" s="36" t="str">
        <f ca="true">+IF(ISTEXT('Data Summary'!B68),'Data Summary'!B68,"")</f>
        <v/>
      </c>
      <c r="C68" s="339"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r="69">
      <c r="A69" s="340" t="e">
        <f ca="true">+RIGHT('Data Summary'!A69,LEN('Data Summary'!A69)-9)</f>
        <v>#VALUE!</v>
      </c>
      <c r="B69" s="36" t="str">
        <f ca="true">+IF(ISTEXT('Data Summary'!B69),'Data Summary'!B69,"")</f>
        <v/>
      </c>
      <c r="C69" s="339"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r="70">
      <c r="A70" s="340" t="e">
        <f ca="true">+RIGHT('Data Summary'!A70,LEN('Data Summary'!A70)-9)</f>
        <v>#VALUE!</v>
      </c>
      <c r="B70" s="36" t="str">
        <f ca="true">+IF(ISTEXT('Data Summary'!B70),'Data Summary'!B70,"")</f>
        <v/>
      </c>
      <c r="C70" s="339"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r="71">
      <c r="A71" s="340" t="e">
        <f ca="true">+RIGHT('Data Summary'!A71,LEN('Data Summary'!A71)-9)</f>
        <v>#VALUE!</v>
      </c>
      <c r="B71" s="36" t="str">
        <f ca="true">+IF(ISTEXT('Data Summary'!B71),'Data Summary'!B71,"")</f>
        <v/>
      </c>
      <c r="C71" s="339"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r="72">
      <c r="A72" s="340" t="e">
        <f ca="true">+RIGHT('Data Summary'!A72,LEN('Data Summary'!A72)-9)</f>
        <v>#VALUE!</v>
      </c>
      <c r="B72" s="36" t="str">
        <f ca="true">+IF(ISTEXT('Data Summary'!B72),'Data Summary'!B72,"")</f>
        <v/>
      </c>
      <c r="C72" s="339"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r="73">
      <c r="A73" s="340" t="e">
        <f ca="true">+RIGHT('Data Summary'!A73,LEN('Data Summary'!A73)-9)</f>
        <v>#VALUE!</v>
      </c>
      <c r="B73" s="36" t="str">
        <f ca="true">+IF(ISTEXT('Data Summary'!B73),'Data Summary'!B73,"")</f>
        <v/>
      </c>
      <c r="C73" s="339"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r="74">
      <c r="A74" s="340" t="e">
        <f ca="true">+RIGHT('Data Summary'!A74,LEN('Data Summary'!A74)-9)</f>
        <v>#VALUE!</v>
      </c>
      <c r="B74" s="36" t="str">
        <f ca="true">+IF(ISTEXT('Data Summary'!B74),'Data Summary'!B74,"")</f>
        <v/>
      </c>
      <c r="C74" s="339"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r="75">
      <c r="A75" s="340" t="e">
        <f ca="true">+RIGHT('Data Summary'!A75,LEN('Data Summary'!A75)-9)</f>
        <v>#VALUE!</v>
      </c>
      <c r="B75" s="36" t="str">
        <f ca="true">+IF(ISTEXT('Data Summary'!B75),'Data Summary'!B75,"")</f>
        <v/>
      </c>
      <c r="C75" s="339"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r="76">
      <c r="A76" s="340" t="e">
        <f ca="true">+RIGHT('Data Summary'!A76,LEN('Data Summary'!A76)-9)</f>
        <v>#VALUE!</v>
      </c>
      <c r="B76" s="36" t="str">
        <f ca="true">+IF(ISTEXT('Data Summary'!B76),'Data Summary'!B76,"")</f>
        <v/>
      </c>
      <c r="C76" s="339"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r="77">
      <c r="A77" s="340" t="e">
        <f ca="true">+RIGHT('Data Summary'!A77,LEN('Data Summary'!A77)-9)</f>
        <v>#VALUE!</v>
      </c>
      <c r="B77" s="36" t="str">
        <f ca="true">+IF(ISTEXT('Data Summary'!B77),'Data Summary'!B77,"")</f>
        <v/>
      </c>
      <c r="C77" s="339"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r="78">
      <c r="A78" s="340" t="e">
        <f ca="true">+RIGHT('Data Summary'!A78,LEN('Data Summary'!A78)-9)</f>
        <v>#VALUE!</v>
      </c>
      <c r="B78" s="36" t="str">
        <f ca="true">+IF(ISTEXT('Data Summary'!B78),'Data Summary'!B78,"")</f>
        <v/>
      </c>
      <c r="C78" s="339"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r="79">
      <c r="A79" s="340" t="e">
        <f ca="true">+RIGHT('Data Summary'!A79,LEN('Data Summary'!A79)-9)</f>
        <v>#VALUE!</v>
      </c>
      <c r="B79" s="36" t="str">
        <f ca="true">+IF(ISTEXT('Data Summary'!B79),'Data Summary'!B79,"")</f>
        <v/>
      </c>
      <c r="C79" s="339"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r="80">
      <c r="A80" s="340" t="e">
        <f ca="true">+RIGHT('Data Summary'!A80,LEN('Data Summary'!A80)-9)</f>
        <v>#VALUE!</v>
      </c>
      <c r="B80" s="36" t="str">
        <f ca="true">+IF(ISTEXT('Data Summary'!B80),'Data Summary'!B80,"")</f>
        <v/>
      </c>
      <c r="C80" s="339"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r="81">
      <c r="A81" s="340" t="e">
        <f ca="true">+RIGHT('Data Summary'!A81,LEN('Data Summary'!A81)-9)</f>
        <v>#VALUE!</v>
      </c>
      <c r="B81" s="36" t="str">
        <f ca="true">+IF(ISTEXT('Data Summary'!B81),'Data Summary'!B81,"")</f>
        <v/>
      </c>
      <c r="C81" s="339"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r="82">
      <c r="A82" s="340" t="e">
        <f ca="true">+RIGHT('Data Summary'!A82,LEN('Data Summary'!A82)-9)</f>
        <v>#VALUE!</v>
      </c>
      <c r="B82" s="36" t="str">
        <f ca="true">+IF(ISTEXT('Data Summary'!B82),'Data Summary'!B82,"")</f>
        <v/>
      </c>
      <c r="C82" s="339"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r="83">
      <c r="A83" s="340" t="e">
        <f ca="true">+RIGHT('Data Summary'!A83,LEN('Data Summary'!A83)-9)</f>
        <v>#VALUE!</v>
      </c>
      <c r="B83" s="36" t="str">
        <f ca="true">+IF(ISTEXT('Data Summary'!B83),'Data Summary'!B83,"")</f>
        <v/>
      </c>
      <c r="C83" s="339"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r="84">
      <c r="A84" s="340" t="e">
        <f ca="true">+RIGHT('Data Summary'!A84,LEN('Data Summary'!A84)-9)</f>
        <v>#VALUE!</v>
      </c>
      <c r="B84" s="36" t="str">
        <f ca="true">+IF(ISTEXT('Data Summary'!B84),'Data Summary'!B84,"")</f>
        <v/>
      </c>
      <c r="C84" s="339"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r="85">
      <c r="A85" s="340" t="e">
        <f ca="true">+RIGHT('Data Summary'!A85,LEN('Data Summary'!A85)-9)</f>
        <v>#VALUE!</v>
      </c>
      <c r="B85" s="36" t="str">
        <f ca="true">+IF(ISTEXT('Data Summary'!B85),'Data Summary'!B85,"")</f>
        <v/>
      </c>
      <c r="C85" s="339"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r="86">
      <c r="A86" s="340" t="e">
        <f ca="true">+RIGHT('Data Summary'!A86,LEN('Data Summary'!A86)-9)</f>
        <v>#VALUE!</v>
      </c>
      <c r="B86" s="36" t="str">
        <f ca="true">+IF(ISTEXT('Data Summary'!B86),'Data Summary'!B86,"")</f>
        <v/>
      </c>
      <c r="C86" s="339"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r="87">
      <c r="A87" s="340" t="e">
        <f ca="true">+RIGHT('Data Summary'!A87,LEN('Data Summary'!A87)-9)</f>
        <v>#VALUE!</v>
      </c>
      <c r="B87" s="36" t="str">
        <f ca="true">+IF(ISTEXT('Data Summary'!B87),'Data Summary'!B87,"")</f>
        <v/>
      </c>
      <c r="C87" s="339"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r="88">
      <c r="A88" s="340" t="e">
        <f ca="true">+RIGHT('Data Summary'!A88,LEN('Data Summary'!A88)-9)</f>
        <v>#VALUE!</v>
      </c>
      <c r="B88" s="36" t="str">
        <f ca="true">+IF(ISTEXT('Data Summary'!B88),'Data Summary'!B88,"")</f>
        <v/>
      </c>
      <c r="C88" s="339"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r="89">
      <c r="A89" s="340" t="e">
        <f ca="true">+RIGHT('Data Summary'!A89,LEN('Data Summary'!A89)-9)</f>
        <v>#VALUE!</v>
      </c>
      <c r="B89" s="36" t="str">
        <f ca="true">+IF(ISTEXT('Data Summary'!B89),'Data Summary'!B89,"")</f>
        <v/>
      </c>
      <c r="C89" s="339"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r="90">
      <c r="A90" s="340" t="e">
        <f ca="true">+RIGHT('Data Summary'!A90,LEN('Data Summary'!A90)-9)</f>
        <v>#VALUE!</v>
      </c>
      <c r="B90" s="36" t="str">
        <f ca="true">+IF(ISTEXT('Data Summary'!B90),'Data Summary'!B90,"")</f>
        <v/>
      </c>
      <c r="C90" s="339"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r="91">
      <c r="A91" s="340" t="e">
        <f ca="true">+RIGHT('Data Summary'!A91,LEN('Data Summary'!A91)-9)</f>
        <v>#VALUE!</v>
      </c>
      <c r="B91" s="36" t="str">
        <f ca="true">+IF(ISTEXT('Data Summary'!B91),'Data Summary'!B91,"")</f>
        <v/>
      </c>
      <c r="C91" s="339"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r="92">
      <c r="A92" s="340" t="e">
        <f ca="true">+RIGHT('Data Summary'!A92,LEN('Data Summary'!A92)-9)</f>
        <v>#VALUE!</v>
      </c>
      <c r="B92" s="36" t="str">
        <f ca="true">+IF(ISTEXT('Data Summary'!B92),'Data Summary'!B92,"")</f>
        <v/>
      </c>
      <c r="C92" s="339"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r="93">
      <c r="A93" s="340" t="e">
        <f ca="true">+RIGHT('Data Summary'!A93,LEN('Data Summary'!A93)-9)</f>
        <v>#VALUE!</v>
      </c>
      <c r="B93" s="36" t="str">
        <f ca="true">+IF(ISTEXT('Data Summary'!B93),'Data Summary'!B93,"")</f>
        <v/>
      </c>
      <c r="C93" s="339"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r="94">
      <c r="A94" s="340" t="e">
        <f ca="true">+RIGHT('Data Summary'!A94,LEN('Data Summary'!A94)-9)</f>
        <v>#VALUE!</v>
      </c>
      <c r="B94" s="36" t="str">
        <f ca="true">+IF(ISTEXT('Data Summary'!B94),'Data Summary'!B94,"")</f>
        <v/>
      </c>
      <c r="C94" s="339"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r="95">
      <c r="A95" s="340" t="e">
        <f ca="true">+RIGHT('Data Summary'!A95,LEN('Data Summary'!A95)-9)</f>
        <v>#VALUE!</v>
      </c>
      <c r="B95" s="36" t="str">
        <f ca="true">+IF(ISTEXT('Data Summary'!B95),'Data Summary'!B95,"")</f>
        <v/>
      </c>
      <c r="C95" s="339"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r="96">
      <c r="A96" s="340" t="e">
        <f ca="true">+RIGHT('Data Summary'!A96,LEN('Data Summary'!A96)-9)</f>
        <v>#VALUE!</v>
      </c>
      <c r="B96" s="36" t="str">
        <f ca="true">+IF(ISTEXT('Data Summary'!B96),'Data Summary'!B96,"")</f>
        <v/>
      </c>
      <c r="C96" s="339"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r="97">
      <c r="A97" s="340" t="e">
        <f ca="true">+RIGHT('Data Summary'!A97,LEN('Data Summary'!A97)-9)</f>
        <v>#VALUE!</v>
      </c>
      <c r="B97" s="36" t="str">
        <f ca="true">+IF(ISTEXT('Data Summary'!B97),'Data Summary'!B97,"")</f>
        <v/>
      </c>
      <c r="C97" s="339"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r="98">
      <c r="A98" s="340" t="e">
        <f ca="true">+RIGHT('Data Summary'!A98,LEN('Data Summary'!A98)-9)</f>
        <v>#VALUE!</v>
      </c>
      <c r="B98" s="36" t="str">
        <f ca="true">+IF(ISTEXT('Data Summary'!B98),'Data Summary'!B98,"")</f>
        <v/>
      </c>
      <c r="C98" s="339"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r="99">
      <c r="A99" s="340" t="e">
        <f ca="true">+RIGHT('Data Summary'!A99,LEN('Data Summary'!A99)-9)</f>
        <v>#VALUE!</v>
      </c>
      <c r="B99" s="36" t="str">
        <f ca="true">+IF(ISTEXT('Data Summary'!B99),'Data Summary'!B99,"")</f>
        <v/>
      </c>
      <c r="C99" s="339"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r="100">
      <c r="A100" s="340" t="e">
        <f ca="true">+RIGHT('Data Summary'!A100,LEN('Data Summary'!A100)-9)</f>
        <v>#VALUE!</v>
      </c>
      <c r="B100" s="36" t="str">
        <f ca="true">+IF(ISTEXT('Data Summary'!B100),'Data Summary'!B100,"")</f>
        <v/>
      </c>
      <c r="C100" s="339"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r="101">
      <c r="A101" s="340" t="e">
        <f ca="true">+RIGHT('Data Summary'!A101,LEN('Data Summary'!A101)-9)</f>
        <v>#VALUE!</v>
      </c>
      <c r="B101" s="36" t="str">
        <f ca="true">+IF(ISTEXT('Data Summary'!B101),'Data Summary'!B101,"")</f>
        <v/>
      </c>
      <c r="C101" s="339"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r="102">
      <c r="A102" s="340" t="e">
        <f ca="true">+RIGHT('Data Summary'!A102,LEN('Data Summary'!A102)-9)</f>
        <v>#VALUE!</v>
      </c>
      <c r="B102" s="36" t="str">
        <f ca="true">+IF(ISTEXT('Data Summary'!B102),'Data Summary'!B102,"")</f>
        <v/>
      </c>
      <c r="C102" s="339"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r="103">
      <c r="A103" s="340" t="e">
        <f ca="true">+RIGHT('Data Summary'!A103,LEN('Data Summary'!A103)-9)</f>
        <v>#VALUE!</v>
      </c>
      <c r="B103" s="36" t="str">
        <f ca="true">+IF(ISTEXT('Data Summary'!B103),'Data Summary'!B103,"")</f>
        <v/>
      </c>
      <c r="C103" s="339"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r="104">
      <c r="A104" s="340" t="e">
        <f ca="true">+RIGHT('Data Summary'!A104,LEN('Data Summary'!A104)-9)</f>
        <v>#VALUE!</v>
      </c>
      <c r="B104" s="36" t="str">
        <f ca="true">+IF(ISTEXT('Data Summary'!B104),'Data Summary'!B104,"")</f>
        <v/>
      </c>
      <c r="C104" s="339"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r="105">
      <c r="A105" s="340" t="e">
        <f ca="true">+RIGHT('Data Summary'!A105,LEN('Data Summary'!A105)-9)</f>
        <v>#VALUE!</v>
      </c>
      <c r="B105" s="36" t="str">
        <f ca="true">+IF(ISTEXT('Data Summary'!B105),'Data Summary'!B105,"")</f>
        <v/>
      </c>
      <c r="C105" s="339"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r="106">
      <c r="A106" s="340" t="e">
        <f ca="true">+RIGHT('Data Summary'!A106,LEN('Data Summary'!A106)-9)</f>
        <v>#VALUE!</v>
      </c>
      <c r="B106" s="36" t="str">
        <f ca="true">+IF(ISTEXT('Data Summary'!B106),'Data Summary'!B106,"")</f>
        <v/>
      </c>
      <c r="C106" s="339"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r="107">
      <c r="A107" s="340" t="e">
        <f ca="true">+RIGHT('Data Summary'!A107,LEN('Data Summary'!A107)-9)</f>
        <v>#VALUE!</v>
      </c>
      <c r="B107" s="36" t="str">
        <f ca="true">+IF(ISTEXT('Data Summary'!B107),'Data Summary'!B107,"")</f>
        <v/>
      </c>
      <c r="C107" s="339"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r="108">
      <c r="A108" s="340" t="e">
        <f ca="true">+RIGHT('Data Summary'!A108,LEN('Data Summary'!A108)-9)</f>
        <v>#VALUE!</v>
      </c>
      <c r="B108" s="36" t="str">
        <f ca="true">+IF(ISTEXT('Data Summary'!B108),'Data Summary'!B108,"")</f>
        <v/>
      </c>
      <c r="C108" s="339"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r="109">
      <c r="A109" s="340" t="e">
        <f ca="true">+RIGHT('Data Summary'!A109,LEN('Data Summary'!A109)-9)</f>
        <v>#VALUE!</v>
      </c>
      <c r="B109" s="36" t="str">
        <f ca="true">+IF(ISTEXT('Data Summary'!B109),'Data Summary'!B109,"")</f>
        <v/>
      </c>
      <c r="C109" s="339"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r="110">
      <c r="A110" s="340" t="e">
        <f ca="true">+RIGHT('Data Summary'!A110,LEN('Data Summary'!A110)-9)</f>
        <v>#VALUE!</v>
      </c>
      <c r="B110" s="36" t="str">
        <f ca="true">+IF(ISTEXT('Data Summary'!B110),'Data Summary'!B110,"")</f>
        <v/>
      </c>
      <c r="C110" s="339"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r="111">
      <c r="A111" s="340" t="e">
        <f ca="true">+RIGHT('Data Summary'!A111,LEN('Data Summary'!A111)-9)</f>
        <v>#VALUE!</v>
      </c>
      <c r="B111" s="36" t="str">
        <f ca="true">+IF(ISTEXT('Data Summary'!B111),'Data Summary'!B111,"")</f>
        <v/>
      </c>
      <c r="C111" s="339"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r="112">
      <c r="A112" s="340" t="e">
        <f ca="true">+RIGHT('Data Summary'!A112,LEN('Data Summary'!A112)-9)</f>
        <v>#VALUE!</v>
      </c>
      <c r="B112" s="36" t="str">
        <f ca="true">+IF(ISTEXT('Data Summary'!B112),'Data Summary'!B112,"")</f>
        <v/>
      </c>
      <c r="C112" s="339"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r="113">
      <c r="A113" s="340" t="e">
        <f ca="true">+RIGHT('Data Summary'!A113,LEN('Data Summary'!A113)-9)</f>
        <v>#VALUE!</v>
      </c>
      <c r="B113" s="36" t="str">
        <f ca="true">+IF(ISTEXT('Data Summary'!B113),'Data Summary'!B113,"")</f>
        <v/>
      </c>
      <c r="C113" s="339"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r="114">
      <c r="A114" s="340" t="e">
        <f ca="true">+RIGHT('Data Summary'!A114,LEN('Data Summary'!A114)-9)</f>
        <v>#VALUE!</v>
      </c>
      <c r="B114" s="36" t="str">
        <f ca="true">+IF(ISTEXT('Data Summary'!B114),'Data Summary'!B114,"")</f>
        <v/>
      </c>
      <c r="C114" s="339"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r="115">
      <c r="A115" s="340" t="e">
        <f ca="true">+RIGHT('Data Summary'!A115,LEN('Data Summary'!A115)-9)</f>
        <v>#VALUE!</v>
      </c>
      <c r="B115" s="36" t="str">
        <f ca="true">+IF(ISTEXT('Data Summary'!B115),'Data Summary'!B115,"")</f>
        <v/>
      </c>
      <c r="C115" s="339"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r="116">
      <c r="A116" s="340" t="e">
        <f ca="true">+RIGHT('Data Summary'!A116,LEN('Data Summary'!A116)-9)</f>
        <v>#VALUE!</v>
      </c>
      <c r="B116" s="36" t="str">
        <f ca="true">+IF(ISTEXT('Data Summary'!B116),'Data Summary'!B116,"")</f>
        <v/>
      </c>
      <c r="C116" s="339"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r="117">
      <c r="A117" s="340" t="e">
        <f ca="true">+RIGHT('Data Summary'!A117,LEN('Data Summary'!A117)-9)</f>
        <v>#VALUE!</v>
      </c>
      <c r="B117" s="36" t="str">
        <f ca="true">+IF(ISTEXT('Data Summary'!B117),'Data Summary'!B117,"")</f>
        <v/>
      </c>
      <c r="C117" s="339"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r="118">
      <c r="A118" s="340" t="e">
        <f ca="true">+RIGHT('Data Summary'!A118,LEN('Data Summary'!A118)-9)</f>
        <v>#VALUE!</v>
      </c>
      <c r="B118" s="36" t="str">
        <f ca="true">+IF(ISTEXT('Data Summary'!B118),'Data Summary'!B118,"")</f>
        <v/>
      </c>
      <c r="C118" s="339"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r="119">
      <c r="A119" s="340" t="e">
        <f ca="true">+RIGHT('Data Summary'!A119,LEN('Data Summary'!A119)-9)</f>
        <v>#VALUE!</v>
      </c>
      <c r="B119" s="36" t="str">
        <f ca="true">+IF(ISTEXT('Data Summary'!B119),'Data Summary'!B119,"")</f>
        <v/>
      </c>
      <c r="C119" s="339"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r="120">
      <c r="A120" s="340" t="e">
        <f ca="true">+RIGHT('Data Summary'!A120,LEN('Data Summary'!A120)-9)</f>
        <v>#VALUE!</v>
      </c>
      <c r="B120" s="36" t="str">
        <f ca="true">+IF(ISTEXT('Data Summary'!B120),'Data Summary'!B120,"")</f>
        <v/>
      </c>
      <c r="C120" s="339"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r="121">
      <c r="A121" s="340" t="e">
        <f ca="true">+RIGHT('Data Summary'!A121,LEN('Data Summary'!A121)-9)</f>
        <v>#VALUE!</v>
      </c>
      <c r="B121" s="36" t="str">
        <f ca="true">+IF(ISTEXT('Data Summary'!B121),'Data Summary'!B121,"")</f>
        <v/>
      </c>
      <c r="C121" s="339"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r="122">
      <c r="A122" s="340" t="e">
        <f ca="true">+RIGHT('Data Summary'!A122,LEN('Data Summary'!A122)-9)</f>
        <v>#VALUE!</v>
      </c>
      <c r="B122" s="36" t="str">
        <f ca="true">+IF(ISTEXT('Data Summary'!B122),'Data Summary'!B122,"")</f>
        <v/>
      </c>
      <c r="C122" s="339"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r="123">
      <c r="A123" s="340" t="e">
        <f ca="true">+RIGHT('Data Summary'!A123,LEN('Data Summary'!A123)-9)</f>
        <v>#VALUE!</v>
      </c>
      <c r="B123" s="36" t="str">
        <f ca="true">+IF(ISTEXT('Data Summary'!B123),'Data Summary'!B123,"")</f>
        <v/>
      </c>
      <c r="C123" s="339"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r="124">
      <c r="A124" s="340" t="e">
        <f ca="true">+RIGHT('Data Summary'!A124,LEN('Data Summary'!A124)-9)</f>
        <v>#VALUE!</v>
      </c>
      <c r="B124" s="36" t="str">
        <f ca="true">+IF(ISTEXT('Data Summary'!B124),'Data Summary'!B124,"")</f>
        <v/>
      </c>
      <c r="C124" s="339"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r="125">
      <c r="A125" s="340" t="e">
        <f ca="true">+RIGHT('Data Summary'!A125,LEN('Data Summary'!A125)-9)</f>
        <v>#VALUE!</v>
      </c>
      <c r="B125" s="36" t="str">
        <f ca="true">+IF(ISTEXT('Data Summary'!B125),'Data Summary'!B125,"")</f>
        <v/>
      </c>
      <c r="C125" s="339"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r="126">
      <c r="A126" s="340" t="e">
        <f ca="true">+RIGHT('Data Summary'!A126,LEN('Data Summary'!A126)-9)</f>
        <v>#VALUE!</v>
      </c>
      <c r="B126" s="36" t="str">
        <f ca="true">+IF(ISTEXT('Data Summary'!B126),'Data Summary'!B126,"")</f>
        <v/>
      </c>
      <c r="C126" s="339"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r="127">
      <c r="A127" s="340" t="e">
        <f ca="true">+RIGHT('Data Summary'!A127,LEN('Data Summary'!A127)-9)</f>
        <v>#VALUE!</v>
      </c>
      <c r="B127" s="36" t="str">
        <f ca="true">+IF(ISTEXT('Data Summary'!B127),'Data Summary'!B127,"")</f>
        <v/>
      </c>
      <c r="C127" s="339"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r="128">
      <c r="A128" s="340" t="e">
        <f ca="true">+RIGHT('Data Summary'!A128,LEN('Data Summary'!A128)-9)</f>
        <v>#VALUE!</v>
      </c>
      <c r="B128" s="36" t="str">
        <f ca="true">+IF(ISTEXT('Data Summary'!B128),'Data Summary'!B128,"")</f>
        <v/>
      </c>
      <c r="C128" s="339"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r="129">
      <c r="A129" s="340" t="e">
        <f ca="true">+RIGHT('Data Summary'!A129,LEN('Data Summary'!A129)-9)</f>
        <v>#VALUE!</v>
      </c>
      <c r="B129" s="36" t="str">
        <f ca="true">+IF(ISTEXT('Data Summary'!B129),'Data Summary'!B129,"")</f>
        <v/>
      </c>
      <c r="C129" s="339"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r="130">
      <c r="A130" s="340" t="e">
        <f ca="true">+RIGHT('Data Summary'!A130,LEN('Data Summary'!A130)-9)</f>
        <v>#VALUE!</v>
      </c>
      <c r="B130" s="36" t="str">
        <f ca="true">+IF(ISTEXT('Data Summary'!B130),'Data Summary'!B130,"")</f>
        <v/>
      </c>
      <c r="C130" s="339"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r="131">
      <c r="A131" s="340" t="e">
        <f ca="true">+RIGHT('Data Summary'!A131,LEN('Data Summary'!A131)-9)</f>
        <v>#VALUE!</v>
      </c>
      <c r="B131" s="36" t="str">
        <f ca="true">+IF(ISTEXT('Data Summary'!B131),'Data Summary'!B131,"")</f>
        <v/>
      </c>
      <c r="C131" s="339"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r="132">
      <c r="A132" s="340" t="e">
        <f ca="true">+RIGHT('Data Summary'!A132,LEN('Data Summary'!A132)-9)</f>
        <v>#VALUE!</v>
      </c>
      <c r="B132" s="36" t="str">
        <f ca="true">+IF(ISTEXT('Data Summary'!B132),'Data Summary'!B132,"")</f>
        <v/>
      </c>
      <c r="C132" s="339"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r="133">
      <c r="A133" s="340" t="e">
        <f ca="true">+RIGHT('Data Summary'!A133,LEN('Data Summary'!A133)-9)</f>
        <v>#VALUE!</v>
      </c>
      <c r="B133" s="36" t="str">
        <f ca="true">+IF(ISTEXT('Data Summary'!B133),'Data Summary'!B133,"")</f>
        <v/>
      </c>
      <c r="C133" s="339"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r="134">
      <c r="A134" s="340" t="e">
        <f ca="true">+RIGHT('Data Summary'!A134,LEN('Data Summary'!A134)-9)</f>
        <v>#VALUE!</v>
      </c>
      <c r="B134" s="36" t="str">
        <f ca="true">+IF(ISTEXT('Data Summary'!B134),'Data Summary'!B134,"")</f>
        <v/>
      </c>
      <c r="C134" s="339"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r="135">
      <c r="A135" s="340" t="e">
        <f ca="true">+RIGHT('Data Summary'!A135,LEN('Data Summary'!A135)-9)</f>
        <v>#VALUE!</v>
      </c>
      <c r="B135" s="36" t="str">
        <f ca="true">+IF(ISTEXT('Data Summary'!B135),'Data Summary'!B135,"")</f>
        <v/>
      </c>
      <c r="C135" s="339"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r="136">
      <c r="A136" s="340" t="e">
        <f ca="true">+RIGHT('Data Summary'!A136,LEN('Data Summary'!A136)-9)</f>
        <v>#VALUE!</v>
      </c>
      <c r="B136" s="36" t="str">
        <f ca="true">+IF(ISTEXT('Data Summary'!B136),'Data Summary'!B136,"")</f>
        <v/>
      </c>
      <c r="C136" s="339"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r="137">
      <c r="A137" s="340" t="e">
        <f ca="true">+RIGHT('Data Summary'!A137,LEN('Data Summary'!A137)-9)</f>
        <v>#VALUE!</v>
      </c>
      <c r="B137" s="36" t="str">
        <f ca="true">+IF(ISTEXT('Data Summary'!B137),'Data Summary'!B137,"")</f>
        <v/>
      </c>
      <c r="C137" s="339"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r="138">
      <c r="A138" s="340" t="e">
        <f ca="true">+RIGHT('Data Summary'!A138,LEN('Data Summary'!A138)-9)</f>
        <v>#VALUE!</v>
      </c>
      <c r="B138" s="36" t="str">
        <f ca="true">+IF(ISTEXT('Data Summary'!B138),'Data Summary'!B138,"")</f>
        <v/>
      </c>
      <c r="C138" s="339"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r="139">
      <c r="A139" s="340" t="e">
        <f ca="true">+RIGHT('Data Summary'!A139,LEN('Data Summary'!A139)-9)</f>
        <v>#VALUE!</v>
      </c>
      <c r="B139" s="36" t="str">
        <f ca="true">+IF(ISTEXT('Data Summary'!B139),'Data Summary'!B139,"")</f>
        <v/>
      </c>
      <c r="C139" s="339"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r="140">
      <c r="A140" s="340" t="e">
        <f ca="true">+RIGHT('Data Summary'!A140,LEN('Data Summary'!A140)-9)</f>
        <v>#VALUE!</v>
      </c>
      <c r="B140" s="36" t="str">
        <f ca="true">+IF(ISTEXT('Data Summary'!B140),'Data Summary'!B140,"")</f>
        <v/>
      </c>
      <c r="C140" s="339"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r="141">
      <c r="A141" s="340" t="e">
        <f ca="true">+RIGHT('Data Summary'!A141,LEN('Data Summary'!A141)-9)</f>
        <v>#VALUE!</v>
      </c>
      <c r="B141" s="36" t="str">
        <f ca="true">+IF(ISTEXT('Data Summary'!B141),'Data Summary'!B141,"")</f>
        <v/>
      </c>
      <c r="C141" s="339"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r="142">
      <c r="A142" s="340" t="e">
        <f ca="true">+RIGHT('Data Summary'!A142,LEN('Data Summary'!A142)-9)</f>
        <v>#VALUE!</v>
      </c>
      <c r="B142" s="36" t="str">
        <f ca="true">+IF(ISTEXT('Data Summary'!B142),'Data Summary'!B142,"")</f>
        <v/>
      </c>
      <c r="C142" s="339"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r="143">
      <c r="A143" s="340" t="e">
        <f ca="true">+RIGHT('Data Summary'!A143,LEN('Data Summary'!A143)-9)</f>
        <v>#VALUE!</v>
      </c>
      <c r="B143" s="36" t="str">
        <f ca="true">+IF(ISTEXT('Data Summary'!B143),'Data Summary'!B143,"")</f>
        <v/>
      </c>
      <c r="C143" s="339"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r="144">
      <c r="A144" s="340" t="e">
        <f ca="true">+RIGHT('Data Summary'!A144,LEN('Data Summary'!A144)-9)</f>
        <v>#VALUE!</v>
      </c>
      <c r="B144" s="36" t="str">
        <f ca="true">+IF(ISTEXT('Data Summary'!B144),'Data Summary'!B144,"")</f>
        <v/>
      </c>
      <c r="C144" s="339"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r="145">
      <c r="A145" s="340" t="e">
        <f ca="true">+RIGHT('Data Summary'!A145,LEN('Data Summary'!A145)-9)</f>
        <v>#VALUE!</v>
      </c>
      <c r="B145" s="36" t="str">
        <f ca="true">+IF(ISTEXT('Data Summary'!B145),'Data Summary'!B145,"")</f>
        <v/>
      </c>
      <c r="C145" s="339"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r="146">
      <c r="A146" s="340" t="e">
        <f ca="true">+RIGHT('Data Summary'!A146,LEN('Data Summary'!A146)-9)</f>
        <v>#VALUE!</v>
      </c>
      <c r="B146" s="36" t="str">
        <f ca="true">+IF(ISTEXT('Data Summary'!B146),'Data Summary'!B146,"")</f>
        <v/>
      </c>
      <c r="C146" s="339"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r="147">
      <c r="A147" s="340" t="e">
        <f ca="true">+RIGHT('Data Summary'!A147,LEN('Data Summary'!A147)-9)</f>
        <v>#VALUE!</v>
      </c>
      <c r="B147" s="36" t="str">
        <f ca="true">+IF(ISTEXT('Data Summary'!B147),'Data Summary'!B147,"")</f>
        <v/>
      </c>
      <c r="C147" s="339"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r="148">
      <c r="A148" s="340" t="e">
        <f ca="true">+RIGHT('Data Summary'!A148,LEN('Data Summary'!A148)-9)</f>
        <v>#VALUE!</v>
      </c>
      <c r="B148" s="36" t="str">
        <f ca="true">+IF(ISTEXT('Data Summary'!B148),'Data Summary'!B148,"")</f>
        <v/>
      </c>
      <c r="C148" s="339"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r="149">
      <c r="A149" s="340" t="e">
        <f ca="true">+RIGHT('Data Summary'!A149,LEN('Data Summary'!A149)-9)</f>
        <v>#VALUE!</v>
      </c>
      <c r="B149" s="36" t="str">
        <f ca="true">+IF(ISTEXT('Data Summary'!B149),'Data Summary'!B149,"")</f>
        <v/>
      </c>
      <c r="C149" s="339"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r="150">
      <c r="A150" s="340" t="e">
        <f ca="true">+RIGHT('Data Summary'!A150,LEN('Data Summary'!A150)-9)</f>
        <v>#VALUE!</v>
      </c>
      <c r="B150" s="36" t="str">
        <f ca="true">+IF(ISTEXT('Data Summary'!B150),'Data Summary'!B150,"")</f>
        <v/>
      </c>
      <c r="C150" s="339"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r="151">
      <c r="A151" s="340" t="e">
        <f ca="true">+RIGHT('Data Summary'!A151,LEN('Data Summary'!A151)-9)</f>
        <v>#VALUE!</v>
      </c>
      <c r="B151" s="36" t="str">
        <f ca="true">+IF(ISTEXT('Data Summary'!B151),'Data Summary'!B151,"")</f>
        <v/>
      </c>
      <c r="C151" s="339"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r="152">
      <c r="A152" s="340" t="e">
        <f ca="true">+RIGHT('Data Summary'!A152,LEN('Data Summary'!A152)-9)</f>
        <v>#VALUE!</v>
      </c>
      <c r="B152" s="36" t="str">
        <f ca="true">+IF(ISTEXT('Data Summary'!B152),'Data Summary'!B152,"")</f>
        <v/>
      </c>
      <c r="C152" s="339"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r="153">
      <c r="A153" s="340" t="e">
        <f ca="true">+RIGHT('Data Summary'!A153,LEN('Data Summary'!A153)-9)</f>
        <v>#VALUE!</v>
      </c>
      <c r="B153" s="36" t="str">
        <f ca="true">+IF(ISTEXT('Data Summary'!B153),'Data Summary'!B153,"")</f>
        <v/>
      </c>
      <c r="C153" s="339"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r="154">
      <c r="A154" s="340" t="e">
        <f ca="true">+RIGHT('Data Summary'!A154,LEN('Data Summary'!A154)-9)</f>
        <v>#VALUE!</v>
      </c>
      <c r="B154" s="36" t="str">
        <f ca="true">+IF(ISTEXT('Data Summary'!B154),'Data Summary'!B154,"")</f>
        <v/>
      </c>
      <c r="C154" s="339"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r="155">
      <c r="A155" s="340" t="e">
        <f ca="true">+RIGHT('Data Summary'!A155,LEN('Data Summary'!A155)-9)</f>
        <v>#VALUE!</v>
      </c>
      <c r="B155" s="36" t="str">
        <f ca="true">+IF(ISTEXT('Data Summary'!B155),'Data Summary'!B155,"")</f>
        <v/>
      </c>
      <c r="C155" s="339"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r="156">
      <c r="A156" s="340" t="e">
        <f ca="true">+RIGHT('Data Summary'!A156,LEN('Data Summary'!A156)-9)</f>
        <v>#VALUE!</v>
      </c>
      <c r="B156" s="36" t="str">
        <f ca="true">+IF(ISTEXT('Data Summary'!B156),'Data Summary'!B156,"")</f>
        <v/>
      </c>
      <c r="C156" s="339"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r="157">
      <c r="A157" s="340" t="e">
        <f ca="true">+RIGHT('Data Summary'!A157,LEN('Data Summary'!A157)-9)</f>
        <v>#VALUE!</v>
      </c>
      <c r="B157" s="36" t="str">
        <f ca="true">+IF(ISTEXT('Data Summary'!B157),'Data Summary'!B157,"")</f>
        <v/>
      </c>
      <c r="C157" s="339"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r="158">
      <c r="A158" s="340" t="e">
        <f ca="true">+RIGHT('Data Summary'!A158,LEN('Data Summary'!A158)-9)</f>
        <v>#VALUE!</v>
      </c>
      <c r="B158" s="36" t="str">
        <f ca="true">+IF(ISTEXT('Data Summary'!B158),'Data Summary'!B158,"")</f>
        <v/>
      </c>
      <c r="C158" s="339"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r="159">
      <c r="A159" s="340" t="e">
        <f ca="true">+RIGHT('Data Summary'!A159,LEN('Data Summary'!A159)-9)</f>
        <v>#VALUE!</v>
      </c>
      <c r="B159" s="36" t="str">
        <f ca="true">+IF(ISTEXT('Data Summary'!B159),'Data Summary'!B159,"")</f>
        <v/>
      </c>
      <c r="C159" s="339"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r="160">
      <c r="A160" s="340" t="e">
        <f ca="true">+RIGHT('Data Summary'!A160,LEN('Data Summary'!A160)-9)</f>
        <v>#VALUE!</v>
      </c>
      <c r="B160" s="36" t="str">
        <f ca="true">+IF(ISTEXT('Data Summary'!B160),'Data Summary'!B160,"")</f>
        <v/>
      </c>
      <c r="C160" s="339"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r="161">
      <c r="A161" s="340" t="e">
        <f ca="true">+RIGHT('Data Summary'!A161,LEN('Data Summary'!A161)-9)</f>
        <v>#VALUE!</v>
      </c>
      <c r="B161" s="36" t="str">
        <f ca="true">+IF(ISTEXT('Data Summary'!B161),'Data Summary'!B161,"")</f>
        <v/>
      </c>
      <c r="C161" s="339"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r="162">
      <c r="A162" s="340" t="e">
        <f ca="true">+RIGHT('Data Summary'!A162,LEN('Data Summary'!A162)-9)</f>
        <v>#VALUE!</v>
      </c>
      <c r="B162" s="36" t="str">
        <f ca="true">+IF(ISTEXT('Data Summary'!B162),'Data Summary'!B162,"")</f>
        <v/>
      </c>
      <c r="C162" s="339"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r="163">
      <c r="A163" s="340" t="e">
        <f ca="true">+RIGHT('Data Summary'!A163,LEN('Data Summary'!A163)-9)</f>
        <v>#VALUE!</v>
      </c>
      <c r="B163" s="36" t="str">
        <f ca="true">+IF(ISTEXT('Data Summary'!B163),'Data Summary'!B163,"")</f>
        <v/>
      </c>
      <c r="C163" s="339"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r="164">
      <c r="A164" s="340" t="e">
        <f ca="true">+RIGHT('Data Summary'!A164,LEN('Data Summary'!A164)-9)</f>
        <v>#VALUE!</v>
      </c>
      <c r="B164" s="36" t="str">
        <f ca="true">+IF(ISTEXT('Data Summary'!B164),'Data Summary'!B164,"")</f>
        <v/>
      </c>
      <c r="C164" s="339"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r="165">
      <c r="A165" s="340" t="e">
        <f ca="true">+RIGHT('Data Summary'!A165,LEN('Data Summary'!A165)-9)</f>
        <v>#VALUE!</v>
      </c>
      <c r="B165" s="36" t="str">
        <f ca="true">+IF(ISTEXT('Data Summary'!B165),'Data Summary'!B165,"")</f>
        <v/>
      </c>
      <c r="C165" s="339"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r="166">
      <c r="A166" s="340" t="e">
        <f ca="true">+RIGHT('Data Summary'!A166,LEN('Data Summary'!A166)-9)</f>
        <v>#VALUE!</v>
      </c>
      <c r="B166" s="36" t="str">
        <f ca="true">+IF(ISTEXT('Data Summary'!B166),'Data Summary'!B166,"")</f>
        <v/>
      </c>
      <c r="C166" s="339"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r="167">
      <c r="A167" s="340" t="e">
        <f ca="true">+RIGHT('Data Summary'!A167,LEN('Data Summary'!A167)-9)</f>
        <v>#VALUE!</v>
      </c>
      <c r="B167" s="36" t="str">
        <f ca="true">+IF(ISTEXT('Data Summary'!B167),'Data Summary'!B167,"")</f>
        <v/>
      </c>
      <c r="C167" s="339"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r="168">
      <c r="A168" s="340" t="e">
        <f ca="true">+RIGHT('Data Summary'!A168,LEN('Data Summary'!A168)-9)</f>
        <v>#VALUE!</v>
      </c>
      <c r="B168" s="36" t="str">
        <f ca="true">+IF(ISTEXT('Data Summary'!B168),'Data Summary'!B168,"")</f>
        <v/>
      </c>
      <c r="C168" s="339"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r="169">
      <c r="A169" s="340" t="e">
        <f ca="true">+RIGHT('Data Summary'!A169,LEN('Data Summary'!A169)-9)</f>
        <v>#VALUE!</v>
      </c>
      <c r="B169" s="36" t="str">
        <f ca="true">+IF(ISTEXT('Data Summary'!B169),'Data Summary'!B169,"")</f>
        <v/>
      </c>
      <c r="C169" s="339"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r="170">
      <c r="A170" s="340" t="e">
        <f ca="true">+RIGHT('Data Summary'!A170,LEN('Data Summary'!A170)-9)</f>
        <v>#VALUE!</v>
      </c>
      <c r="B170" s="36" t="str">
        <f ca="true">+IF(ISTEXT('Data Summary'!B170),'Data Summary'!B170,"")</f>
        <v/>
      </c>
      <c r="C170" s="339"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r="171">
      <c r="A171" s="340" t="e">
        <f ca="true">+RIGHT('Data Summary'!A171,LEN('Data Summary'!A171)-9)</f>
        <v>#VALUE!</v>
      </c>
      <c r="B171" s="36" t="str">
        <f ca="true">+IF(ISTEXT('Data Summary'!B171),'Data Summary'!B171,"")</f>
        <v/>
      </c>
      <c r="C171" s="339"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r="172">
      <c r="A172" s="340" t="e">
        <f ca="true">+RIGHT('Data Summary'!A172,LEN('Data Summary'!A172)-9)</f>
        <v>#VALUE!</v>
      </c>
      <c r="B172" s="36" t="str">
        <f ca="true">+IF(ISTEXT('Data Summary'!B172),'Data Summary'!B172,"")</f>
        <v/>
      </c>
      <c r="C172" s="339"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r="173">
      <c r="A173" s="340" t="e">
        <f ca="true">+RIGHT('Data Summary'!A173,LEN('Data Summary'!A173)-9)</f>
        <v>#VALUE!</v>
      </c>
      <c r="B173" s="36" t="str">
        <f ca="true">+IF(ISTEXT('Data Summary'!B173),'Data Summary'!B173,"")</f>
        <v/>
      </c>
      <c r="C173" s="339"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r="174">
      <c r="A174" s="340" t="e">
        <f ca="true">+RIGHT('Data Summary'!A174,LEN('Data Summary'!A174)-9)</f>
        <v>#VALUE!</v>
      </c>
      <c r="B174" s="36" t="str">
        <f ca="true">+IF(ISTEXT('Data Summary'!B174),'Data Summary'!B174,"")</f>
        <v/>
      </c>
      <c r="C174" s="339"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r="175">
      <c r="A175" s="340" t="e">
        <f ca="true">+RIGHT('Data Summary'!A175,LEN('Data Summary'!A175)-9)</f>
        <v>#VALUE!</v>
      </c>
      <c r="B175" s="36" t="str">
        <f ca="true">+IF(ISTEXT('Data Summary'!B175),'Data Summary'!B175,"")</f>
        <v/>
      </c>
      <c r="C175" s="339"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r="176">
      <c r="A176" s="340" t="e">
        <f ca="true">+RIGHT('Data Summary'!A176,LEN('Data Summary'!A176)-9)</f>
        <v>#VALUE!</v>
      </c>
      <c r="B176" s="36" t="str">
        <f ca="true">+IF(ISTEXT('Data Summary'!B176),'Data Summary'!B176,"")</f>
        <v/>
      </c>
      <c r="C176" s="339"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r="177">
      <c r="A177" s="340" t="e">
        <f ca="true">+RIGHT('Data Summary'!A177,LEN('Data Summary'!A177)-9)</f>
        <v>#VALUE!</v>
      </c>
      <c r="B177" s="36" t="str">
        <f ca="true">+IF(ISTEXT('Data Summary'!B177),'Data Summary'!B177,"")</f>
        <v/>
      </c>
      <c r="C177" s="339"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r="178">
      <c r="A178" s="340" t="e">
        <f ca="true">+RIGHT('Data Summary'!A178,LEN('Data Summary'!A178)-9)</f>
        <v>#VALUE!</v>
      </c>
      <c r="B178" s="36" t="str">
        <f ca="true">+IF(ISTEXT('Data Summary'!B178),'Data Summary'!B178,"")</f>
        <v/>
      </c>
      <c r="C178" s="339"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r="179">
      <c r="A179" s="340" t="e">
        <f ca="true">+RIGHT('Data Summary'!A179,LEN('Data Summary'!A179)-9)</f>
        <v>#VALUE!</v>
      </c>
      <c r="B179" s="36" t="str">
        <f ca="true">+IF(ISTEXT('Data Summary'!B179),'Data Summary'!B179,"")</f>
        <v/>
      </c>
      <c r="C179" s="339"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r="180">
      <c r="A180" s="340" t="e">
        <f ca="true">+RIGHT('Data Summary'!A180,LEN('Data Summary'!A180)-9)</f>
        <v>#VALUE!</v>
      </c>
      <c r="B180" s="36" t="str">
        <f ca="true">+IF(ISTEXT('Data Summary'!B180),'Data Summary'!B180,"")</f>
        <v/>
      </c>
      <c r="C180" s="339"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r="181">
      <c r="A181" s="340" t="e">
        <f ca="true">+RIGHT('Data Summary'!A181,LEN('Data Summary'!A181)-9)</f>
        <v>#VALUE!</v>
      </c>
      <c r="B181" s="36" t="str">
        <f ca="true">+IF(ISTEXT('Data Summary'!B181),'Data Summary'!B181,"")</f>
        <v/>
      </c>
      <c r="C181" s="339"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r="182">
      <c r="A182" s="340" t="e">
        <f ca="true">+RIGHT('Data Summary'!A182,LEN('Data Summary'!A182)-9)</f>
        <v>#VALUE!</v>
      </c>
      <c r="B182" s="36" t="str">
        <f ca="true">+IF(ISTEXT('Data Summary'!B182),'Data Summary'!B182,"")</f>
        <v/>
      </c>
      <c r="C182" s="339"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r="183">
      <c r="A183" s="340" t="e">
        <f ca="true">+RIGHT('Data Summary'!A183,LEN('Data Summary'!A183)-9)</f>
        <v>#VALUE!</v>
      </c>
      <c r="B183" s="36" t="str">
        <f ca="true">+IF(ISTEXT('Data Summary'!B183),'Data Summary'!B183,"")</f>
        <v/>
      </c>
      <c r="C183" s="339"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r="184">
      <c r="A184" s="340" t="e">
        <f ca="true">+RIGHT('Data Summary'!A184,LEN('Data Summary'!A184)-9)</f>
        <v>#VALUE!</v>
      </c>
      <c r="B184" s="36" t="str">
        <f ca="true">+IF(ISTEXT('Data Summary'!B184),'Data Summary'!B184,"")</f>
        <v/>
      </c>
      <c r="C184" s="339"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r="185">
      <c r="A185" s="340" t="e">
        <f ca="true">+RIGHT('Data Summary'!A185,LEN('Data Summary'!A185)-9)</f>
        <v>#VALUE!</v>
      </c>
      <c r="B185" s="36" t="str">
        <f ca="true">+IF(ISTEXT('Data Summary'!B185),'Data Summary'!B185,"")</f>
        <v/>
      </c>
      <c r="C185" s="339"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r="186">
      <c r="A186" s="340" t="e">
        <f ca="true">+RIGHT('Data Summary'!A186,LEN('Data Summary'!A186)-9)</f>
        <v>#VALUE!</v>
      </c>
      <c r="B186" s="36" t="str">
        <f ca="true">+IF(ISTEXT('Data Summary'!B186),'Data Summary'!B186,"")</f>
        <v/>
      </c>
      <c r="C186" s="339"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r="187">
      <c r="A187" s="340" t="e">
        <f ca="true">+RIGHT('Data Summary'!A187,LEN('Data Summary'!A187)-9)</f>
        <v>#VALUE!</v>
      </c>
      <c r="B187" s="36" t="str">
        <f ca="true">+IF(ISTEXT('Data Summary'!B187),'Data Summary'!B187,"")</f>
        <v/>
      </c>
      <c r="C187" s="339"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r="188">
      <c r="A188" s="340" t="e">
        <f ca="true">+RIGHT('Data Summary'!A188,LEN('Data Summary'!A188)-9)</f>
        <v>#VALUE!</v>
      </c>
      <c r="B188" s="36" t="str">
        <f ca="true">+IF(ISTEXT('Data Summary'!B188),'Data Summary'!B188,"")</f>
        <v/>
      </c>
      <c r="C188" s="339"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r="189">
      <c r="A189" s="340" t="e">
        <f ca="true">+RIGHT('Data Summary'!A189,LEN('Data Summary'!A189)-9)</f>
        <v>#VALUE!</v>
      </c>
      <c r="B189" s="36" t="str">
        <f ca="true">+IF(ISTEXT('Data Summary'!B189),'Data Summary'!B189,"")</f>
        <v/>
      </c>
      <c r="C189" s="339"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r="190">
      <c r="A190" s="340" t="e">
        <f ca="true">+RIGHT('Data Summary'!A190,LEN('Data Summary'!A190)-9)</f>
        <v>#VALUE!</v>
      </c>
      <c r="B190" s="36" t="str">
        <f ca="true">+IF(ISTEXT('Data Summary'!B190),'Data Summary'!B190,"")</f>
        <v/>
      </c>
      <c r="C190" s="339"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r="191">
      <c r="A191" s="340" t="e">
        <f ca="true">+RIGHT('Data Summary'!A191,LEN('Data Summary'!A191)-9)</f>
        <v>#VALUE!</v>
      </c>
      <c r="B191" s="36" t="str">
        <f ca="true">+IF(ISTEXT('Data Summary'!B191),'Data Summary'!B191,"")</f>
        <v/>
      </c>
      <c r="C191" s="339"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r="192">
      <c r="A192" s="340" t="e">
        <f ca="true">+RIGHT('Data Summary'!A192,LEN('Data Summary'!A192)-9)</f>
        <v>#VALUE!</v>
      </c>
      <c r="B192" s="36" t="str">
        <f ca="true">+IF(ISTEXT('Data Summary'!B192),'Data Summary'!B192,"")</f>
        <v/>
      </c>
      <c r="C192" s="339"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r="193">
      <c r="A193" s="340" t="e">
        <f ca="true">+RIGHT('Data Summary'!A193,LEN('Data Summary'!A193)-9)</f>
        <v>#VALUE!</v>
      </c>
      <c r="B193" s="36" t="str">
        <f ca="true">+IF(ISTEXT('Data Summary'!B193),'Data Summary'!B193,"")</f>
        <v/>
      </c>
      <c r="C193" s="339"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r="194">
      <c r="A194" s="340" t="e">
        <f ca="true">+RIGHT('Data Summary'!A194,LEN('Data Summary'!A194)-9)</f>
        <v>#VALUE!</v>
      </c>
      <c r="B194" s="36" t="str">
        <f ca="true">+IF(ISTEXT('Data Summary'!B194),'Data Summary'!B194,"")</f>
        <v/>
      </c>
      <c r="C194" s="339"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r="195">
      <c r="A195" s="340" t="e">
        <f ca="true">+RIGHT('Data Summary'!A195,LEN('Data Summary'!A195)-9)</f>
        <v>#VALUE!</v>
      </c>
      <c r="B195" s="36" t="str">
        <f ca="true">+IF(ISTEXT('Data Summary'!B195),'Data Summary'!B195,"")</f>
        <v/>
      </c>
      <c r="C195" s="339"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r="196">
      <c r="A196" s="340" t="e">
        <f ca="true">+RIGHT('Data Summary'!A196,LEN('Data Summary'!A196)-9)</f>
        <v>#VALUE!</v>
      </c>
      <c r="B196" s="36" t="str">
        <f ca="true">+IF(ISTEXT('Data Summary'!B196),'Data Summary'!B196,"")</f>
        <v/>
      </c>
      <c r="C196" s="339"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r="197">
      <c r="A197" s="340" t="e">
        <f ca="true">+RIGHT('Data Summary'!A197,LEN('Data Summary'!A197)-9)</f>
        <v>#VALUE!</v>
      </c>
      <c r="B197" s="36" t="str">
        <f ca="true">+IF(ISTEXT('Data Summary'!B197),'Data Summary'!B197,"")</f>
        <v/>
      </c>
      <c r="C197" s="339"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r="198">
      <c r="A198" s="340" t="e">
        <f ca="true">+RIGHT('Data Summary'!A198,LEN('Data Summary'!A198)-9)</f>
        <v>#VALUE!</v>
      </c>
      <c r="B198" s="36" t="str">
        <f ca="true">+IF(ISTEXT('Data Summary'!B198),'Data Summary'!B198,"")</f>
        <v/>
      </c>
      <c r="C198" s="339"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r="199">
      <c r="A199" s="340" t="e">
        <f ca="true">+RIGHT('Data Summary'!A199,LEN('Data Summary'!A199)-9)</f>
        <v>#VALUE!</v>
      </c>
      <c r="B199" s="36" t="str">
        <f ca="true">+IF(ISTEXT('Data Summary'!B199),'Data Summary'!B199,"")</f>
        <v/>
      </c>
      <c r="C199" s="339"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r="200">
      <c r="A200" s="340" t="e">
        <f ca="true">+RIGHT('Data Summary'!A200,LEN('Data Summary'!A200)-9)</f>
        <v>#VALUE!</v>
      </c>
      <c r="B200" s="36" t="str">
        <f ca="true">+IF(ISTEXT('Data Summary'!B200),'Data Summary'!B200,"")</f>
        <v/>
      </c>
      <c r="C200" s="339"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r="201">
      <c r="A201" s="340" t="e">
        <f ca="true">+RIGHT('Data Summary'!A201,LEN('Data Summary'!A201)-9)</f>
        <v>#VALUE!</v>
      </c>
      <c r="B201" s="36" t="str">
        <f ca="true">+IF(ISTEXT('Data Summary'!B201),'Data Summary'!B201,"")</f>
        <v/>
      </c>
      <c r="C201" s="339"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r="202">
      <c r="A202" s="340" t="e">
        <f ca="true">+RIGHT('Data Summary'!A202,LEN('Data Summary'!A202)-9)</f>
        <v>#VALUE!</v>
      </c>
      <c r="B202" s="36" t="str">
        <f ca="true">+IF(ISTEXT('Data Summary'!B202),'Data Summary'!B202,"")</f>
        <v/>
      </c>
      <c r="C202" s="339"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r="203">
      <c r="A203" s="340" t="e">
        <f ca="true">+RIGHT('Data Summary'!A203,LEN('Data Summary'!A203)-9)</f>
        <v>#VALUE!</v>
      </c>
      <c r="B203" s="36" t="str">
        <f ca="true">+IF(ISTEXT('Data Summary'!B203),'Data Summary'!B203,"")</f>
        <v/>
      </c>
      <c r="C203" s="339"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r="204">
      <c r="A204" s="340" t="e">
        <f ca="true">+RIGHT('Data Summary'!A204,LEN('Data Summary'!A204)-9)</f>
        <v>#VALUE!</v>
      </c>
      <c r="B204" s="36" t="str">
        <f ca="true">+IF(ISTEXT('Data Summary'!B204),'Data Summary'!B204,"")</f>
        <v/>
      </c>
      <c r="C204" s="339"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r="205">
      <c r="A205" s="340" t="e">
        <f ca="true">+RIGHT('Data Summary'!A205,LEN('Data Summary'!A205)-9)</f>
        <v>#VALUE!</v>
      </c>
      <c r="B205" s="36" t="str">
        <f ca="true">+IF(ISTEXT('Data Summary'!B205),'Data Summary'!B205,"")</f>
        <v/>
      </c>
      <c r="C205" s="339"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r="206">
      <c r="A206" s="340" t="e">
        <f ca="true">+RIGHT('Data Summary'!A206,LEN('Data Summary'!A206)-9)</f>
        <v>#VALUE!</v>
      </c>
      <c r="B206" s="36" t="str">
        <f ca="true">+IF(ISTEXT('Data Summary'!B206),'Data Summary'!B206,"")</f>
        <v/>
      </c>
      <c r="C206" s="339"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r="207">
      <c r="A207" s="340" t="e">
        <f ca="true">+RIGHT('Data Summary'!A207,LEN('Data Summary'!A207)-9)</f>
        <v>#VALUE!</v>
      </c>
      <c r="B207" s="36" t="str">
        <f ca="true">+IF(ISTEXT('Data Summary'!B207),'Data Summary'!B207,"")</f>
        <v/>
      </c>
      <c r="C207" s="339"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BC3A8-2109-4660-9E37-05A8F1CCAA39}">
  <sheetPr codeName="Sheet9">
    <tabColor rgb="FFEAEAEA"/>
  </sheetPr>
  <dimension ref="A1:AI488"/>
  <sheetViews>
    <sheetView workbookViewId="0"/>
  </sheetViews>
  <sheetFormatPr defaultColWidth="9" defaultRowHeight="12.75"/>
  <cols>
    <col min="1" max="1" width="13.625" style="153" customWidth="true"/>
    <col min="2" max="2" width="7.5" style="189" customWidth="true"/>
    <col min="3" max="8" width="8.75" style="153" customWidth="true"/>
    <col min="9" max="9" width="9.375" style="153" customWidth="true"/>
    <col min="10" max="10" width="13.375" style="153" customWidth="true"/>
    <col min="11" max="11" width="7.5" style="153" customWidth="true"/>
    <col min="12" max="17" width="8.625" style="153" customWidth="true"/>
    <col min="18" max="18" width="6.5" style="153" customWidth="true"/>
    <col min="19" max="19" width="13.375" style="153" customWidth="true"/>
    <col min="20" max="20" width="7.5" style="153" customWidth="true"/>
    <col min="21" max="26" width="9.125" style="153" customWidth="true"/>
    <col min="27" max="16384" width="9" style="153"/>
  </cols>
  <sheetData>
    <row r="1" ht="15.75">
      <c r="A1" s="149" t="s">
        <v>48</v>
      </c>
      <c r="B1" s="150"/>
      <c r="C1" s="151"/>
      <c r="D1" s="151"/>
      <c r="E1" s="151"/>
      <c r="F1" s="151"/>
      <c r="G1" s="151"/>
      <c r="H1" s="567"/>
      <c r="I1" s="567"/>
      <c r="J1" s="567"/>
      <c r="K1" s="567"/>
      <c r="L1" s="567"/>
      <c r="M1" s="567"/>
      <c r="N1" s="567"/>
      <c r="O1" s="567"/>
      <c r="P1" s="567"/>
      <c r="Q1" s="151"/>
      <c r="R1" s="151"/>
      <c r="S1" s="151"/>
      <c r="T1" s="152"/>
      <c r="U1" s="152"/>
      <c r="V1" s="152"/>
      <c r="W1" s="152"/>
      <c r="X1" s="152"/>
      <c r="Y1" s="152"/>
      <c r="Z1" s="152"/>
      <c r="AA1" s="152"/>
    </row>
    <row r="2" s="156" customFormat="true" ht="26.25" customHeight="true">
      <c r="A2" s="154" t="s">
        <v>13</v>
      </c>
      <c r="B2" s="155"/>
      <c r="J2" s="154" t="s">
        <v>14</v>
      </c>
      <c r="R2" s="157"/>
      <c r="S2" s="158" t="s">
        <v>15</v>
      </c>
      <c r="W2" s="157"/>
      <c r="X2" s="157"/>
      <c r="Y2" s="159"/>
      <c r="Z2" s="159"/>
      <c r="AD2" s="160"/>
      <c r="AE2" s="160"/>
      <c r="AF2" s="160"/>
      <c r="AG2" s="160"/>
      <c r="AH2" s="160"/>
      <c r="AI2" s="160"/>
    </row>
    <row r="3" ht="15.75">
      <c r="A3" s="161"/>
      <c r="B3" s="162" t="s">
        <v>4</v>
      </c>
      <c r="C3" s="157" t="s">
        <v>7</v>
      </c>
      <c r="D3" s="157" t="s">
        <v>2</v>
      </c>
      <c r="E3" s="157" t="s">
        <v>1</v>
      </c>
      <c r="F3" s="157" t="s">
        <v>54</v>
      </c>
      <c r="G3" s="157" t="s">
        <v>17</v>
      </c>
      <c r="H3" s="157" t="s">
        <v>18</v>
      </c>
      <c r="I3" s="163"/>
      <c r="J3" s="161"/>
      <c r="K3" s="162" t="s">
        <v>4</v>
      </c>
      <c r="L3" s="157" t="s">
        <v>7</v>
      </c>
      <c r="M3" s="157" t="s">
        <v>2</v>
      </c>
      <c r="N3" s="157" t="s">
        <v>1</v>
      </c>
      <c r="O3" s="157" t="s">
        <v>54</v>
      </c>
      <c r="P3" s="157" t="s">
        <v>17</v>
      </c>
      <c r="Q3" s="157" t="s">
        <v>18</v>
      </c>
      <c r="R3" s="159"/>
      <c r="S3" s="164"/>
      <c r="T3" s="162" t="s">
        <v>4</v>
      </c>
      <c r="U3" s="157" t="s">
        <v>7</v>
      </c>
      <c r="V3" s="157" t="s">
        <v>2</v>
      </c>
      <c r="W3" s="157" t="s">
        <v>1</v>
      </c>
      <c r="X3" s="157" t="s">
        <v>54</v>
      </c>
      <c r="Y3" s="157" t="s">
        <v>17</v>
      </c>
      <c r="Z3" s="157" t="s">
        <v>18</v>
      </c>
      <c r="AB3" s="160"/>
      <c r="AC3" s="160"/>
      <c r="AD3" s="160"/>
      <c r="AE3" s="160"/>
      <c r="AF3" s="160"/>
      <c r="AG3" s="160"/>
    </row>
    <row r="4" ht="15.75">
      <c r="A4" s="161" t="s">
        <v>34</v>
      </c>
      <c r="B4" s="10">
        <v>2023</v>
      </c>
      <c r="C4" s="10">
        <v>45.820222149999999</v>
      </c>
      <c r="D4" s="10"/>
      <c r="E4" s="10"/>
      <c r="F4" s="10">
        <v>47.608418370000003</v>
      </c>
      <c r="G4" s="10">
        <v>44.529992290000003</v>
      </c>
      <c r="H4" s="10"/>
      <c r="I4" s="163"/>
      <c r="J4" s="161" t="s">
        <v>34</v>
      </c>
      <c r="K4" s="10">
        <v>2023</v>
      </c>
      <c r="L4" s="10">
        <v>44.750833739999997</v>
      </c>
      <c r="M4" s="10"/>
      <c r="N4" s="10"/>
      <c r="O4" s="10"/>
      <c r="P4" s="10">
        <v>35.045285</v>
      </c>
      <c r="Q4" s="10">
        <v>93.347408569999999</v>
      </c>
      <c r="R4" s="160"/>
      <c r="S4" s="161" t="s">
        <v>34</v>
      </c>
      <c r="T4" s="10">
        <v>2023</v>
      </c>
      <c r="U4" s="10">
        <v>17.308812150000001</v>
      </c>
      <c r="V4" s="10"/>
      <c r="W4" s="10"/>
      <c r="X4" s="10"/>
      <c r="Y4" s="10">
        <v>17.742796850000001</v>
      </c>
      <c r="Z4" s="10">
        <v>14.34677381</v>
      </c>
      <c r="AA4" s="160"/>
      <c r="AB4" s="160"/>
      <c r="AC4" s="160"/>
      <c r="AD4" s="160"/>
      <c r="AE4" s="160"/>
      <c r="AF4" s="160"/>
      <c r="AG4" s="160"/>
    </row>
    <row r="5" ht="15.75">
      <c r="A5" s="161" t="s">
        <v>35</v>
      </c>
      <c r="B5" s="10">
        <v>2023</v>
      </c>
      <c r="C5" s="10">
        <v>15.628819269999999</v>
      </c>
      <c r="D5" s="10"/>
      <c r="E5" s="10"/>
      <c r="F5" s="10">
        <v>0</v>
      </c>
      <c r="G5" s="10">
        <v>9.8669107510000007</v>
      </c>
      <c r="H5" s="10"/>
      <c r="I5" s="163"/>
      <c r="J5" s="161" t="s">
        <v>35</v>
      </c>
      <c r="K5" s="10">
        <v>2023</v>
      </c>
      <c r="L5" s="10"/>
      <c r="M5" s="10"/>
      <c r="N5" s="10"/>
      <c r="O5" s="10"/>
      <c r="P5" s="10"/>
      <c r="Q5" s="10">
        <v>6.6525914290000001</v>
      </c>
      <c r="R5" s="160"/>
      <c r="S5" s="161" t="s">
        <v>35</v>
      </c>
      <c r="T5" s="10">
        <v>2023</v>
      </c>
      <c r="U5" s="10"/>
      <c r="V5" s="10"/>
      <c r="W5" s="10"/>
      <c r="X5" s="10"/>
      <c r="Y5" s="10">
        <v>7.3572981129999997</v>
      </c>
      <c r="Z5" s="10"/>
      <c r="AA5" s="160"/>
      <c r="AB5" s="160"/>
      <c r="AC5" s="160"/>
      <c r="AD5" s="160"/>
      <c r="AE5" s="160"/>
      <c r="AF5" s="160"/>
      <c r="AG5" s="160"/>
    </row>
    <row r="6" s="156" customFormat="true" ht="15.75">
      <c r="A6" s="161" t="s">
        <v>36</v>
      </c>
      <c r="B6" s="10">
        <v>2023</v>
      </c>
      <c r="C6" s="10">
        <v>38.55095858</v>
      </c>
      <c r="D6" s="10"/>
      <c r="E6" s="10"/>
      <c r="F6" s="10">
        <v>52.391581629999997</v>
      </c>
      <c r="G6" s="10">
        <v>45.603096960000002</v>
      </c>
      <c r="H6" s="10">
        <v>8.7533466870000005</v>
      </c>
      <c r="I6" s="163"/>
      <c r="J6" s="161" t="s">
        <v>36</v>
      </c>
      <c r="K6" s="10">
        <v>2023</v>
      </c>
      <c r="L6" s="10"/>
      <c r="M6" s="10"/>
      <c r="N6" s="10"/>
      <c r="O6" s="10"/>
      <c r="P6" s="10"/>
      <c r="Q6" s="10">
        <v>0</v>
      </c>
      <c r="R6" s="159"/>
      <c r="S6" s="161" t="s">
        <v>36</v>
      </c>
      <c r="T6" s="10">
        <v>2023</v>
      </c>
      <c r="U6" s="10"/>
      <c r="V6" s="10"/>
      <c r="W6" s="10"/>
      <c r="X6" s="10"/>
      <c r="Y6" s="10">
        <v>74.899905029999999</v>
      </c>
      <c r="Z6" s="10"/>
      <c r="AA6" s="160"/>
      <c r="AB6" s="160"/>
      <c r="AC6" s="160"/>
      <c r="AD6" s="160"/>
      <c r="AE6" s="160"/>
      <c r="AF6" s="160"/>
      <c r="AG6" s="160"/>
    </row>
    <row r="7" s="156" customFormat="true" ht="15.75">
      <c r="A7" s="165" t="s">
        <v>222</v>
      </c>
      <c r="B7" s="10">
        <v>2023</v>
      </c>
      <c r="C7" s="10">
        <v>0</v>
      </c>
      <c r="D7" s="10">
        <v>100</v>
      </c>
      <c r="E7" s="10">
        <v>100</v>
      </c>
      <c r="F7" s="10">
        <v>0</v>
      </c>
      <c r="G7" s="10">
        <v>0</v>
      </c>
      <c r="H7" s="10">
        <v>91.246653309999999</v>
      </c>
      <c r="I7" s="160"/>
      <c r="J7" s="165" t="s">
        <v>222</v>
      </c>
      <c r="K7" s="10">
        <v>2023</v>
      </c>
      <c r="L7" s="10">
        <v>55.249166260000003</v>
      </c>
      <c r="M7" s="10">
        <v>100</v>
      </c>
      <c r="N7" s="10">
        <v>100</v>
      </c>
      <c r="O7" s="10">
        <v>100</v>
      </c>
      <c r="P7" s="10">
        <v>64.954714999999993</v>
      </c>
      <c r="Q7" s="10">
        <v>0</v>
      </c>
      <c r="R7" s="160"/>
      <c r="S7" s="165" t="s">
        <v>222</v>
      </c>
      <c r="T7" s="10">
        <v>2023</v>
      </c>
      <c r="U7" s="10">
        <v>82.691187850000006</v>
      </c>
      <c r="V7" s="10">
        <v>100</v>
      </c>
      <c r="W7" s="10">
        <v>100</v>
      </c>
      <c r="X7" s="10">
        <v>100</v>
      </c>
      <c r="Y7" s="10">
        <v>0</v>
      </c>
      <c r="Z7" s="10">
        <v>85.653226189999998</v>
      </c>
      <c r="AA7" s="166"/>
    </row>
    <row r="8" s="156" customFormat="true" ht="15.75">
      <c r="A8" s="167"/>
      <c r="B8" s="168"/>
      <c r="H8" s="166"/>
      <c r="I8" s="166"/>
      <c r="J8" s="166"/>
      <c r="K8" s="166"/>
      <c r="L8" s="166"/>
      <c r="M8" s="166"/>
      <c r="N8" s="166"/>
      <c r="O8" s="166"/>
      <c r="P8" s="166"/>
      <c r="Q8" s="166"/>
      <c r="R8" s="166"/>
      <c r="S8" s="166"/>
      <c r="T8" s="166"/>
      <c r="U8" s="166"/>
      <c r="V8" s="166"/>
      <c r="W8" s="166"/>
      <c r="X8" s="166"/>
      <c r="Y8" s="166"/>
      <c r="Z8" s="166"/>
      <c r="AA8" s="166"/>
    </row>
    <row r="9" s="156" customFormat="true" ht="15.75">
      <c r="A9" s="167"/>
      <c r="B9" s="168"/>
      <c r="H9" s="166"/>
      <c r="I9" s="166"/>
      <c r="J9" s="166"/>
      <c r="K9" s="166"/>
      <c r="L9" s="166"/>
      <c r="M9" s="166"/>
      <c r="N9" s="166"/>
      <c r="O9" s="166"/>
      <c r="P9" s="166"/>
      <c r="Q9" s="166"/>
      <c r="R9" s="166"/>
      <c r="S9" s="166"/>
      <c r="T9" s="166"/>
      <c r="U9" s="166"/>
      <c r="V9" s="166"/>
      <c r="W9" s="166"/>
      <c r="X9" s="166"/>
      <c r="Y9" s="166"/>
      <c r="Z9" s="166"/>
      <c r="AA9" s="166"/>
    </row>
    <row r="10" s="156" customFormat="true" ht="15.75">
      <c r="A10" s="169"/>
      <c r="B10" s="168"/>
      <c r="C10" s="166"/>
      <c r="D10" s="166"/>
      <c r="E10" s="166"/>
      <c r="F10" s="166"/>
      <c r="G10" s="166"/>
      <c r="H10" s="166"/>
      <c r="I10" s="166"/>
      <c r="J10" s="166"/>
      <c r="K10" s="166"/>
      <c r="L10" s="166"/>
      <c r="M10" s="166"/>
      <c r="N10" s="166"/>
      <c r="O10" s="166"/>
      <c r="P10" s="166"/>
      <c r="Q10" s="166"/>
      <c r="R10" s="166"/>
      <c r="S10" s="166"/>
      <c r="T10" s="166"/>
      <c r="U10" s="166"/>
      <c r="V10" s="166"/>
      <c r="W10" s="166"/>
      <c r="X10" s="166"/>
      <c r="Y10" s="166"/>
      <c r="Z10" s="166"/>
      <c r="AA10" s="166"/>
    </row>
    <row r="11" ht="15.75">
      <c r="A11" s="170"/>
      <c r="B11" s="171"/>
      <c r="C11" s="166"/>
      <c r="D11" s="166"/>
      <c r="E11" s="166"/>
      <c r="F11" s="166"/>
      <c r="G11" s="166"/>
      <c r="H11" s="166"/>
      <c r="I11" s="166"/>
      <c r="J11" s="166"/>
      <c r="K11" s="166"/>
      <c r="L11" s="166"/>
      <c r="M11" s="166"/>
      <c r="N11" s="166"/>
      <c r="O11" s="166"/>
      <c r="P11" s="166"/>
      <c r="Q11" s="166"/>
    </row>
    <row r="12" ht="15.75">
      <c r="A12" s="172" t="s">
        <v>49</v>
      </c>
      <c r="B12" s="173"/>
      <c r="C12" s="174"/>
      <c r="D12" s="174"/>
      <c r="E12" s="174"/>
      <c r="F12" s="174"/>
      <c r="G12" s="174"/>
      <c r="H12" s="174"/>
      <c r="I12" s="174"/>
      <c r="J12" s="174"/>
      <c r="K12" s="174"/>
      <c r="L12" s="174"/>
      <c r="M12" s="174"/>
      <c r="N12" s="174"/>
      <c r="O12" s="174"/>
      <c r="P12" s="174"/>
      <c r="Q12" s="174"/>
      <c r="R12" s="175"/>
      <c r="S12" s="175"/>
      <c r="T12" s="175"/>
      <c r="U12" s="175"/>
      <c r="V12" s="175"/>
    </row>
    <row r="13" s="178" customFormat="true">
      <c r="A13" s="176" t="s">
        <v>50</v>
      </c>
      <c r="B13" s="177" t="s">
        <v>41</v>
      </c>
      <c r="C13" s="176" t="s">
        <v>89</v>
      </c>
      <c r="D13" s="176" t="s">
        <v>51</v>
      </c>
      <c r="E13" s="176" t="s">
        <v>170</v>
      </c>
      <c r="F13" s="176" t="s">
        <v>90</v>
      </c>
      <c r="G13" s="176" t="s">
        <v>91</v>
      </c>
      <c r="H13" s="176" t="s">
        <v>92</v>
      </c>
      <c r="I13" s="176" t="s">
        <v>93</v>
      </c>
      <c r="J13" s="176" t="s">
        <v>219</v>
      </c>
      <c r="K13" s="176" t="s">
        <v>171</v>
      </c>
      <c r="L13" s="176" t="s">
        <v>94</v>
      </c>
      <c r="M13" s="176" t="s">
        <v>95</v>
      </c>
      <c r="N13" s="176" t="s">
        <v>96</v>
      </c>
      <c r="O13" s="178" t="s">
        <v>97</v>
      </c>
      <c r="P13" s="178" t="s">
        <v>220</v>
      </c>
      <c r="Q13" s="176" t="s">
        <v>123</v>
      </c>
      <c r="R13" s="176" t="s">
        <v>158</v>
      </c>
      <c r="S13" s="179" t="s">
        <v>98</v>
      </c>
      <c r="T13" s="180" t="s">
        <v>99</v>
      </c>
      <c r="U13" s="180" t="s">
        <v>100</v>
      </c>
      <c r="V13" s="180" t="s">
        <v>221</v>
      </c>
    </row>
    <row r="14" s="183" customFormat="true" ht="12">
      <c r="A14" s="181" t="s">
        <v>159</v>
      </c>
      <c r="B14" s="10">
        <v>2000</v>
      </c>
      <c r="C14" s="182" t="s">
        <v>7</v>
      </c>
      <c r="D14" s="10">
        <v>2909502</v>
      </c>
      <c r="E14" s="10"/>
      <c r="F14" s="10"/>
      <c r="G14" s="10"/>
      <c r="H14" s="10"/>
      <c r="I14" s="10"/>
      <c r="J14" s="10">
        <v>100</v>
      </c>
      <c r="K14" s="10"/>
      <c r="L14" s="10"/>
      <c r="M14" s="10"/>
      <c r="N14" s="10"/>
      <c r="O14" s="10"/>
      <c r="P14" s="10">
        <v>100</v>
      </c>
      <c r="Q14" s="10"/>
      <c r="R14" s="10"/>
      <c r="S14" s="10"/>
      <c r="T14" s="10"/>
      <c r="U14" s="10"/>
      <c r="V14" s="10">
        <v>100</v>
      </c>
    </row>
    <row r="15" s="183" customFormat="true" ht="12">
      <c r="A15" s="181" t="s">
        <v>159</v>
      </c>
      <c r="B15" s="10">
        <v>2001</v>
      </c>
      <c r="C15" s="182" t="s">
        <v>7</v>
      </c>
      <c r="D15" s="10">
        <v>2963154</v>
      </c>
      <c r="E15" s="10"/>
      <c r="F15" s="10"/>
      <c r="G15" s="10"/>
      <c r="H15" s="10"/>
      <c r="I15" s="10"/>
      <c r="J15" s="10">
        <v>100</v>
      </c>
      <c r="K15" s="10"/>
      <c r="L15" s="10"/>
      <c r="M15" s="10"/>
      <c r="N15" s="10"/>
      <c r="O15" s="10"/>
      <c r="P15" s="10">
        <v>100</v>
      </c>
      <c r="Q15" s="10"/>
      <c r="R15" s="10"/>
      <c r="S15" s="10"/>
      <c r="T15" s="10"/>
      <c r="U15" s="10"/>
      <c r="V15" s="10">
        <v>100</v>
      </c>
    </row>
    <row r="16" s="183" customFormat="true" ht="12">
      <c r="A16" s="181" t="s">
        <v>159</v>
      </c>
      <c r="B16" s="10">
        <v>2002</v>
      </c>
      <c r="C16" s="182" t="s">
        <v>7</v>
      </c>
      <c r="D16" s="10">
        <v>3002344</v>
      </c>
      <c r="E16" s="10"/>
      <c r="F16" s="10"/>
      <c r="G16" s="10"/>
      <c r="H16" s="10"/>
      <c r="I16" s="10"/>
      <c r="J16" s="10">
        <v>100</v>
      </c>
      <c r="K16" s="10"/>
      <c r="L16" s="10"/>
      <c r="M16" s="10"/>
      <c r="N16" s="10"/>
      <c r="O16" s="10"/>
      <c r="P16" s="10">
        <v>100</v>
      </c>
      <c r="Q16" s="10"/>
      <c r="R16" s="10"/>
      <c r="S16" s="10"/>
      <c r="T16" s="10"/>
      <c r="U16" s="10"/>
      <c r="V16" s="10">
        <v>100</v>
      </c>
    </row>
    <row r="17" s="183" customFormat="true" ht="12">
      <c r="A17" s="181" t="s">
        <v>159</v>
      </c>
      <c r="B17" s="10">
        <v>2003</v>
      </c>
      <c r="C17" s="182" t="s">
        <v>7</v>
      </c>
      <c r="D17" s="10">
        <v>3035967</v>
      </c>
      <c r="E17" s="10"/>
      <c r="F17" s="10"/>
      <c r="G17" s="10"/>
      <c r="H17" s="10"/>
      <c r="I17" s="10"/>
      <c r="J17" s="10">
        <v>100</v>
      </c>
      <c r="K17" s="10"/>
      <c r="L17" s="10"/>
      <c r="M17" s="10"/>
      <c r="N17" s="10"/>
      <c r="O17" s="10"/>
      <c r="P17" s="10">
        <v>100</v>
      </c>
      <c r="Q17" s="10"/>
      <c r="R17" s="10"/>
      <c r="S17" s="10"/>
      <c r="T17" s="10"/>
      <c r="U17" s="10"/>
      <c r="V17" s="10">
        <v>100</v>
      </c>
    </row>
    <row r="18" s="183" customFormat="true" ht="12">
      <c r="A18" s="181" t="s">
        <v>159</v>
      </c>
      <c r="B18" s="10">
        <v>2004</v>
      </c>
      <c r="C18" s="182" t="s">
        <v>7</v>
      </c>
      <c r="D18" s="10">
        <v>3083291</v>
      </c>
      <c r="E18" s="10"/>
      <c r="F18" s="10"/>
      <c r="G18" s="10"/>
      <c r="H18" s="10"/>
      <c r="I18" s="10"/>
      <c r="J18" s="10">
        <v>100</v>
      </c>
      <c r="K18" s="10">
        <v>84.306123416471564</v>
      </c>
      <c r="L18" s="10"/>
      <c r="M18" s="10"/>
      <c r="N18" s="10"/>
      <c r="O18" s="10">
        <v>15.693876583528439</v>
      </c>
      <c r="P18" s="10">
        <v>84.306123416471564</v>
      </c>
      <c r="Q18" s="10"/>
      <c r="R18" s="10"/>
      <c r="S18" s="10"/>
      <c r="T18" s="10"/>
      <c r="U18" s="10"/>
      <c r="V18" s="10">
        <v>100</v>
      </c>
    </row>
    <row r="19" s="183" customFormat="true" ht="12">
      <c r="A19" s="181" t="s">
        <v>159</v>
      </c>
      <c r="B19" s="10">
        <v>2005</v>
      </c>
      <c r="C19" s="182" t="s">
        <v>7</v>
      </c>
      <c r="D19" s="10">
        <v>3137629</v>
      </c>
      <c r="E19" s="10"/>
      <c r="F19" s="10">
        <v>29.079996878302151</v>
      </c>
      <c r="G19" s="10"/>
      <c r="H19" s="10"/>
      <c r="I19" s="10">
        <v>70.920003121697846</v>
      </c>
      <c r="J19" s="10">
        <v>29.079996878302151</v>
      </c>
      <c r="K19" s="10">
        <v>84.306123416471564</v>
      </c>
      <c r="L19" s="10"/>
      <c r="M19" s="10"/>
      <c r="N19" s="10"/>
      <c r="O19" s="10">
        <v>15.693876583528439</v>
      </c>
      <c r="P19" s="10">
        <v>84.306123416471564</v>
      </c>
      <c r="Q19" s="10"/>
      <c r="R19" s="10"/>
      <c r="S19" s="10"/>
      <c r="T19" s="10"/>
      <c r="U19" s="10"/>
      <c r="V19" s="10">
        <v>100</v>
      </c>
    </row>
    <row r="20" s="183" customFormat="true" ht="12">
      <c r="A20" s="181" t="s">
        <v>159</v>
      </c>
      <c r="B20" s="10">
        <v>2006</v>
      </c>
      <c r="C20" s="182" t="s">
        <v>7</v>
      </c>
      <c r="D20" s="10">
        <v>3191818</v>
      </c>
      <c r="E20" s="10"/>
      <c r="F20" s="10">
        <v>29.079996878302151</v>
      </c>
      <c r="G20" s="10"/>
      <c r="H20" s="10"/>
      <c r="I20" s="10">
        <v>70.920003121697846</v>
      </c>
      <c r="J20" s="10">
        <v>29.079996878302151</v>
      </c>
      <c r="K20" s="10">
        <v>84.306123416471564</v>
      </c>
      <c r="L20" s="10"/>
      <c r="M20" s="10"/>
      <c r="N20" s="10"/>
      <c r="O20" s="10">
        <v>15.693876583528439</v>
      </c>
      <c r="P20" s="10">
        <v>84.306123416471564</v>
      </c>
      <c r="Q20" s="10"/>
      <c r="R20" s="10"/>
      <c r="S20" s="10"/>
      <c r="T20" s="10"/>
      <c r="U20" s="10"/>
      <c r="V20" s="10">
        <v>100</v>
      </c>
    </row>
    <row r="21" s="183" customFormat="true" ht="12">
      <c r="A21" s="181" t="s">
        <v>159</v>
      </c>
      <c r="B21" s="10">
        <v>2007</v>
      </c>
      <c r="C21" s="182" t="s">
        <v>7</v>
      </c>
      <c r="D21" s="10">
        <v>3002879</v>
      </c>
      <c r="E21" s="10"/>
      <c r="F21" s="10">
        <v>29.079996878302151</v>
      </c>
      <c r="G21" s="10"/>
      <c r="H21" s="10"/>
      <c r="I21" s="10">
        <v>70.920003121697846</v>
      </c>
      <c r="J21" s="10">
        <v>29.079996878302151</v>
      </c>
      <c r="K21" s="10">
        <v>84.306123416471564</v>
      </c>
      <c r="L21" s="10"/>
      <c r="M21" s="10"/>
      <c r="N21" s="10"/>
      <c r="O21" s="10">
        <v>15.693876583528439</v>
      </c>
      <c r="P21" s="10">
        <v>84.306123416471564</v>
      </c>
      <c r="Q21" s="10"/>
      <c r="R21" s="10"/>
      <c r="S21" s="10"/>
      <c r="T21" s="10"/>
      <c r="U21" s="10"/>
      <c r="V21" s="10">
        <v>100</v>
      </c>
    </row>
    <row r="22" s="183" customFormat="true" ht="12">
      <c r="A22" s="181" t="s">
        <v>159</v>
      </c>
      <c r="B22" s="10">
        <v>2008</v>
      </c>
      <c r="C22" s="182" t="s">
        <v>7</v>
      </c>
      <c r="D22" s="10">
        <v>3066674</v>
      </c>
      <c r="E22" s="10"/>
      <c r="F22" s="10">
        <v>29.079996878302151</v>
      </c>
      <c r="G22" s="10"/>
      <c r="H22" s="10"/>
      <c r="I22" s="10">
        <v>70.920003121697846</v>
      </c>
      <c r="J22" s="10">
        <v>29.079996878302151</v>
      </c>
      <c r="K22" s="10">
        <v>84.306123416471564</v>
      </c>
      <c r="L22" s="10"/>
      <c r="M22" s="10"/>
      <c r="N22" s="10"/>
      <c r="O22" s="10">
        <v>15.693876583528439</v>
      </c>
      <c r="P22" s="10">
        <v>84.306123416471564</v>
      </c>
      <c r="Q22" s="10"/>
      <c r="R22" s="10"/>
      <c r="S22" s="10"/>
      <c r="T22" s="10"/>
      <c r="U22" s="10"/>
      <c r="V22" s="10">
        <v>100</v>
      </c>
    </row>
    <row r="23" s="183" customFormat="true" ht="12">
      <c r="A23" s="181" t="s">
        <v>159</v>
      </c>
      <c r="B23" s="10">
        <v>2009</v>
      </c>
      <c r="C23" s="182" t="s">
        <v>7</v>
      </c>
      <c r="D23" s="10">
        <v>3149280</v>
      </c>
      <c r="E23" s="10"/>
      <c r="F23" s="10">
        <v>29.079996878302151</v>
      </c>
      <c r="G23" s="10">
        <v>29.079996878302151</v>
      </c>
      <c r="H23" s="10">
        <v>0</v>
      </c>
      <c r="I23" s="10">
        <v>70.920003121697846</v>
      </c>
      <c r="J23" s="10">
        <v>0</v>
      </c>
      <c r="K23" s="10">
        <v>85.48650873080669</v>
      </c>
      <c r="L23" s="10"/>
      <c r="M23" s="10"/>
      <c r="N23" s="10"/>
      <c r="O23" s="10">
        <v>14.51349126919331</v>
      </c>
      <c r="P23" s="10">
        <v>85.48650873080669</v>
      </c>
      <c r="Q23" s="10"/>
      <c r="R23" s="10"/>
      <c r="S23" s="10"/>
      <c r="T23" s="10"/>
      <c r="U23" s="10"/>
      <c r="V23" s="10">
        <v>100</v>
      </c>
    </row>
    <row r="24" s="183" customFormat="true" ht="12">
      <c r="A24" s="181" t="s">
        <v>159</v>
      </c>
      <c r="B24" s="10">
        <v>2010</v>
      </c>
      <c r="C24" s="182" t="s">
        <v>7</v>
      </c>
      <c r="D24" s="10">
        <v>3260940</v>
      </c>
      <c r="E24" s="10"/>
      <c r="F24" s="10">
        <v>32.022637291170213</v>
      </c>
      <c r="G24" s="10">
        <v>32.022637291170213</v>
      </c>
      <c r="H24" s="10">
        <v>0</v>
      </c>
      <c r="I24" s="10">
        <v>67.977362708829787</v>
      </c>
      <c r="J24" s="10">
        <v>0</v>
      </c>
      <c r="K24" s="10">
        <v>86.666894045142271</v>
      </c>
      <c r="L24" s="10"/>
      <c r="M24" s="10">
        <v>44.750833740674409</v>
      </c>
      <c r="N24" s="10">
        <v>41.916060304467862</v>
      </c>
      <c r="O24" s="10">
        <v>13.33310595485773</v>
      </c>
      <c r="P24" s="10">
        <v>0</v>
      </c>
      <c r="Q24" s="10"/>
      <c r="R24" s="10"/>
      <c r="S24" s="10">
        <v>17.30881214788856</v>
      </c>
      <c r="T24" s="10"/>
      <c r="U24" s="10"/>
      <c r="V24" s="10">
        <v>82.69118785211144</v>
      </c>
    </row>
    <row r="25" s="183" customFormat="true" ht="12">
      <c r="A25" s="181" t="s">
        <v>159</v>
      </c>
      <c r="B25" s="10">
        <v>2011</v>
      </c>
      <c r="C25" s="182" t="s">
        <v>7</v>
      </c>
      <c r="D25" s="10">
        <v>3356485</v>
      </c>
      <c r="E25" s="10"/>
      <c r="F25" s="10">
        <v>34.965277704038272</v>
      </c>
      <c r="G25" s="10">
        <v>34.965277704038272</v>
      </c>
      <c r="H25" s="10">
        <v>0</v>
      </c>
      <c r="I25" s="10">
        <v>65.034722295961728</v>
      </c>
      <c r="J25" s="10">
        <v>0</v>
      </c>
      <c r="K25" s="10">
        <v>87.847279359477398</v>
      </c>
      <c r="L25" s="10"/>
      <c r="M25" s="10">
        <v>44.750833740674409</v>
      </c>
      <c r="N25" s="10">
        <v>43.096445618802989</v>
      </c>
      <c r="O25" s="10">
        <v>12.152720640522601</v>
      </c>
      <c r="P25" s="10">
        <v>0</v>
      </c>
      <c r="Q25" s="10">
        <v>34.438627108784168</v>
      </c>
      <c r="R25" s="10"/>
      <c r="S25" s="10">
        <v>17.30881214788856</v>
      </c>
      <c r="T25" s="10"/>
      <c r="U25" s="10"/>
      <c r="V25" s="10">
        <v>82.69118785211144</v>
      </c>
    </row>
    <row r="26" s="183" customFormat="true" ht="12">
      <c r="A26" s="181" t="s">
        <v>159</v>
      </c>
      <c r="B26" s="10">
        <v>2012</v>
      </c>
      <c r="C26" s="182" t="s">
        <v>7</v>
      </c>
      <c r="D26" s="10">
        <v>3461753</v>
      </c>
      <c r="E26" s="10"/>
      <c r="F26" s="10">
        <v>37.90791811690633</v>
      </c>
      <c r="G26" s="10">
        <v>37.90791811690633</v>
      </c>
      <c r="H26" s="10">
        <v>0</v>
      </c>
      <c r="I26" s="10">
        <v>62.09208188309367</v>
      </c>
      <c r="J26" s="10">
        <v>0</v>
      </c>
      <c r="K26" s="10">
        <v>89.027664673812978</v>
      </c>
      <c r="L26" s="10"/>
      <c r="M26" s="10">
        <v>44.750833740674409</v>
      </c>
      <c r="N26" s="10">
        <v>44.276830933138569</v>
      </c>
      <c r="O26" s="10">
        <v>10.97233532618702</v>
      </c>
      <c r="P26" s="10">
        <v>0</v>
      </c>
      <c r="Q26" s="10">
        <v>34.438627108784168</v>
      </c>
      <c r="R26" s="10"/>
      <c r="S26" s="10">
        <v>17.30881214788856</v>
      </c>
      <c r="T26" s="10"/>
      <c r="U26" s="10"/>
      <c r="V26" s="10">
        <v>82.69118785211144</v>
      </c>
    </row>
    <row r="27" s="183" customFormat="true" ht="12">
      <c r="A27" s="181" t="s">
        <v>159</v>
      </c>
      <c r="B27" s="10">
        <v>2013</v>
      </c>
      <c r="C27" s="182" t="s">
        <v>7</v>
      </c>
      <c r="D27" s="10">
        <v>3588886</v>
      </c>
      <c r="E27" s="10"/>
      <c r="F27" s="10">
        <v>40.850558529774389</v>
      </c>
      <c r="G27" s="10">
        <v>40.850558529774389</v>
      </c>
      <c r="H27" s="10">
        <v>0</v>
      </c>
      <c r="I27" s="10">
        <v>59.149441470225611</v>
      </c>
      <c r="J27" s="10">
        <v>0</v>
      </c>
      <c r="K27" s="10">
        <v>90.208049988148105</v>
      </c>
      <c r="L27" s="10"/>
      <c r="M27" s="10">
        <v>44.750833740674409</v>
      </c>
      <c r="N27" s="10">
        <v>45.457216247473703</v>
      </c>
      <c r="O27" s="10">
        <v>9.7919500118518954</v>
      </c>
      <c r="P27" s="10">
        <v>0</v>
      </c>
      <c r="Q27" s="10">
        <v>34.438627108784168</v>
      </c>
      <c r="R27" s="10"/>
      <c r="S27" s="10">
        <v>17.30881214788856</v>
      </c>
      <c r="T27" s="10"/>
      <c r="U27" s="10"/>
      <c r="V27" s="10">
        <v>82.69118785211144</v>
      </c>
    </row>
    <row r="28" s="183" customFormat="true" ht="12">
      <c r="A28" s="181" t="s">
        <v>159</v>
      </c>
      <c r="B28" s="10">
        <v>2014</v>
      </c>
      <c r="C28" s="182" t="s">
        <v>7</v>
      </c>
      <c r="D28" s="10">
        <v>3721054</v>
      </c>
      <c r="E28" s="10"/>
      <c r="F28" s="10">
        <v>43.793198942642448</v>
      </c>
      <c r="G28" s="10">
        <v>43.793198942642448</v>
      </c>
      <c r="H28" s="10">
        <v>0</v>
      </c>
      <c r="I28" s="10">
        <v>56.206801057357552</v>
      </c>
      <c r="J28" s="10">
        <v>0</v>
      </c>
      <c r="K28" s="10">
        <v>91.388435302483686</v>
      </c>
      <c r="L28" s="10"/>
      <c r="M28" s="10">
        <v>44.750833740674409</v>
      </c>
      <c r="N28" s="10">
        <v>46.637601561809277</v>
      </c>
      <c r="O28" s="10">
        <v>8.6115646975163145</v>
      </c>
      <c r="P28" s="10">
        <v>0</v>
      </c>
      <c r="Q28" s="10">
        <v>34.438627108784168</v>
      </c>
      <c r="R28" s="10">
        <v>33.351608739061469</v>
      </c>
      <c r="S28" s="10">
        <v>17.30881214788856</v>
      </c>
      <c r="T28" s="10">
        <v>16.042796591172909</v>
      </c>
      <c r="U28" s="10">
        <v>66.648391260938524</v>
      </c>
      <c r="V28" s="10">
        <v>0</v>
      </c>
    </row>
    <row r="29" s="183" customFormat="true" ht="12">
      <c r="A29" s="181" t="s">
        <v>159</v>
      </c>
      <c r="B29" s="10">
        <v>2015</v>
      </c>
      <c r="C29" s="182" t="s">
        <v>7</v>
      </c>
      <c r="D29" s="10">
        <v>3910034</v>
      </c>
      <c r="E29" s="10"/>
      <c r="F29" s="10">
        <v>46.735839355510507</v>
      </c>
      <c r="G29" s="10">
        <v>45.820222149302673</v>
      </c>
      <c r="H29" s="10">
        <v>0.91561720620784115</v>
      </c>
      <c r="I29" s="10">
        <v>53.264160644489493</v>
      </c>
      <c r="J29" s="10">
        <v>0</v>
      </c>
      <c r="K29" s="10">
        <v>92.568820616819266</v>
      </c>
      <c r="L29" s="10"/>
      <c r="M29" s="10">
        <v>44.750833740674409</v>
      </c>
      <c r="N29" s="10">
        <v>47.817986876144857</v>
      </c>
      <c r="O29" s="10">
        <v>7.4311793831807336</v>
      </c>
      <c r="P29" s="10">
        <v>0</v>
      </c>
      <c r="Q29" s="10">
        <v>34.438627108784168</v>
      </c>
      <c r="R29" s="10">
        <v>33.351608739061469</v>
      </c>
      <c r="S29" s="10">
        <v>17.30881214788856</v>
      </c>
      <c r="T29" s="10">
        <v>16.042796591172909</v>
      </c>
      <c r="U29" s="10">
        <v>66.648391260938524</v>
      </c>
      <c r="V29" s="10">
        <v>0</v>
      </c>
    </row>
    <row r="30" s="183" customFormat="true" ht="12">
      <c r="A30" s="181" t="s">
        <v>159</v>
      </c>
      <c r="B30" s="10">
        <v>2016</v>
      </c>
      <c r="C30" s="182" t="s">
        <v>7</v>
      </c>
      <c r="D30" s="10">
        <v>4045820</v>
      </c>
      <c r="E30" s="10">
        <v>49.678479768378573</v>
      </c>
      <c r="F30" s="10">
        <v>49.678479768378573</v>
      </c>
      <c r="G30" s="10">
        <v>45.820222149302673</v>
      </c>
      <c r="H30" s="10">
        <v>3.8582576190758999</v>
      </c>
      <c r="I30" s="10">
        <v>50.321520231621427</v>
      </c>
      <c r="J30" s="10">
        <v>0</v>
      </c>
      <c r="K30" s="10">
        <v>93.749205931154393</v>
      </c>
      <c r="L30" s="10"/>
      <c r="M30" s="10">
        <v>44.750833740674409</v>
      </c>
      <c r="N30" s="10">
        <v>48.998372190479976</v>
      </c>
      <c r="O30" s="10">
        <v>6.2507940688456074</v>
      </c>
      <c r="P30" s="10">
        <v>0</v>
      </c>
      <c r="Q30" s="10">
        <v>34.438627108784168</v>
      </c>
      <c r="R30" s="10">
        <v>33.351608739061469</v>
      </c>
      <c r="S30" s="10">
        <v>17.30881214788856</v>
      </c>
      <c r="T30" s="10">
        <v>16.042796591172909</v>
      </c>
      <c r="U30" s="10">
        <v>66.648391260938524</v>
      </c>
      <c r="V30" s="10">
        <v>0</v>
      </c>
    </row>
    <row r="31" s="183" customFormat="true" ht="12">
      <c r="A31" s="181" t="s">
        <v>159</v>
      </c>
      <c r="B31" s="10">
        <v>2017</v>
      </c>
      <c r="C31" s="182" t="s">
        <v>7</v>
      </c>
      <c r="D31" s="10">
        <v>4027863</v>
      </c>
      <c r="E31" s="10">
        <v>52.621120181247527</v>
      </c>
      <c r="F31" s="10">
        <v>52.621120181247527</v>
      </c>
      <c r="G31" s="10">
        <v>45.820222149302673</v>
      </c>
      <c r="H31" s="10">
        <v>6.8008980319448682</v>
      </c>
      <c r="I31" s="10">
        <v>47.378879818752473</v>
      </c>
      <c r="J31" s="10">
        <v>0</v>
      </c>
      <c r="K31" s="10">
        <v>94.929591245489974</v>
      </c>
      <c r="L31" s="10"/>
      <c r="M31" s="10">
        <v>44.750833740674409</v>
      </c>
      <c r="N31" s="10">
        <v>50.178757504815557</v>
      </c>
      <c r="O31" s="10">
        <v>5.0704087545100256</v>
      </c>
      <c r="P31" s="10">
        <v>0</v>
      </c>
      <c r="Q31" s="10">
        <v>34.438627108784168</v>
      </c>
      <c r="R31" s="10">
        <v>33.351608739061469</v>
      </c>
      <c r="S31" s="10">
        <v>17.30881214788856</v>
      </c>
      <c r="T31" s="10">
        <v>16.042796591172909</v>
      </c>
      <c r="U31" s="10">
        <v>66.648391260938524</v>
      </c>
      <c r="V31" s="10">
        <v>0</v>
      </c>
    </row>
    <row r="32" s="183" customFormat="true" ht="12">
      <c r="A32" s="181" t="s">
        <v>159</v>
      </c>
      <c r="B32" s="10">
        <v>2018</v>
      </c>
      <c r="C32" s="182" t="s">
        <v>7</v>
      </c>
      <c r="D32" s="10">
        <v>4214875</v>
      </c>
      <c r="E32" s="10">
        <v>55.563760594115593</v>
      </c>
      <c r="F32" s="10">
        <v>55.563760594115593</v>
      </c>
      <c r="G32" s="10">
        <v>45.820222149302673</v>
      </c>
      <c r="H32" s="10">
        <v>9.743538444812927</v>
      </c>
      <c r="I32" s="10">
        <v>44.436239405884407</v>
      </c>
      <c r="J32" s="10">
        <v>0</v>
      </c>
      <c r="K32" s="10">
        <v>94.929591245489974</v>
      </c>
      <c r="L32" s="10"/>
      <c r="M32" s="10">
        <v>44.750833740674409</v>
      </c>
      <c r="N32" s="10">
        <v>50.178757504815557</v>
      </c>
      <c r="O32" s="10">
        <v>5.0704087545100256</v>
      </c>
      <c r="P32" s="10">
        <v>0</v>
      </c>
      <c r="Q32" s="10">
        <v>34.438627108784168</v>
      </c>
      <c r="R32" s="10">
        <v>33.351608739061469</v>
      </c>
      <c r="S32" s="10">
        <v>17.30881214788856</v>
      </c>
      <c r="T32" s="10">
        <v>16.042796591172909</v>
      </c>
      <c r="U32" s="10">
        <v>66.648391260938524</v>
      </c>
      <c r="V32" s="10">
        <v>0</v>
      </c>
    </row>
    <row r="33" s="183" customFormat="true" ht="12">
      <c r="A33" s="181" t="s">
        <v>159</v>
      </c>
      <c r="B33" s="10">
        <v>2019</v>
      </c>
      <c r="C33" s="182" t="s">
        <v>7</v>
      </c>
      <c r="D33" s="10">
        <v>4414624</v>
      </c>
      <c r="E33" s="10">
        <v>58.506401006983651</v>
      </c>
      <c r="F33" s="10">
        <v>58.506401006983651</v>
      </c>
      <c r="G33" s="10">
        <v>45.820222149302673</v>
      </c>
      <c r="H33" s="10">
        <v>12.686178857680989</v>
      </c>
      <c r="I33" s="10">
        <v>41.493598993016349</v>
      </c>
      <c r="J33" s="10">
        <v>0</v>
      </c>
      <c r="K33" s="10">
        <v>94.929591245489974</v>
      </c>
      <c r="L33" s="10"/>
      <c r="M33" s="10">
        <v>44.750833740674409</v>
      </c>
      <c r="N33" s="10">
        <v>50.178757504815557</v>
      </c>
      <c r="O33" s="10">
        <v>5.0704087545100256</v>
      </c>
      <c r="P33" s="10">
        <v>0</v>
      </c>
      <c r="Q33" s="10">
        <v>34.438627108784168</v>
      </c>
      <c r="R33" s="10">
        <v>33.351608739061469</v>
      </c>
      <c r="S33" s="10">
        <v>17.30881214788856</v>
      </c>
      <c r="T33" s="10">
        <v>16.042796591172909</v>
      </c>
      <c r="U33" s="10">
        <v>66.648391260938524</v>
      </c>
      <c r="V33" s="10">
        <v>0</v>
      </c>
    </row>
    <row r="34" s="183" customFormat="true" ht="12">
      <c r="A34" s="181" t="s">
        <v>159</v>
      </c>
      <c r="B34" s="10">
        <v>2020</v>
      </c>
      <c r="C34" s="182" t="s">
        <v>7</v>
      </c>
      <c r="D34" s="10">
        <v>5015284</v>
      </c>
      <c r="E34" s="10">
        <v>61.44904141985171</v>
      </c>
      <c r="F34" s="10">
        <v>61.44904141985171</v>
      </c>
      <c r="G34" s="10">
        <v>45.820222149302673</v>
      </c>
      <c r="H34" s="10">
        <v>15.628819270549039</v>
      </c>
      <c r="I34" s="10">
        <v>38.55095858014829</v>
      </c>
      <c r="J34" s="10">
        <v>0</v>
      </c>
      <c r="K34" s="10">
        <v>94.929591245489974</v>
      </c>
      <c r="L34" s="10"/>
      <c r="M34" s="10">
        <v>44.750833740674409</v>
      </c>
      <c r="N34" s="10">
        <v>50.178757504815557</v>
      </c>
      <c r="O34" s="10">
        <v>5.0704087545100256</v>
      </c>
      <c r="P34" s="10">
        <v>0</v>
      </c>
      <c r="Q34" s="10"/>
      <c r="R34" s="10">
        <v>33.351608739061469</v>
      </c>
      <c r="S34" s="10">
        <v>17.30881214788856</v>
      </c>
      <c r="T34" s="10">
        <v>16.042796591172909</v>
      </c>
      <c r="U34" s="10">
        <v>66.648391260938524</v>
      </c>
      <c r="V34" s="10">
        <v>0</v>
      </c>
    </row>
    <row r="35" s="183" customFormat="true" ht="12">
      <c r="A35" s="181" t="s">
        <v>159</v>
      </c>
      <c r="B35" s="10">
        <v>2021</v>
      </c>
      <c r="C35" s="182" t="s">
        <v>7</v>
      </c>
      <c r="D35" s="10">
        <v>5179567</v>
      </c>
      <c r="E35" s="10">
        <v>61.44904141985171</v>
      </c>
      <c r="F35" s="10">
        <v>61.44904141985171</v>
      </c>
      <c r="G35" s="10">
        <v>45.820222149302673</v>
      </c>
      <c r="H35" s="10">
        <v>15.628819270549039</v>
      </c>
      <c r="I35" s="10">
        <v>38.55095858014829</v>
      </c>
      <c r="J35" s="10">
        <v>0</v>
      </c>
      <c r="K35" s="10">
        <v>94.929591245489974</v>
      </c>
      <c r="L35" s="10"/>
      <c r="M35" s="10">
        <v>44.750833740674409</v>
      </c>
      <c r="N35" s="10">
        <v>50.178757504815557</v>
      </c>
      <c r="O35" s="10">
        <v>5.0704087545100256</v>
      </c>
      <c r="P35" s="10">
        <v>0</v>
      </c>
      <c r="Q35" s="10"/>
      <c r="R35" s="10">
        <v>33.351608739061469</v>
      </c>
      <c r="S35" s="10">
        <v>17.30881214788856</v>
      </c>
      <c r="T35" s="10">
        <v>16.042796591172909</v>
      </c>
      <c r="U35" s="10">
        <v>66.648391260938524</v>
      </c>
      <c r="V35" s="10">
        <v>0</v>
      </c>
    </row>
    <row r="36" s="183" customFormat="true" ht="12">
      <c r="A36" s="181" t="s">
        <v>159</v>
      </c>
      <c r="B36" s="10">
        <v>2022</v>
      </c>
      <c r="C36" s="182" t="s">
        <v>7</v>
      </c>
      <c r="D36" s="10">
        <v>5325197</v>
      </c>
      <c r="E36" s="10">
        <v>61.44904141985171</v>
      </c>
      <c r="F36" s="10">
        <v>61.44904141985171</v>
      </c>
      <c r="G36" s="10">
        <v>45.820222149302673</v>
      </c>
      <c r="H36" s="10">
        <v>15.628819270549039</v>
      </c>
      <c r="I36" s="10">
        <v>38.55095858014829</v>
      </c>
      <c r="J36" s="10">
        <v>0</v>
      </c>
      <c r="K36" s="10"/>
      <c r="L36" s="10"/>
      <c r="M36" s="10">
        <v>44.750833740674409</v>
      </c>
      <c r="N36" s="10"/>
      <c r="O36" s="10"/>
      <c r="P36" s="10">
        <v>55.249166259325591</v>
      </c>
      <c r="Q36" s="10"/>
      <c r="R36" s="10">
        <v>33.351608739061469</v>
      </c>
      <c r="S36" s="10">
        <v>17.30881214788856</v>
      </c>
      <c r="T36" s="10">
        <v>16.042796591172909</v>
      </c>
      <c r="U36" s="10">
        <v>66.648391260938524</v>
      </c>
      <c r="V36" s="10">
        <v>0</v>
      </c>
    </row>
    <row r="37" s="183" customFormat="true" ht="12">
      <c r="A37" s="181" t="s">
        <v>159</v>
      </c>
      <c r="B37" s="10">
        <v>2023</v>
      </c>
      <c r="C37" s="182" t="s">
        <v>7</v>
      </c>
      <c r="D37" s="10">
        <v>4865512</v>
      </c>
      <c r="E37" s="10">
        <v>61.44904141985171</v>
      </c>
      <c r="F37" s="10">
        <v>61.44904141985171</v>
      </c>
      <c r="G37" s="10">
        <v>45.820222149302673</v>
      </c>
      <c r="H37" s="10">
        <v>15.628819270549039</v>
      </c>
      <c r="I37" s="10">
        <v>38.55095858014829</v>
      </c>
      <c r="J37" s="10">
        <v>0</v>
      </c>
      <c r="K37" s="10"/>
      <c r="L37" s="10"/>
      <c r="M37" s="10">
        <v>44.750833740674409</v>
      </c>
      <c r="N37" s="10"/>
      <c r="O37" s="10"/>
      <c r="P37" s="10">
        <v>55.249166259325591</v>
      </c>
      <c r="Q37" s="10"/>
      <c r="R37" s="10"/>
      <c r="S37" s="10">
        <v>17.30881214788856</v>
      </c>
      <c r="T37" s="10"/>
      <c r="U37" s="10"/>
      <c r="V37" s="10">
        <v>82.69118785211144</v>
      </c>
    </row>
    <row r="38" s="183" customFormat="true" ht="12">
      <c r="A38" s="181" t="s">
        <v>159</v>
      </c>
      <c r="B38" s="10">
        <v>2024</v>
      </c>
      <c r="C38" s="182" t="s">
        <v>7</v>
      </c>
      <c r="D38" s="10"/>
      <c r="E38" s="10"/>
      <c r="F38" s="10"/>
      <c r="G38" s="10"/>
      <c r="H38" s="10"/>
      <c r="I38" s="10"/>
      <c r="J38" s="10"/>
      <c r="K38" s="10"/>
      <c r="L38" s="10"/>
      <c r="M38" s="10"/>
      <c r="N38" s="10"/>
      <c r="O38" s="10"/>
      <c r="P38" s="10"/>
      <c r="Q38" s="10"/>
      <c r="R38" s="10"/>
      <c r="S38" s="10"/>
      <c r="T38" s="10"/>
      <c r="U38" s="10"/>
      <c r="V38" s="10"/>
    </row>
    <row r="39" s="183" customFormat="true" ht="12">
      <c r="A39" s="181" t="s">
        <v>159</v>
      </c>
      <c r="B39" s="10">
        <v>2025</v>
      </c>
      <c r="C39" s="182" t="s">
        <v>7</v>
      </c>
      <c r="D39" s="10"/>
      <c r="E39" s="10"/>
      <c r="F39" s="10"/>
      <c r="G39" s="10"/>
      <c r="H39" s="10"/>
      <c r="I39" s="10"/>
      <c r="J39" s="10"/>
      <c r="K39" s="10"/>
      <c r="L39" s="10"/>
      <c r="M39" s="10"/>
      <c r="N39" s="10"/>
      <c r="O39" s="10"/>
      <c r="P39" s="10"/>
      <c r="Q39" s="10"/>
      <c r="R39" s="10"/>
      <c r="S39" s="10"/>
      <c r="T39" s="10"/>
      <c r="U39" s="10"/>
      <c r="V39" s="10"/>
    </row>
    <row r="40" s="183" customFormat="true" ht="12">
      <c r="A40" s="181" t="s">
        <v>159</v>
      </c>
      <c r="B40" s="10">
        <v>2026</v>
      </c>
      <c r="C40" s="182" t="s">
        <v>7</v>
      </c>
      <c r="D40" s="10"/>
      <c r="E40" s="10"/>
      <c r="F40" s="10"/>
      <c r="G40" s="10"/>
      <c r="H40" s="10"/>
      <c r="I40" s="10"/>
      <c r="J40" s="10"/>
      <c r="K40" s="10"/>
      <c r="L40" s="10"/>
      <c r="M40" s="10"/>
      <c r="N40" s="10"/>
      <c r="O40" s="10"/>
      <c r="P40" s="10"/>
      <c r="Q40" s="10"/>
      <c r="R40" s="10"/>
      <c r="S40" s="10"/>
      <c r="T40" s="10"/>
      <c r="U40" s="10"/>
      <c r="V40" s="10"/>
    </row>
    <row r="41" s="183" customFormat="true" ht="12">
      <c r="A41" s="181" t="s">
        <v>159</v>
      </c>
      <c r="B41" s="10">
        <v>2027</v>
      </c>
      <c r="C41" s="182" t="s">
        <v>7</v>
      </c>
      <c r="D41" s="10"/>
      <c r="E41" s="10"/>
      <c r="F41" s="10"/>
      <c r="G41" s="10"/>
      <c r="H41" s="10"/>
      <c r="I41" s="10"/>
      <c r="J41" s="10"/>
      <c r="K41" s="10"/>
      <c r="L41" s="10"/>
      <c r="M41" s="10"/>
      <c r="N41" s="10"/>
      <c r="O41" s="10"/>
      <c r="P41" s="10"/>
      <c r="Q41" s="10"/>
      <c r="R41" s="10"/>
      <c r="S41" s="10"/>
      <c r="T41" s="10"/>
      <c r="U41" s="10"/>
      <c r="V41" s="10"/>
    </row>
    <row r="42" s="183" customFormat="true" ht="12">
      <c r="A42" s="181" t="s">
        <v>159</v>
      </c>
      <c r="B42" s="10">
        <v>2028</v>
      </c>
      <c r="C42" s="182" t="s">
        <v>7</v>
      </c>
      <c r="D42" s="10"/>
      <c r="E42" s="10"/>
      <c r="F42" s="10"/>
      <c r="G42" s="10"/>
      <c r="H42" s="10"/>
      <c r="I42" s="10"/>
      <c r="J42" s="10"/>
      <c r="K42" s="10"/>
      <c r="L42" s="10"/>
      <c r="M42" s="10"/>
      <c r="N42" s="10"/>
      <c r="O42" s="10"/>
      <c r="P42" s="10"/>
      <c r="Q42" s="10"/>
      <c r="R42" s="10"/>
      <c r="S42" s="10"/>
      <c r="T42" s="10"/>
      <c r="U42" s="10"/>
      <c r="V42" s="10"/>
    </row>
    <row r="43" s="183" customFormat="true" ht="12">
      <c r="A43" s="181" t="s">
        <v>159</v>
      </c>
      <c r="B43" s="10">
        <v>2029</v>
      </c>
      <c r="C43" s="182" t="s">
        <v>7</v>
      </c>
      <c r="D43" s="10"/>
      <c r="E43" s="10"/>
      <c r="F43" s="10"/>
      <c r="G43" s="10"/>
      <c r="H43" s="10"/>
      <c r="I43" s="10"/>
      <c r="J43" s="10"/>
      <c r="K43" s="10"/>
      <c r="L43" s="10"/>
      <c r="M43" s="10"/>
      <c r="N43" s="10"/>
      <c r="O43" s="10"/>
      <c r="P43" s="10"/>
      <c r="Q43" s="10"/>
      <c r="R43" s="10"/>
      <c r="S43" s="10"/>
      <c r="T43" s="10"/>
      <c r="U43" s="10"/>
      <c r="V43" s="10"/>
    </row>
    <row r="44" s="183" customFormat="true" ht="12">
      <c r="A44" s="181" t="s">
        <v>159</v>
      </c>
      <c r="B44" s="10">
        <v>2030</v>
      </c>
      <c r="C44" s="182" t="s">
        <v>7</v>
      </c>
      <c r="D44" s="10"/>
      <c r="E44" s="10"/>
      <c r="F44" s="10"/>
      <c r="G44" s="10"/>
      <c r="H44" s="10"/>
      <c r="I44" s="10"/>
      <c r="J44" s="10"/>
      <c r="K44" s="10"/>
      <c r="L44" s="10"/>
      <c r="M44" s="10"/>
      <c r="N44" s="10"/>
      <c r="O44" s="10"/>
      <c r="P44" s="10"/>
      <c r="Q44" s="10"/>
      <c r="R44" s="10"/>
      <c r="S44" s="10"/>
      <c r="T44" s="10"/>
      <c r="U44" s="10"/>
      <c r="V44" s="10"/>
    </row>
    <row r="45" s="183" customFormat="true" ht="12">
      <c r="A45" s="181" t="s">
        <v>159</v>
      </c>
      <c r="B45" s="10">
        <v>2000</v>
      </c>
      <c r="C45" s="182" t="s">
        <v>1</v>
      </c>
      <c r="D45" s="10">
        <v>239917.54335514069</v>
      </c>
      <c r="E45" s="10"/>
      <c r="F45" s="10"/>
      <c r="G45" s="10"/>
      <c r="H45" s="10"/>
      <c r="I45" s="10"/>
      <c r="J45" s="10">
        <v>100</v>
      </c>
      <c r="K45" s="10"/>
      <c r="L45" s="10"/>
      <c r="M45" s="10"/>
      <c r="N45" s="10"/>
      <c r="O45" s="10"/>
      <c r="P45" s="10">
        <v>100</v>
      </c>
      <c r="Q45" s="10"/>
      <c r="R45" s="10"/>
      <c r="S45" s="10"/>
      <c r="T45" s="10"/>
      <c r="U45" s="10"/>
      <c r="V45" s="10">
        <v>100</v>
      </c>
    </row>
    <row r="46" s="183" customFormat="true" ht="12">
      <c r="A46" s="181" t="s">
        <v>159</v>
      </c>
      <c r="B46" s="10">
        <v>2001</v>
      </c>
      <c r="C46" s="182" t="s">
        <v>1</v>
      </c>
      <c r="D46" s="10">
        <v>250712.47305210121</v>
      </c>
      <c r="E46" s="10"/>
      <c r="F46" s="10"/>
      <c r="G46" s="10"/>
      <c r="H46" s="10"/>
      <c r="I46" s="10"/>
      <c r="J46" s="10">
        <v>100</v>
      </c>
      <c r="K46" s="10"/>
      <c r="L46" s="10"/>
      <c r="M46" s="10"/>
      <c r="N46" s="10"/>
      <c r="O46" s="10"/>
      <c r="P46" s="10">
        <v>100</v>
      </c>
      <c r="Q46" s="10"/>
      <c r="R46" s="10"/>
      <c r="S46" s="10"/>
      <c r="T46" s="10"/>
      <c r="U46" s="10"/>
      <c r="V46" s="10">
        <v>100</v>
      </c>
    </row>
    <row r="47" s="183" customFormat="true" ht="12">
      <c r="A47" s="181" t="s">
        <v>159</v>
      </c>
      <c r="B47" s="10">
        <v>2002</v>
      </c>
      <c r="C47" s="182" t="s">
        <v>1</v>
      </c>
      <c r="D47" s="10">
        <v>260663.51089027399</v>
      </c>
      <c r="E47" s="10"/>
      <c r="F47" s="10"/>
      <c r="G47" s="10"/>
      <c r="H47" s="10"/>
      <c r="I47" s="10"/>
      <c r="J47" s="10">
        <v>100</v>
      </c>
      <c r="K47" s="10"/>
      <c r="L47" s="10"/>
      <c r="M47" s="10"/>
      <c r="N47" s="10"/>
      <c r="O47" s="10"/>
      <c r="P47" s="10">
        <v>100</v>
      </c>
      <c r="Q47" s="10"/>
      <c r="R47" s="10"/>
      <c r="S47" s="10"/>
      <c r="T47" s="10"/>
      <c r="U47" s="10"/>
      <c r="V47" s="10">
        <v>100</v>
      </c>
    </row>
    <row r="48" s="183" customFormat="true" ht="12">
      <c r="A48" s="181" t="s">
        <v>159</v>
      </c>
      <c r="B48" s="10">
        <v>2003</v>
      </c>
      <c r="C48" s="182" t="s">
        <v>1</v>
      </c>
      <c r="D48" s="10">
        <v>270443.94012837409</v>
      </c>
      <c r="E48" s="10"/>
      <c r="F48" s="10"/>
      <c r="G48" s="10"/>
      <c r="H48" s="10"/>
      <c r="I48" s="10"/>
      <c r="J48" s="10">
        <v>100</v>
      </c>
      <c r="K48" s="10"/>
      <c r="L48" s="10"/>
      <c r="M48" s="10"/>
      <c r="N48" s="10"/>
      <c r="O48" s="10"/>
      <c r="P48" s="10">
        <v>100</v>
      </c>
      <c r="Q48" s="10"/>
      <c r="R48" s="10"/>
      <c r="S48" s="10"/>
      <c r="T48" s="10"/>
      <c r="U48" s="10"/>
      <c r="V48" s="10">
        <v>100</v>
      </c>
    </row>
    <row r="49" s="183" customFormat="true" ht="12">
      <c r="A49" s="181" t="s">
        <v>159</v>
      </c>
      <c r="B49" s="10">
        <v>2004</v>
      </c>
      <c r="C49" s="182" t="s">
        <v>1</v>
      </c>
      <c r="D49" s="10">
        <v>281781.96260810847</v>
      </c>
      <c r="E49" s="10"/>
      <c r="F49" s="10"/>
      <c r="G49" s="10"/>
      <c r="H49" s="10"/>
      <c r="I49" s="10"/>
      <c r="J49" s="10">
        <v>100</v>
      </c>
      <c r="K49" s="10"/>
      <c r="L49" s="10"/>
      <c r="M49" s="10"/>
      <c r="N49" s="10"/>
      <c r="O49" s="10"/>
      <c r="P49" s="10">
        <v>100</v>
      </c>
      <c r="Q49" s="10"/>
      <c r="R49" s="10"/>
      <c r="S49" s="10"/>
      <c r="T49" s="10"/>
      <c r="U49" s="10"/>
      <c r="V49" s="10">
        <v>100</v>
      </c>
    </row>
    <row r="50" s="183" customFormat="true" ht="12">
      <c r="A50" s="181" t="s">
        <v>159</v>
      </c>
      <c r="B50" s="10">
        <v>2005</v>
      </c>
      <c r="C50" s="182" t="s">
        <v>1</v>
      </c>
      <c r="D50" s="10">
        <v>294152.71875</v>
      </c>
      <c r="E50" s="10"/>
      <c r="F50" s="10"/>
      <c r="G50" s="10"/>
      <c r="H50" s="10"/>
      <c r="I50" s="10"/>
      <c r="J50" s="10">
        <v>100</v>
      </c>
      <c r="K50" s="10"/>
      <c r="L50" s="10"/>
      <c r="M50" s="10"/>
      <c r="N50" s="10"/>
      <c r="O50" s="10"/>
      <c r="P50" s="10">
        <v>100</v>
      </c>
      <c r="Q50" s="10"/>
      <c r="R50" s="10"/>
      <c r="S50" s="10"/>
      <c r="T50" s="10"/>
      <c r="U50" s="10"/>
      <c r="V50" s="10">
        <v>100</v>
      </c>
    </row>
    <row r="51" s="183" customFormat="true" ht="12">
      <c r="A51" s="181" t="s">
        <v>159</v>
      </c>
      <c r="B51" s="10">
        <v>2006</v>
      </c>
      <c r="C51" s="182" t="s">
        <v>1</v>
      </c>
      <c r="D51" s="10">
        <v>306957.12512769701</v>
      </c>
      <c r="E51" s="10"/>
      <c r="F51" s="10"/>
      <c r="G51" s="10"/>
      <c r="H51" s="10"/>
      <c r="I51" s="10"/>
      <c r="J51" s="10">
        <v>100</v>
      </c>
      <c r="K51" s="10"/>
      <c r="L51" s="10"/>
      <c r="M51" s="10"/>
      <c r="N51" s="10"/>
      <c r="O51" s="10"/>
      <c r="P51" s="10">
        <v>100</v>
      </c>
      <c r="Q51" s="10"/>
      <c r="R51" s="10"/>
      <c r="S51" s="10"/>
      <c r="T51" s="10"/>
      <c r="U51" s="10"/>
      <c r="V51" s="10">
        <v>100</v>
      </c>
    </row>
    <row r="52" s="183" customFormat="true" ht="12">
      <c r="A52" s="181" t="s">
        <v>159</v>
      </c>
      <c r="B52" s="10">
        <v>2007</v>
      </c>
      <c r="C52" s="182" t="s">
        <v>1</v>
      </c>
      <c r="D52" s="10">
        <v>296203.9941822624</v>
      </c>
      <c r="E52" s="10"/>
      <c r="F52" s="10"/>
      <c r="G52" s="10"/>
      <c r="H52" s="10"/>
      <c r="I52" s="10"/>
      <c r="J52" s="10">
        <v>100</v>
      </c>
      <c r="K52" s="10"/>
      <c r="L52" s="10"/>
      <c r="M52" s="10"/>
      <c r="N52" s="10"/>
      <c r="O52" s="10"/>
      <c r="P52" s="10">
        <v>100</v>
      </c>
      <c r="Q52" s="10"/>
      <c r="R52" s="10"/>
      <c r="S52" s="10"/>
      <c r="T52" s="10"/>
      <c r="U52" s="10"/>
      <c r="V52" s="10">
        <v>100</v>
      </c>
    </row>
    <row r="53" s="183" customFormat="true" ht="12">
      <c r="A53" s="181" t="s">
        <v>159</v>
      </c>
      <c r="B53" s="10">
        <v>2008</v>
      </c>
      <c r="C53" s="182" t="s">
        <v>1</v>
      </c>
      <c r="D53" s="10">
        <v>310286.07625587471</v>
      </c>
      <c r="E53" s="10"/>
      <c r="F53" s="10"/>
      <c r="G53" s="10"/>
      <c r="H53" s="10"/>
      <c r="I53" s="10"/>
      <c r="J53" s="10">
        <v>100</v>
      </c>
      <c r="K53" s="10"/>
      <c r="L53" s="10"/>
      <c r="M53" s="10"/>
      <c r="N53" s="10"/>
      <c r="O53" s="10"/>
      <c r="P53" s="10">
        <v>100</v>
      </c>
      <c r="Q53" s="10"/>
      <c r="R53" s="10"/>
      <c r="S53" s="10"/>
      <c r="T53" s="10"/>
      <c r="U53" s="10"/>
      <c r="V53" s="10">
        <v>100</v>
      </c>
    </row>
    <row r="54" s="183" customFormat="true" ht="12">
      <c r="A54" s="181" t="s">
        <v>159</v>
      </c>
      <c r="B54" s="10">
        <v>2009</v>
      </c>
      <c r="C54" s="182" t="s">
        <v>1</v>
      </c>
      <c r="D54" s="10">
        <v>326769.30553436279</v>
      </c>
      <c r="E54" s="10"/>
      <c r="F54" s="10"/>
      <c r="G54" s="10"/>
      <c r="H54" s="10"/>
      <c r="I54" s="10"/>
      <c r="J54" s="10">
        <v>100</v>
      </c>
      <c r="K54" s="10"/>
      <c r="L54" s="10"/>
      <c r="M54" s="10"/>
      <c r="N54" s="10"/>
      <c r="O54" s="10"/>
      <c r="P54" s="10">
        <v>100</v>
      </c>
      <c r="Q54" s="10"/>
      <c r="R54" s="10"/>
      <c r="S54" s="10"/>
      <c r="T54" s="10"/>
      <c r="U54" s="10"/>
      <c r="V54" s="10">
        <v>100</v>
      </c>
    </row>
    <row r="55" s="183" customFormat="true" ht="12">
      <c r="A55" s="181" t="s">
        <v>159</v>
      </c>
      <c r="B55" s="10">
        <v>2010</v>
      </c>
      <c r="C55" s="182" t="s">
        <v>1</v>
      </c>
      <c r="D55" s="10">
        <v>347029.24126853951</v>
      </c>
      <c r="E55" s="10"/>
      <c r="F55" s="10"/>
      <c r="G55" s="10"/>
      <c r="H55" s="10"/>
      <c r="I55" s="10"/>
      <c r="J55" s="10">
        <v>100</v>
      </c>
      <c r="K55" s="10"/>
      <c r="L55" s="10"/>
      <c r="M55" s="10"/>
      <c r="N55" s="10"/>
      <c r="O55" s="10"/>
      <c r="P55" s="10">
        <v>100</v>
      </c>
      <c r="Q55" s="10"/>
      <c r="R55" s="10"/>
      <c r="S55" s="10"/>
      <c r="T55" s="10"/>
      <c r="U55" s="10"/>
      <c r="V55" s="10">
        <v>100</v>
      </c>
    </row>
    <row r="56" s="183" customFormat="true" ht="12">
      <c r="A56" s="181" t="s">
        <v>159</v>
      </c>
      <c r="B56" s="10">
        <v>2011</v>
      </c>
      <c r="C56" s="182" t="s">
        <v>1</v>
      </c>
      <c r="D56" s="10">
        <v>366360.33646960271</v>
      </c>
      <c r="E56" s="10"/>
      <c r="F56" s="10"/>
      <c r="G56" s="10"/>
      <c r="H56" s="10"/>
      <c r="I56" s="10"/>
      <c r="J56" s="10">
        <v>100</v>
      </c>
      <c r="K56" s="10"/>
      <c r="L56" s="10"/>
      <c r="M56" s="10"/>
      <c r="N56" s="10"/>
      <c r="O56" s="10"/>
      <c r="P56" s="10">
        <v>100</v>
      </c>
      <c r="Q56" s="10"/>
      <c r="R56" s="10"/>
      <c r="S56" s="10"/>
      <c r="T56" s="10"/>
      <c r="U56" s="10"/>
      <c r="V56" s="10">
        <v>100</v>
      </c>
    </row>
    <row r="57" s="183" customFormat="true" ht="12">
      <c r="A57" s="181" t="s">
        <v>159</v>
      </c>
      <c r="B57" s="10">
        <v>2012</v>
      </c>
      <c r="C57" s="182" t="s">
        <v>1</v>
      </c>
      <c r="D57" s="10">
        <v>387508.63927154557</v>
      </c>
      <c r="E57" s="10"/>
      <c r="F57" s="10"/>
      <c r="G57" s="10"/>
      <c r="H57" s="10"/>
      <c r="I57" s="10"/>
      <c r="J57" s="10">
        <v>100</v>
      </c>
      <c r="K57" s="10"/>
      <c r="L57" s="10"/>
      <c r="M57" s="10"/>
      <c r="N57" s="10"/>
      <c r="O57" s="10"/>
      <c r="P57" s="10">
        <v>100</v>
      </c>
      <c r="Q57" s="10"/>
      <c r="R57" s="10"/>
      <c r="S57" s="10"/>
      <c r="T57" s="10"/>
      <c r="U57" s="10"/>
      <c r="V57" s="10">
        <v>100</v>
      </c>
    </row>
    <row r="58" s="183" customFormat="true" ht="12">
      <c r="A58" s="181" t="s">
        <v>159</v>
      </c>
      <c r="B58" s="10">
        <v>2013</v>
      </c>
      <c r="C58" s="182" t="s">
        <v>1</v>
      </c>
      <c r="D58" s="10">
        <v>412075.90311527258</v>
      </c>
      <c r="E58" s="10"/>
      <c r="F58" s="10"/>
      <c r="G58" s="10"/>
      <c r="H58" s="10"/>
      <c r="I58" s="10"/>
      <c r="J58" s="10">
        <v>100</v>
      </c>
      <c r="K58" s="10"/>
      <c r="L58" s="10"/>
      <c r="M58" s="10"/>
      <c r="N58" s="10"/>
      <c r="O58" s="10"/>
      <c r="P58" s="10">
        <v>100</v>
      </c>
      <c r="Q58" s="10"/>
      <c r="R58" s="10"/>
      <c r="S58" s="10"/>
      <c r="T58" s="10"/>
      <c r="U58" s="10"/>
      <c r="V58" s="10">
        <v>100</v>
      </c>
    </row>
    <row r="59" s="183" customFormat="true" ht="12">
      <c r="A59" s="181" t="s">
        <v>159</v>
      </c>
      <c r="B59" s="10">
        <v>2014</v>
      </c>
      <c r="C59" s="182" t="s">
        <v>1</v>
      </c>
      <c r="D59" s="10">
        <v>438191.31989168149</v>
      </c>
      <c r="E59" s="10"/>
      <c r="F59" s="10"/>
      <c r="G59" s="10"/>
      <c r="H59" s="10"/>
      <c r="I59" s="10"/>
      <c r="J59" s="10">
        <v>100</v>
      </c>
      <c r="K59" s="10"/>
      <c r="L59" s="10"/>
      <c r="M59" s="10"/>
      <c r="N59" s="10"/>
      <c r="O59" s="10"/>
      <c r="P59" s="10">
        <v>100</v>
      </c>
      <c r="Q59" s="10"/>
      <c r="R59" s="10"/>
      <c r="S59" s="10"/>
      <c r="T59" s="10"/>
      <c r="U59" s="10"/>
      <c r="V59" s="10">
        <v>100</v>
      </c>
    </row>
    <row r="60" s="183" customFormat="true" ht="12">
      <c r="A60" s="181" t="s">
        <v>159</v>
      </c>
      <c r="B60" s="10">
        <v>2015</v>
      </c>
      <c r="C60" s="182" t="s">
        <v>1</v>
      </c>
      <c r="D60" s="10">
        <v>472253.90920480719</v>
      </c>
      <c r="E60" s="10"/>
      <c r="F60" s="10"/>
      <c r="G60" s="10"/>
      <c r="H60" s="10"/>
      <c r="I60" s="10"/>
      <c r="J60" s="10">
        <v>100</v>
      </c>
      <c r="K60" s="10"/>
      <c r="L60" s="10"/>
      <c r="M60" s="10"/>
      <c r="N60" s="10"/>
      <c r="O60" s="10"/>
      <c r="P60" s="10">
        <v>100</v>
      </c>
      <c r="Q60" s="10"/>
      <c r="R60" s="10"/>
      <c r="S60" s="10"/>
      <c r="T60" s="10"/>
      <c r="U60" s="10"/>
      <c r="V60" s="10">
        <v>100</v>
      </c>
    </row>
    <row r="61" s="183" customFormat="true" ht="12">
      <c r="A61" s="181" t="s">
        <v>159</v>
      </c>
      <c r="B61" s="10">
        <v>2016</v>
      </c>
      <c r="C61" s="182" t="s">
        <v>1</v>
      </c>
      <c r="D61" s="10">
        <v>501196.16277103411</v>
      </c>
      <c r="E61" s="10"/>
      <c r="F61" s="10"/>
      <c r="G61" s="10"/>
      <c r="H61" s="10"/>
      <c r="I61" s="10"/>
      <c r="J61" s="10">
        <v>100</v>
      </c>
      <c r="K61" s="10"/>
      <c r="L61" s="10"/>
      <c r="M61" s="10"/>
      <c r="N61" s="10"/>
      <c r="O61" s="10"/>
      <c r="P61" s="10">
        <v>100</v>
      </c>
      <c r="Q61" s="10"/>
      <c r="R61" s="10"/>
      <c r="S61" s="10"/>
      <c r="T61" s="10"/>
      <c r="U61" s="10"/>
      <c r="V61" s="10">
        <v>100</v>
      </c>
    </row>
    <row r="62" s="183" customFormat="true" ht="12">
      <c r="A62" s="181" t="s">
        <v>159</v>
      </c>
      <c r="B62" s="10">
        <v>2017</v>
      </c>
      <c r="C62" s="182" t="s">
        <v>1</v>
      </c>
      <c r="D62" s="10">
        <v>511780.28599396691</v>
      </c>
      <c r="E62" s="10"/>
      <c r="F62" s="10"/>
      <c r="G62" s="10"/>
      <c r="H62" s="10"/>
      <c r="I62" s="10"/>
      <c r="J62" s="10">
        <v>100</v>
      </c>
      <c r="K62" s="10"/>
      <c r="L62" s="10"/>
      <c r="M62" s="10"/>
      <c r="N62" s="10"/>
      <c r="O62" s="10"/>
      <c r="P62" s="10">
        <v>100</v>
      </c>
      <c r="Q62" s="10"/>
      <c r="R62" s="10"/>
      <c r="S62" s="10"/>
      <c r="T62" s="10"/>
      <c r="U62" s="10"/>
      <c r="V62" s="10">
        <v>100</v>
      </c>
    </row>
    <row r="63" s="183" customFormat="true" ht="12">
      <c r="A63" s="181" t="s">
        <v>159</v>
      </c>
      <c r="B63" s="10">
        <v>2018</v>
      </c>
      <c r="C63" s="182" t="s">
        <v>1</v>
      </c>
      <c r="D63" s="10">
        <v>549282.49263525021</v>
      </c>
      <c r="E63" s="10"/>
      <c r="F63" s="10"/>
      <c r="G63" s="10"/>
      <c r="H63" s="10"/>
      <c r="I63" s="10"/>
      <c r="J63" s="10">
        <v>100</v>
      </c>
      <c r="K63" s="10"/>
      <c r="L63" s="10"/>
      <c r="M63" s="10"/>
      <c r="N63" s="10"/>
      <c r="O63" s="10"/>
      <c r="P63" s="10">
        <v>100</v>
      </c>
      <c r="Q63" s="10"/>
      <c r="R63" s="10"/>
      <c r="S63" s="10"/>
      <c r="T63" s="10"/>
      <c r="U63" s="10"/>
      <c r="V63" s="10">
        <v>100</v>
      </c>
    </row>
    <row r="64" s="183" customFormat="true" ht="12">
      <c r="A64" s="181" t="s">
        <v>159</v>
      </c>
      <c r="B64" s="10">
        <v>2019</v>
      </c>
      <c r="C64" s="182" t="s">
        <v>1</v>
      </c>
      <c r="D64" s="10">
        <v>590058.65158660873</v>
      </c>
      <c r="E64" s="10"/>
      <c r="F64" s="10"/>
      <c r="G64" s="10"/>
      <c r="H64" s="10"/>
      <c r="I64" s="10"/>
      <c r="J64" s="10">
        <v>100</v>
      </c>
      <c r="K64" s="10"/>
      <c r="L64" s="10"/>
      <c r="M64" s="10"/>
      <c r="N64" s="10"/>
      <c r="O64" s="10"/>
      <c r="P64" s="10">
        <v>100</v>
      </c>
      <c r="Q64" s="10"/>
      <c r="R64" s="10"/>
      <c r="S64" s="10"/>
      <c r="T64" s="10"/>
      <c r="U64" s="10"/>
      <c r="V64" s="10">
        <v>100</v>
      </c>
    </row>
    <row r="65" s="183" customFormat="true" ht="12">
      <c r="A65" s="181" t="s">
        <v>159</v>
      </c>
      <c r="B65" s="10">
        <v>2020</v>
      </c>
      <c r="C65" s="182" t="s">
        <v>1</v>
      </c>
      <c r="D65" s="10">
        <v>687495.13990325935</v>
      </c>
      <c r="E65" s="10"/>
      <c r="F65" s="10"/>
      <c r="G65" s="10"/>
      <c r="H65" s="10"/>
      <c r="I65" s="10"/>
      <c r="J65" s="10">
        <v>100</v>
      </c>
      <c r="K65" s="10"/>
      <c r="L65" s="10"/>
      <c r="M65" s="10"/>
      <c r="N65" s="10"/>
      <c r="O65" s="10"/>
      <c r="P65" s="10">
        <v>100</v>
      </c>
      <c r="Q65" s="10"/>
      <c r="R65" s="10"/>
      <c r="S65" s="10"/>
      <c r="T65" s="10"/>
      <c r="U65" s="10"/>
      <c r="V65" s="10">
        <v>100</v>
      </c>
    </row>
    <row r="66" s="183" customFormat="true" ht="12">
      <c r="A66" s="181" t="s">
        <v>159</v>
      </c>
      <c r="B66" s="10">
        <v>2021</v>
      </c>
      <c r="C66" s="182" t="s">
        <v>1</v>
      </c>
      <c r="D66" s="10">
        <v>728143.50870635046</v>
      </c>
      <c r="E66" s="10"/>
      <c r="F66" s="10"/>
      <c r="G66" s="10"/>
      <c r="H66" s="10"/>
      <c r="I66" s="10"/>
      <c r="J66" s="10">
        <v>100</v>
      </c>
      <c r="K66" s="10"/>
      <c r="L66" s="10"/>
      <c r="M66" s="10"/>
      <c r="N66" s="10"/>
      <c r="O66" s="10"/>
      <c r="P66" s="10">
        <v>100</v>
      </c>
      <c r="Q66" s="10"/>
      <c r="R66" s="10"/>
      <c r="S66" s="10"/>
      <c r="T66" s="10"/>
      <c r="U66" s="10"/>
      <c r="V66" s="10">
        <v>100</v>
      </c>
    </row>
    <row r="67" s="183" customFormat="true" ht="12">
      <c r="A67" s="181" t="s">
        <v>159</v>
      </c>
      <c r="B67" s="10">
        <v>2022</v>
      </c>
      <c r="C67" s="182" t="s">
        <v>1</v>
      </c>
      <c r="D67" s="10">
        <v>767733.64173927298</v>
      </c>
      <c r="E67" s="10"/>
      <c r="F67" s="10"/>
      <c r="G67" s="10"/>
      <c r="H67" s="10"/>
      <c r="I67" s="10"/>
      <c r="J67" s="10">
        <v>100</v>
      </c>
      <c r="K67" s="10"/>
      <c r="L67" s="10"/>
      <c r="M67" s="10"/>
      <c r="N67" s="10"/>
      <c r="O67" s="10"/>
      <c r="P67" s="10">
        <v>100</v>
      </c>
      <c r="Q67" s="10"/>
      <c r="R67" s="10"/>
      <c r="S67" s="10"/>
      <c r="T67" s="10"/>
      <c r="U67" s="10"/>
      <c r="V67" s="10">
        <v>100</v>
      </c>
    </row>
    <row r="68" s="183" customFormat="true" ht="12">
      <c r="A68" s="181" t="s">
        <v>159</v>
      </c>
      <c r="B68" s="10">
        <v>2023</v>
      </c>
      <c r="C68" s="182" t="s">
        <v>1</v>
      </c>
      <c r="D68" s="10">
        <v>719317.31338287366</v>
      </c>
      <c r="E68" s="10"/>
      <c r="F68" s="10"/>
      <c r="G68" s="10"/>
      <c r="H68" s="10"/>
      <c r="I68" s="10"/>
      <c r="J68" s="10">
        <v>100</v>
      </c>
      <c r="K68" s="10"/>
      <c r="L68" s="10"/>
      <c r="M68" s="10"/>
      <c r="N68" s="10"/>
      <c r="O68" s="10"/>
      <c r="P68" s="10">
        <v>100</v>
      </c>
      <c r="Q68" s="10"/>
      <c r="R68" s="10"/>
      <c r="S68" s="10"/>
      <c r="T68" s="10"/>
      <c r="U68" s="10"/>
      <c r="V68" s="10">
        <v>100</v>
      </c>
    </row>
    <row r="69" s="183" customFormat="true" ht="12">
      <c r="A69" s="181" t="s">
        <v>159</v>
      </c>
      <c r="B69" s="10">
        <v>2024</v>
      </c>
      <c r="C69" s="182" t="s">
        <v>1</v>
      </c>
      <c r="D69" s="10"/>
      <c r="E69" s="10"/>
      <c r="F69" s="10"/>
      <c r="G69" s="10"/>
      <c r="H69" s="10"/>
      <c r="I69" s="10"/>
      <c r="J69" s="10"/>
      <c r="K69" s="10"/>
      <c r="L69" s="10"/>
      <c r="M69" s="10"/>
      <c r="N69" s="10"/>
      <c r="O69" s="10"/>
      <c r="P69" s="10"/>
      <c r="Q69" s="10"/>
      <c r="R69" s="10"/>
      <c r="S69" s="10"/>
      <c r="T69" s="10"/>
      <c r="U69" s="10"/>
      <c r="V69" s="10"/>
    </row>
    <row r="70" s="183" customFormat="true" ht="12">
      <c r="A70" s="181" t="s">
        <v>159</v>
      </c>
      <c r="B70" s="10">
        <v>2025</v>
      </c>
      <c r="C70" s="182" t="s">
        <v>1</v>
      </c>
      <c r="D70" s="10"/>
      <c r="E70" s="10"/>
      <c r="F70" s="10"/>
      <c r="G70" s="10"/>
      <c r="H70" s="10"/>
      <c r="I70" s="10"/>
      <c r="J70" s="10"/>
      <c r="K70" s="10"/>
      <c r="L70" s="10"/>
      <c r="M70" s="10"/>
      <c r="N70" s="10"/>
      <c r="O70" s="10"/>
      <c r="P70" s="10"/>
      <c r="Q70" s="10"/>
      <c r="R70" s="10"/>
      <c r="S70" s="10"/>
      <c r="T70" s="10"/>
      <c r="U70" s="10"/>
      <c r="V70" s="10"/>
    </row>
    <row r="71" s="183" customFormat="true" ht="12">
      <c r="A71" s="181" t="s">
        <v>159</v>
      </c>
      <c r="B71" s="10">
        <v>2026</v>
      </c>
      <c r="C71" s="182" t="s">
        <v>1</v>
      </c>
      <c r="D71" s="10"/>
      <c r="E71" s="10"/>
      <c r="F71" s="10"/>
      <c r="G71" s="10"/>
      <c r="H71" s="10"/>
      <c r="I71" s="10"/>
      <c r="J71" s="10"/>
      <c r="K71" s="10"/>
      <c r="L71" s="10"/>
      <c r="M71" s="10"/>
      <c r="N71" s="10"/>
      <c r="O71" s="10"/>
      <c r="P71" s="10"/>
      <c r="Q71" s="10"/>
      <c r="R71" s="10"/>
      <c r="S71" s="10"/>
      <c r="T71" s="10"/>
      <c r="U71" s="10"/>
      <c r="V71" s="10"/>
    </row>
    <row r="72" s="183" customFormat="true" ht="12">
      <c r="A72" s="181" t="s">
        <v>159</v>
      </c>
      <c r="B72" s="10">
        <v>2027</v>
      </c>
      <c r="C72" s="182" t="s">
        <v>1</v>
      </c>
      <c r="D72" s="10"/>
      <c r="E72" s="10"/>
      <c r="F72" s="10"/>
      <c r="G72" s="10"/>
      <c r="H72" s="10"/>
      <c r="I72" s="10"/>
      <c r="J72" s="10"/>
      <c r="K72" s="10"/>
      <c r="L72" s="10"/>
      <c r="M72" s="10"/>
      <c r="N72" s="10"/>
      <c r="O72" s="10"/>
      <c r="P72" s="10"/>
      <c r="Q72" s="10"/>
      <c r="R72" s="10"/>
      <c r="S72" s="10"/>
      <c r="T72" s="10"/>
      <c r="U72" s="10"/>
      <c r="V72" s="10"/>
    </row>
    <row r="73" s="183" customFormat="true" ht="12">
      <c r="A73" s="181" t="s">
        <v>159</v>
      </c>
      <c r="B73" s="10">
        <v>2028</v>
      </c>
      <c r="C73" s="182" t="s">
        <v>1</v>
      </c>
      <c r="D73" s="10"/>
      <c r="E73" s="10"/>
      <c r="F73" s="10"/>
      <c r="G73" s="10"/>
      <c r="H73" s="10"/>
      <c r="I73" s="10"/>
      <c r="J73" s="10"/>
      <c r="K73" s="10"/>
      <c r="L73" s="10"/>
      <c r="M73" s="10"/>
      <c r="N73" s="10"/>
      <c r="O73" s="10"/>
      <c r="P73" s="10"/>
      <c r="Q73" s="10"/>
      <c r="R73" s="10"/>
      <c r="S73" s="10"/>
      <c r="T73" s="10"/>
      <c r="U73" s="10"/>
      <c r="V73" s="10"/>
    </row>
    <row r="74" s="183" customFormat="true" ht="12">
      <c r="A74" s="181" t="s">
        <v>159</v>
      </c>
      <c r="B74" s="10">
        <v>2029</v>
      </c>
      <c r="C74" s="182" t="s">
        <v>1</v>
      </c>
      <c r="D74" s="10"/>
      <c r="E74" s="10"/>
      <c r="F74" s="10"/>
      <c r="G74" s="10"/>
      <c r="H74" s="10"/>
      <c r="I74" s="10"/>
      <c r="J74" s="10"/>
      <c r="K74" s="10"/>
      <c r="L74" s="10"/>
      <c r="M74" s="10"/>
      <c r="N74" s="10"/>
      <c r="O74" s="10"/>
      <c r="P74" s="10"/>
      <c r="Q74" s="10"/>
      <c r="R74" s="10"/>
      <c r="S74" s="10"/>
      <c r="T74" s="10"/>
      <c r="U74" s="10"/>
      <c r="V74" s="10"/>
    </row>
    <row r="75" s="183" customFormat="true" ht="12">
      <c r="A75" s="181" t="s">
        <v>159</v>
      </c>
      <c r="B75" s="10">
        <v>2030</v>
      </c>
      <c r="C75" s="182" t="s">
        <v>1</v>
      </c>
      <c r="D75" s="10"/>
      <c r="E75" s="10"/>
      <c r="F75" s="10"/>
      <c r="G75" s="10"/>
      <c r="H75" s="10"/>
      <c r="I75" s="10"/>
      <c r="J75" s="10"/>
      <c r="K75" s="10"/>
      <c r="L75" s="10"/>
      <c r="M75" s="10"/>
      <c r="N75" s="10"/>
      <c r="O75" s="10"/>
      <c r="P75" s="10"/>
      <c r="Q75" s="10"/>
      <c r="R75" s="10"/>
      <c r="S75" s="10"/>
      <c r="T75" s="10"/>
      <c r="U75" s="10"/>
      <c r="V75" s="10"/>
    </row>
    <row r="76" s="183" customFormat="true" ht="12">
      <c r="A76" s="181" t="s">
        <v>159</v>
      </c>
      <c r="B76" s="10">
        <v>2000</v>
      </c>
      <c r="C76" s="182" t="s">
        <v>2</v>
      </c>
      <c r="D76" s="10">
        <v>2669584.4566448601</v>
      </c>
      <c r="E76" s="10"/>
      <c r="F76" s="10"/>
      <c r="G76" s="10"/>
      <c r="H76" s="10"/>
      <c r="I76" s="10"/>
      <c r="J76" s="10">
        <v>100</v>
      </c>
      <c r="K76" s="10"/>
      <c r="L76" s="10"/>
      <c r="M76" s="10"/>
      <c r="N76" s="10"/>
      <c r="O76" s="10"/>
      <c r="P76" s="10">
        <v>100</v>
      </c>
      <c r="Q76" s="10"/>
      <c r="R76" s="10"/>
      <c r="S76" s="10"/>
      <c r="T76" s="10"/>
      <c r="U76" s="10"/>
      <c r="V76" s="10">
        <v>100</v>
      </c>
    </row>
    <row r="77" s="183" customFormat="true" ht="12">
      <c r="A77" s="181" t="s">
        <v>159</v>
      </c>
      <c r="B77" s="10">
        <v>2001</v>
      </c>
      <c r="C77" s="182" t="s">
        <v>2</v>
      </c>
      <c r="D77" s="10">
        <v>2712441.5269478988</v>
      </c>
      <c r="E77" s="10"/>
      <c r="F77" s="10"/>
      <c r="G77" s="10"/>
      <c r="H77" s="10"/>
      <c r="I77" s="10"/>
      <c r="J77" s="10">
        <v>100</v>
      </c>
      <c r="K77" s="10"/>
      <c r="L77" s="10"/>
      <c r="M77" s="10"/>
      <c r="N77" s="10"/>
      <c r="O77" s="10"/>
      <c r="P77" s="10">
        <v>100</v>
      </c>
      <c r="Q77" s="10"/>
      <c r="R77" s="10"/>
      <c r="S77" s="10"/>
      <c r="T77" s="10"/>
      <c r="U77" s="10"/>
      <c r="V77" s="10">
        <v>100</v>
      </c>
    </row>
    <row r="78" s="183" customFormat="true" ht="12">
      <c r="A78" s="181" t="s">
        <v>159</v>
      </c>
      <c r="B78" s="10">
        <v>2002</v>
      </c>
      <c r="C78" s="182" t="s">
        <v>2</v>
      </c>
      <c r="D78" s="10">
        <v>2741680.4891097262</v>
      </c>
      <c r="E78" s="10"/>
      <c r="F78" s="10"/>
      <c r="G78" s="10"/>
      <c r="H78" s="10"/>
      <c r="I78" s="10"/>
      <c r="J78" s="10">
        <v>100</v>
      </c>
      <c r="K78" s="10"/>
      <c r="L78" s="10"/>
      <c r="M78" s="10"/>
      <c r="N78" s="10"/>
      <c r="O78" s="10"/>
      <c r="P78" s="10">
        <v>100</v>
      </c>
      <c r="Q78" s="10"/>
      <c r="R78" s="10"/>
      <c r="S78" s="10"/>
      <c r="T78" s="10"/>
      <c r="U78" s="10"/>
      <c r="V78" s="10">
        <v>100</v>
      </c>
    </row>
    <row r="79" s="183" customFormat="true" ht="12">
      <c r="A79" s="181" t="s">
        <v>159</v>
      </c>
      <c r="B79" s="10">
        <v>2003</v>
      </c>
      <c r="C79" s="182" t="s">
        <v>2</v>
      </c>
      <c r="D79" s="10">
        <v>2765523.0598716261</v>
      </c>
      <c r="E79" s="10"/>
      <c r="F79" s="10"/>
      <c r="G79" s="10"/>
      <c r="H79" s="10"/>
      <c r="I79" s="10"/>
      <c r="J79" s="10">
        <v>100</v>
      </c>
      <c r="K79" s="10"/>
      <c r="L79" s="10"/>
      <c r="M79" s="10"/>
      <c r="N79" s="10"/>
      <c r="O79" s="10"/>
      <c r="P79" s="10">
        <v>100</v>
      </c>
      <c r="Q79" s="10"/>
      <c r="R79" s="10"/>
      <c r="S79" s="10"/>
      <c r="T79" s="10"/>
      <c r="U79" s="10"/>
      <c r="V79" s="10">
        <v>100</v>
      </c>
    </row>
    <row r="80" s="183" customFormat="true" ht="12">
      <c r="A80" s="181" t="s">
        <v>159</v>
      </c>
      <c r="B80" s="10">
        <v>2004</v>
      </c>
      <c r="C80" s="182" t="s">
        <v>2</v>
      </c>
      <c r="D80" s="10">
        <v>2801509.0373918922</v>
      </c>
      <c r="E80" s="10"/>
      <c r="F80" s="10"/>
      <c r="G80" s="10"/>
      <c r="H80" s="10"/>
      <c r="I80" s="10"/>
      <c r="J80" s="10">
        <v>100</v>
      </c>
      <c r="K80" s="10"/>
      <c r="L80" s="10"/>
      <c r="M80" s="10"/>
      <c r="N80" s="10"/>
      <c r="O80" s="10"/>
      <c r="P80" s="10">
        <v>100</v>
      </c>
      <c r="Q80" s="10"/>
      <c r="R80" s="10"/>
      <c r="S80" s="10"/>
      <c r="T80" s="10"/>
      <c r="U80" s="10"/>
      <c r="V80" s="10">
        <v>100</v>
      </c>
    </row>
    <row r="81" s="183" customFormat="true" ht="12">
      <c r="A81" s="181" t="s">
        <v>159</v>
      </c>
      <c r="B81" s="10">
        <v>2005</v>
      </c>
      <c r="C81" s="182" t="s">
        <v>2</v>
      </c>
      <c r="D81" s="10">
        <v>2843476.28125</v>
      </c>
      <c r="E81" s="10"/>
      <c r="F81" s="10"/>
      <c r="G81" s="10"/>
      <c r="H81" s="10"/>
      <c r="I81" s="10"/>
      <c r="J81" s="10">
        <v>100</v>
      </c>
      <c r="K81" s="10"/>
      <c r="L81" s="10"/>
      <c r="M81" s="10"/>
      <c r="N81" s="10"/>
      <c r="O81" s="10"/>
      <c r="P81" s="10">
        <v>100</v>
      </c>
      <c r="Q81" s="10"/>
      <c r="R81" s="10"/>
      <c r="S81" s="10"/>
      <c r="T81" s="10"/>
      <c r="U81" s="10"/>
      <c r="V81" s="10">
        <v>100</v>
      </c>
    </row>
    <row r="82" s="183" customFormat="true" ht="12">
      <c r="A82" s="181" t="s">
        <v>159</v>
      </c>
      <c r="B82" s="10">
        <v>2006</v>
      </c>
      <c r="C82" s="182" t="s">
        <v>2</v>
      </c>
      <c r="D82" s="10">
        <v>2884860.8748723031</v>
      </c>
      <c r="E82" s="10"/>
      <c r="F82" s="10"/>
      <c r="G82" s="10"/>
      <c r="H82" s="10"/>
      <c r="I82" s="10"/>
      <c r="J82" s="10">
        <v>100</v>
      </c>
      <c r="K82" s="10"/>
      <c r="L82" s="10"/>
      <c r="M82" s="10"/>
      <c r="N82" s="10"/>
      <c r="O82" s="10"/>
      <c r="P82" s="10">
        <v>100</v>
      </c>
      <c r="Q82" s="10"/>
      <c r="R82" s="10"/>
      <c r="S82" s="10"/>
      <c r="T82" s="10"/>
      <c r="U82" s="10"/>
      <c r="V82" s="10">
        <v>100</v>
      </c>
    </row>
    <row r="83" s="183" customFormat="true" ht="12">
      <c r="A83" s="181" t="s">
        <v>159</v>
      </c>
      <c r="B83" s="10">
        <v>2007</v>
      </c>
      <c r="C83" s="182" t="s">
        <v>2</v>
      </c>
      <c r="D83" s="10">
        <v>2706675.005817737</v>
      </c>
      <c r="E83" s="10"/>
      <c r="F83" s="10"/>
      <c r="G83" s="10"/>
      <c r="H83" s="10"/>
      <c r="I83" s="10"/>
      <c r="J83" s="10">
        <v>100</v>
      </c>
      <c r="K83" s="10"/>
      <c r="L83" s="10"/>
      <c r="M83" s="10"/>
      <c r="N83" s="10"/>
      <c r="O83" s="10"/>
      <c r="P83" s="10">
        <v>100</v>
      </c>
      <c r="Q83" s="10"/>
      <c r="R83" s="10"/>
      <c r="S83" s="10"/>
      <c r="T83" s="10"/>
      <c r="U83" s="10"/>
      <c r="V83" s="10">
        <v>100</v>
      </c>
    </row>
    <row r="84" s="183" customFormat="true" ht="12">
      <c r="A84" s="181" t="s">
        <v>159</v>
      </c>
      <c r="B84" s="10">
        <v>2008</v>
      </c>
      <c r="C84" s="182" t="s">
        <v>2</v>
      </c>
      <c r="D84" s="10">
        <v>2756387.9237441248</v>
      </c>
      <c r="E84" s="10"/>
      <c r="F84" s="10"/>
      <c r="G84" s="10"/>
      <c r="H84" s="10"/>
      <c r="I84" s="10"/>
      <c r="J84" s="10">
        <v>100</v>
      </c>
      <c r="K84" s="10"/>
      <c r="L84" s="10"/>
      <c r="M84" s="10"/>
      <c r="N84" s="10"/>
      <c r="O84" s="10"/>
      <c r="P84" s="10">
        <v>100</v>
      </c>
      <c r="Q84" s="10"/>
      <c r="R84" s="10"/>
      <c r="S84" s="10"/>
      <c r="T84" s="10"/>
      <c r="U84" s="10"/>
      <c r="V84" s="10">
        <v>100</v>
      </c>
    </row>
    <row r="85" s="183" customFormat="true" ht="12">
      <c r="A85" s="181" t="s">
        <v>159</v>
      </c>
      <c r="B85" s="10">
        <v>2009</v>
      </c>
      <c r="C85" s="182" t="s">
        <v>2</v>
      </c>
      <c r="D85" s="10">
        <v>2822510.6944656372</v>
      </c>
      <c r="E85" s="10"/>
      <c r="F85" s="10"/>
      <c r="G85" s="10"/>
      <c r="H85" s="10"/>
      <c r="I85" s="10"/>
      <c r="J85" s="10">
        <v>100</v>
      </c>
      <c r="K85" s="10"/>
      <c r="L85" s="10"/>
      <c r="M85" s="10"/>
      <c r="N85" s="10"/>
      <c r="O85" s="10"/>
      <c r="P85" s="10">
        <v>100</v>
      </c>
      <c r="Q85" s="10"/>
      <c r="R85" s="10"/>
      <c r="S85" s="10"/>
      <c r="T85" s="10"/>
      <c r="U85" s="10"/>
      <c r="V85" s="10">
        <v>100</v>
      </c>
    </row>
    <row r="86" s="183" customFormat="true" ht="12">
      <c r="A86" s="181" t="s">
        <v>159</v>
      </c>
      <c r="B86" s="10">
        <v>2010</v>
      </c>
      <c r="C86" s="182" t="s">
        <v>2</v>
      </c>
      <c r="D86" s="10">
        <v>2913910.7587314611</v>
      </c>
      <c r="E86" s="10"/>
      <c r="F86" s="10"/>
      <c r="G86" s="10"/>
      <c r="H86" s="10"/>
      <c r="I86" s="10"/>
      <c r="J86" s="10">
        <v>100</v>
      </c>
      <c r="K86" s="10"/>
      <c r="L86" s="10"/>
      <c r="M86" s="10"/>
      <c r="N86" s="10"/>
      <c r="O86" s="10"/>
      <c r="P86" s="10">
        <v>100</v>
      </c>
      <c r="Q86" s="10"/>
      <c r="R86" s="10"/>
      <c r="S86" s="10"/>
      <c r="T86" s="10"/>
      <c r="U86" s="10"/>
      <c r="V86" s="10">
        <v>100</v>
      </c>
    </row>
    <row r="87" s="183" customFormat="true" ht="12">
      <c r="A87" s="181" t="s">
        <v>159</v>
      </c>
      <c r="B87" s="10">
        <v>2011</v>
      </c>
      <c r="C87" s="182" t="s">
        <v>2</v>
      </c>
      <c r="D87" s="10">
        <v>2990124.6635303982</v>
      </c>
      <c r="E87" s="10"/>
      <c r="F87" s="10"/>
      <c r="G87" s="10"/>
      <c r="H87" s="10"/>
      <c r="I87" s="10"/>
      <c r="J87" s="10">
        <v>100</v>
      </c>
      <c r="K87" s="10"/>
      <c r="L87" s="10"/>
      <c r="M87" s="10"/>
      <c r="N87" s="10"/>
      <c r="O87" s="10"/>
      <c r="P87" s="10">
        <v>100</v>
      </c>
      <c r="Q87" s="10"/>
      <c r="R87" s="10"/>
      <c r="S87" s="10"/>
      <c r="T87" s="10"/>
      <c r="U87" s="10"/>
      <c r="V87" s="10">
        <v>100</v>
      </c>
    </row>
    <row r="88" s="183" customFormat="true" ht="12">
      <c r="A88" s="181" t="s">
        <v>159</v>
      </c>
      <c r="B88" s="10">
        <v>2012</v>
      </c>
      <c r="C88" s="182" t="s">
        <v>2</v>
      </c>
      <c r="D88" s="10">
        <v>3074244.3607284548</v>
      </c>
      <c r="E88" s="10"/>
      <c r="F88" s="10"/>
      <c r="G88" s="10"/>
      <c r="H88" s="10"/>
      <c r="I88" s="10"/>
      <c r="J88" s="10">
        <v>100</v>
      </c>
      <c r="K88" s="10"/>
      <c r="L88" s="10"/>
      <c r="M88" s="10"/>
      <c r="N88" s="10"/>
      <c r="O88" s="10"/>
      <c r="P88" s="10">
        <v>100</v>
      </c>
      <c r="Q88" s="10"/>
      <c r="R88" s="10"/>
      <c r="S88" s="10"/>
      <c r="T88" s="10"/>
      <c r="U88" s="10"/>
      <c r="V88" s="10">
        <v>100</v>
      </c>
    </row>
    <row r="89" s="183" customFormat="true" ht="12">
      <c r="A89" s="181" t="s">
        <v>159</v>
      </c>
      <c r="B89" s="10">
        <v>2013</v>
      </c>
      <c r="C89" s="182" t="s">
        <v>2</v>
      </c>
      <c r="D89" s="10">
        <v>3176810.096884727</v>
      </c>
      <c r="E89" s="10"/>
      <c r="F89" s="10"/>
      <c r="G89" s="10"/>
      <c r="H89" s="10"/>
      <c r="I89" s="10"/>
      <c r="J89" s="10">
        <v>100</v>
      </c>
      <c r="K89" s="10"/>
      <c r="L89" s="10"/>
      <c r="M89" s="10"/>
      <c r="N89" s="10"/>
      <c r="O89" s="10"/>
      <c r="P89" s="10">
        <v>100</v>
      </c>
      <c r="Q89" s="10"/>
      <c r="R89" s="10"/>
      <c r="S89" s="10"/>
      <c r="T89" s="10"/>
      <c r="U89" s="10"/>
      <c r="V89" s="10">
        <v>100</v>
      </c>
    </row>
    <row r="90" s="183" customFormat="true" ht="12">
      <c r="A90" s="181" t="s">
        <v>159</v>
      </c>
      <c r="B90" s="10">
        <v>2014</v>
      </c>
      <c r="C90" s="182" t="s">
        <v>2</v>
      </c>
      <c r="D90" s="10">
        <v>3282862.6801083181</v>
      </c>
      <c r="E90" s="10"/>
      <c r="F90" s="10"/>
      <c r="G90" s="10"/>
      <c r="H90" s="10"/>
      <c r="I90" s="10"/>
      <c r="J90" s="10">
        <v>100</v>
      </c>
      <c r="K90" s="10"/>
      <c r="L90" s="10"/>
      <c r="M90" s="10"/>
      <c r="N90" s="10"/>
      <c r="O90" s="10"/>
      <c r="P90" s="10">
        <v>100</v>
      </c>
      <c r="Q90" s="10"/>
      <c r="R90" s="10"/>
      <c r="S90" s="10"/>
      <c r="T90" s="10"/>
      <c r="U90" s="10"/>
      <c r="V90" s="10">
        <v>100</v>
      </c>
    </row>
    <row r="91" s="183" customFormat="true" ht="12">
      <c r="A91" s="181" t="s">
        <v>159</v>
      </c>
      <c r="B91" s="10">
        <v>2015</v>
      </c>
      <c r="C91" s="182" t="s">
        <v>2</v>
      </c>
      <c r="D91" s="10">
        <v>3437780.0907951929</v>
      </c>
      <c r="E91" s="10"/>
      <c r="F91" s="10"/>
      <c r="G91" s="10"/>
      <c r="H91" s="10"/>
      <c r="I91" s="10"/>
      <c r="J91" s="10">
        <v>100</v>
      </c>
      <c r="K91" s="10"/>
      <c r="L91" s="10"/>
      <c r="M91" s="10"/>
      <c r="N91" s="10"/>
      <c r="O91" s="10"/>
      <c r="P91" s="10">
        <v>100</v>
      </c>
      <c r="Q91" s="10"/>
      <c r="R91" s="10"/>
      <c r="S91" s="10"/>
      <c r="T91" s="10"/>
      <c r="U91" s="10"/>
      <c r="V91" s="10">
        <v>100</v>
      </c>
    </row>
    <row r="92" s="183" customFormat="true" ht="12">
      <c r="A92" s="181" t="s">
        <v>159</v>
      </c>
      <c r="B92" s="10">
        <v>2016</v>
      </c>
      <c r="C92" s="182" t="s">
        <v>2</v>
      </c>
      <c r="D92" s="10">
        <v>3544623.8372289659</v>
      </c>
      <c r="E92" s="10"/>
      <c r="F92" s="10"/>
      <c r="G92" s="10"/>
      <c r="H92" s="10"/>
      <c r="I92" s="10"/>
      <c r="J92" s="10">
        <v>100</v>
      </c>
      <c r="K92" s="10"/>
      <c r="L92" s="10"/>
      <c r="M92" s="10"/>
      <c r="N92" s="10"/>
      <c r="O92" s="10"/>
      <c r="P92" s="10">
        <v>100</v>
      </c>
      <c r="Q92" s="10"/>
      <c r="R92" s="10"/>
      <c r="S92" s="10"/>
      <c r="T92" s="10"/>
      <c r="U92" s="10"/>
      <c r="V92" s="10">
        <v>100</v>
      </c>
    </row>
    <row r="93" s="183" customFormat="true" ht="12">
      <c r="A93" s="181" t="s">
        <v>159</v>
      </c>
      <c r="B93" s="10">
        <v>2017</v>
      </c>
      <c r="C93" s="182" t="s">
        <v>2</v>
      </c>
      <c r="D93" s="10">
        <v>3516082.7140060328</v>
      </c>
      <c r="E93" s="10"/>
      <c r="F93" s="10"/>
      <c r="G93" s="10"/>
      <c r="H93" s="10"/>
      <c r="I93" s="10"/>
      <c r="J93" s="10">
        <v>100</v>
      </c>
      <c r="K93" s="10"/>
      <c r="L93" s="10"/>
      <c r="M93" s="10"/>
      <c r="N93" s="10"/>
      <c r="O93" s="10"/>
      <c r="P93" s="10">
        <v>100</v>
      </c>
      <c r="Q93" s="10"/>
      <c r="R93" s="10"/>
      <c r="S93" s="10"/>
      <c r="T93" s="10"/>
      <c r="U93" s="10"/>
      <c r="V93" s="10">
        <v>100</v>
      </c>
    </row>
    <row r="94" s="183" customFormat="true" ht="12">
      <c r="A94" s="181" t="s">
        <v>159</v>
      </c>
      <c r="B94" s="10">
        <v>2018</v>
      </c>
      <c r="C94" s="182" t="s">
        <v>2</v>
      </c>
      <c r="D94" s="10">
        <v>3665592.5073647499</v>
      </c>
      <c r="E94" s="10"/>
      <c r="F94" s="10"/>
      <c r="G94" s="10"/>
      <c r="H94" s="10"/>
      <c r="I94" s="10"/>
      <c r="J94" s="10">
        <v>100</v>
      </c>
      <c r="K94" s="10"/>
      <c r="L94" s="10"/>
      <c r="M94" s="10"/>
      <c r="N94" s="10"/>
      <c r="O94" s="10"/>
      <c r="P94" s="10">
        <v>100</v>
      </c>
      <c r="Q94" s="10"/>
      <c r="R94" s="10"/>
      <c r="S94" s="10"/>
      <c r="T94" s="10"/>
      <c r="U94" s="10"/>
      <c r="V94" s="10">
        <v>100</v>
      </c>
    </row>
    <row r="95" s="183" customFormat="true" ht="12">
      <c r="A95" s="181" t="s">
        <v>159</v>
      </c>
      <c r="B95" s="10">
        <v>2019</v>
      </c>
      <c r="C95" s="182" t="s">
        <v>2</v>
      </c>
      <c r="D95" s="10">
        <v>3824565.348413391</v>
      </c>
      <c r="E95" s="10"/>
      <c r="F95" s="10"/>
      <c r="G95" s="10"/>
      <c r="H95" s="10"/>
      <c r="I95" s="10"/>
      <c r="J95" s="10">
        <v>100</v>
      </c>
      <c r="K95" s="10"/>
      <c r="L95" s="10"/>
      <c r="M95" s="10"/>
      <c r="N95" s="10"/>
      <c r="O95" s="10"/>
      <c r="P95" s="10">
        <v>100</v>
      </c>
      <c r="Q95" s="10"/>
      <c r="R95" s="10"/>
      <c r="S95" s="10"/>
      <c r="T95" s="10"/>
      <c r="U95" s="10"/>
      <c r="V95" s="10">
        <v>100</v>
      </c>
    </row>
    <row r="96" s="183" customFormat="true" ht="12">
      <c r="A96" s="181" t="s">
        <v>159</v>
      </c>
      <c r="B96" s="10">
        <v>2020</v>
      </c>
      <c r="C96" s="182" t="s">
        <v>2</v>
      </c>
      <c r="D96" s="10">
        <v>4327788.8600967405</v>
      </c>
      <c r="E96" s="10"/>
      <c r="F96" s="10"/>
      <c r="G96" s="10"/>
      <c r="H96" s="10"/>
      <c r="I96" s="10"/>
      <c r="J96" s="10">
        <v>100</v>
      </c>
      <c r="K96" s="10"/>
      <c r="L96" s="10"/>
      <c r="M96" s="10"/>
      <c r="N96" s="10"/>
      <c r="O96" s="10"/>
      <c r="P96" s="10">
        <v>100</v>
      </c>
      <c r="Q96" s="10"/>
      <c r="R96" s="10"/>
      <c r="S96" s="10"/>
      <c r="T96" s="10"/>
      <c r="U96" s="10"/>
      <c r="V96" s="10">
        <v>100</v>
      </c>
    </row>
    <row r="97" s="183" customFormat="true" ht="12">
      <c r="A97" s="181" t="s">
        <v>159</v>
      </c>
      <c r="B97" s="10">
        <v>2021</v>
      </c>
      <c r="C97" s="182" t="s">
        <v>2</v>
      </c>
      <c r="D97" s="10">
        <v>4451423.4912936492</v>
      </c>
      <c r="E97" s="10"/>
      <c r="F97" s="10"/>
      <c r="G97" s="10"/>
      <c r="H97" s="10"/>
      <c r="I97" s="10"/>
      <c r="J97" s="10">
        <v>100</v>
      </c>
      <c r="K97" s="10"/>
      <c r="L97" s="10"/>
      <c r="M97" s="10"/>
      <c r="N97" s="10"/>
      <c r="O97" s="10"/>
      <c r="P97" s="10">
        <v>100</v>
      </c>
      <c r="Q97" s="10"/>
      <c r="R97" s="10"/>
      <c r="S97" s="10"/>
      <c r="T97" s="10"/>
      <c r="U97" s="10"/>
      <c r="V97" s="10">
        <v>100</v>
      </c>
    </row>
    <row r="98" s="183" customFormat="true" ht="12">
      <c r="A98" s="181" t="s">
        <v>159</v>
      </c>
      <c r="B98" s="10">
        <v>2022</v>
      </c>
      <c r="C98" s="182" t="s">
        <v>2</v>
      </c>
      <c r="D98" s="10">
        <v>4557463.3582607266</v>
      </c>
      <c r="E98" s="10"/>
      <c r="F98" s="10"/>
      <c r="G98" s="10"/>
      <c r="H98" s="10"/>
      <c r="I98" s="10"/>
      <c r="J98" s="10">
        <v>100</v>
      </c>
      <c r="K98" s="10"/>
      <c r="L98" s="10"/>
      <c r="M98" s="10"/>
      <c r="N98" s="10"/>
      <c r="O98" s="10"/>
      <c r="P98" s="10">
        <v>100</v>
      </c>
      <c r="Q98" s="10"/>
      <c r="R98" s="10"/>
      <c r="S98" s="10"/>
      <c r="T98" s="10"/>
      <c r="U98" s="10"/>
      <c r="V98" s="10">
        <v>100</v>
      </c>
    </row>
    <row r="99" s="183" customFormat="true" ht="12">
      <c r="A99" s="181" t="s">
        <v>159</v>
      </c>
      <c r="B99" s="10">
        <v>2023</v>
      </c>
      <c r="C99" s="182" t="s">
        <v>2</v>
      </c>
      <c r="D99" s="10">
        <v>4146194.6866171272</v>
      </c>
      <c r="E99" s="10"/>
      <c r="F99" s="10"/>
      <c r="G99" s="10"/>
      <c r="H99" s="10"/>
      <c r="I99" s="10"/>
      <c r="J99" s="10">
        <v>100</v>
      </c>
      <c r="K99" s="10"/>
      <c r="L99" s="10"/>
      <c r="M99" s="10"/>
      <c r="N99" s="10"/>
      <c r="O99" s="10"/>
      <c r="P99" s="10">
        <v>100</v>
      </c>
      <c r="Q99" s="10"/>
      <c r="R99" s="10"/>
      <c r="S99" s="10"/>
      <c r="T99" s="10"/>
      <c r="U99" s="10"/>
      <c r="V99" s="10">
        <v>100</v>
      </c>
    </row>
    <row r="100" s="183" customFormat="true" ht="12">
      <c r="A100" s="181" t="s">
        <v>159</v>
      </c>
      <c r="B100" s="10">
        <v>2024</v>
      </c>
      <c r="C100" s="182" t="s">
        <v>2</v>
      </c>
      <c r="D100" s="10"/>
      <c r="E100" s="10"/>
      <c r="F100" s="10"/>
      <c r="G100" s="10"/>
      <c r="H100" s="10"/>
      <c r="I100" s="10"/>
      <c r="J100" s="10"/>
      <c r="K100" s="10"/>
      <c r="L100" s="10"/>
      <c r="M100" s="10"/>
      <c r="N100" s="10"/>
      <c r="O100" s="10"/>
      <c r="P100" s="10"/>
      <c r="Q100" s="10"/>
      <c r="R100" s="10"/>
      <c r="S100" s="10"/>
      <c r="T100" s="10"/>
      <c r="U100" s="10"/>
      <c r="V100" s="10"/>
    </row>
    <row r="101" s="183" customFormat="true" ht="12">
      <c r="A101" s="181" t="s">
        <v>159</v>
      </c>
      <c r="B101" s="10">
        <v>2025</v>
      </c>
      <c r="C101" s="182" t="s">
        <v>2</v>
      </c>
      <c r="D101" s="10"/>
      <c r="E101" s="10"/>
      <c r="F101" s="10"/>
      <c r="G101" s="10"/>
      <c r="H101" s="10"/>
      <c r="I101" s="10"/>
      <c r="J101" s="10"/>
      <c r="K101" s="10"/>
      <c r="L101" s="10"/>
      <c r="M101" s="10"/>
      <c r="N101" s="10"/>
      <c r="O101" s="10"/>
      <c r="P101" s="10"/>
      <c r="Q101" s="10"/>
      <c r="R101" s="10"/>
      <c r="S101" s="10"/>
      <c r="T101" s="10"/>
      <c r="U101" s="10"/>
      <c r="V101" s="10"/>
    </row>
    <row r="102" s="183" customFormat="true" ht="12">
      <c r="A102" s="181" t="s">
        <v>159</v>
      </c>
      <c r="B102" s="10">
        <v>2026</v>
      </c>
      <c r="C102" s="182" t="s">
        <v>2</v>
      </c>
      <c r="D102" s="10"/>
      <c r="E102" s="10"/>
      <c r="F102" s="10"/>
      <c r="G102" s="10"/>
      <c r="H102" s="10"/>
      <c r="I102" s="10"/>
      <c r="J102" s="10"/>
      <c r="K102" s="10"/>
      <c r="L102" s="10"/>
      <c r="M102" s="10"/>
      <c r="N102" s="10"/>
      <c r="O102" s="10"/>
      <c r="P102" s="10"/>
      <c r="Q102" s="10"/>
      <c r="R102" s="10"/>
      <c r="S102" s="10"/>
      <c r="T102" s="10"/>
      <c r="U102" s="10"/>
      <c r="V102" s="10"/>
    </row>
    <row r="103" s="183" customFormat="true" ht="12">
      <c r="A103" s="181" t="s">
        <v>159</v>
      </c>
      <c r="B103" s="10">
        <v>2027</v>
      </c>
      <c r="C103" s="182" t="s">
        <v>2</v>
      </c>
      <c r="D103" s="10"/>
      <c r="E103" s="10"/>
      <c r="F103" s="10"/>
      <c r="G103" s="10"/>
      <c r="H103" s="10"/>
      <c r="I103" s="10"/>
      <c r="J103" s="10"/>
      <c r="K103" s="10"/>
      <c r="L103" s="10"/>
      <c r="M103" s="10"/>
      <c r="N103" s="10"/>
      <c r="O103" s="10"/>
      <c r="P103" s="10"/>
      <c r="Q103" s="10"/>
      <c r="R103" s="10"/>
      <c r="S103" s="10"/>
      <c r="T103" s="10"/>
      <c r="U103" s="10"/>
      <c r="V103" s="10"/>
    </row>
    <row r="104" s="183" customFormat="true" ht="12">
      <c r="A104" s="181" t="s">
        <v>159</v>
      </c>
      <c r="B104" s="10">
        <v>2028</v>
      </c>
      <c r="C104" s="182" t="s">
        <v>2</v>
      </c>
      <c r="D104" s="10"/>
      <c r="E104" s="10"/>
      <c r="F104" s="10"/>
      <c r="G104" s="10"/>
      <c r="H104" s="10"/>
      <c r="I104" s="10"/>
      <c r="J104" s="10"/>
      <c r="K104" s="10"/>
      <c r="L104" s="10"/>
      <c r="M104" s="10"/>
      <c r="N104" s="10"/>
      <c r="O104" s="10"/>
      <c r="P104" s="10"/>
      <c r="Q104" s="10"/>
      <c r="R104" s="10"/>
      <c r="S104" s="10"/>
      <c r="T104" s="10"/>
      <c r="U104" s="10"/>
      <c r="V104" s="10"/>
    </row>
    <row r="105" s="183" customFormat="true" ht="12">
      <c r="A105" s="181" t="s">
        <v>159</v>
      </c>
      <c r="B105" s="10">
        <v>2029</v>
      </c>
      <c r="C105" s="182" t="s">
        <v>2</v>
      </c>
      <c r="D105" s="10"/>
      <c r="E105" s="10"/>
      <c r="F105" s="10"/>
      <c r="G105" s="10"/>
      <c r="H105" s="10"/>
      <c r="I105" s="10"/>
      <c r="J105" s="10"/>
      <c r="K105" s="10"/>
      <c r="L105" s="10"/>
      <c r="M105" s="10"/>
      <c r="N105" s="10"/>
      <c r="O105" s="10"/>
      <c r="P105" s="10"/>
      <c r="Q105" s="10"/>
      <c r="R105" s="10"/>
      <c r="S105" s="10"/>
      <c r="T105" s="10"/>
      <c r="U105" s="10"/>
      <c r="V105" s="10"/>
    </row>
    <row r="106" s="183" customFormat="true" ht="12">
      <c r="A106" s="181" t="s">
        <v>159</v>
      </c>
      <c r="B106" s="10">
        <v>2030</v>
      </c>
      <c r="C106" s="182" t="s">
        <v>2</v>
      </c>
      <c r="D106" s="10"/>
      <c r="E106" s="10"/>
      <c r="F106" s="10"/>
      <c r="G106" s="10"/>
      <c r="H106" s="10"/>
      <c r="I106" s="10"/>
      <c r="J106" s="10"/>
      <c r="K106" s="10"/>
      <c r="L106" s="10"/>
      <c r="M106" s="10"/>
      <c r="N106" s="10"/>
      <c r="O106" s="10"/>
      <c r="P106" s="10"/>
      <c r="Q106" s="10"/>
      <c r="R106" s="10"/>
      <c r="S106" s="10"/>
      <c r="T106" s="10"/>
      <c r="U106" s="10"/>
      <c r="V106" s="10"/>
    </row>
    <row r="107" s="183" customFormat="true" ht="12">
      <c r="A107" s="181" t="s">
        <v>159</v>
      </c>
      <c r="B107" s="10">
        <v>2000</v>
      </c>
      <c r="C107" s="182" t="s">
        <v>16</v>
      </c>
      <c r="D107" s="10">
        <v>605332</v>
      </c>
      <c r="E107" s="10"/>
      <c r="F107" s="10"/>
      <c r="G107" s="10"/>
      <c r="H107" s="10"/>
      <c r="I107" s="10"/>
      <c r="J107" s="10">
        <v>100</v>
      </c>
      <c r="K107" s="10"/>
      <c r="L107" s="10"/>
      <c r="M107" s="10"/>
      <c r="N107" s="10"/>
      <c r="O107" s="10"/>
      <c r="P107" s="10">
        <v>100</v>
      </c>
      <c r="Q107" s="10">
        <v>100</v>
      </c>
      <c r="R107" s="10"/>
      <c r="S107" s="10"/>
      <c r="T107" s="10"/>
      <c r="U107" s="10"/>
      <c r="V107" s="10">
        <v>100</v>
      </c>
    </row>
    <row r="108" s="183" customFormat="true" ht="12">
      <c r="A108" s="181" t="s">
        <v>159</v>
      </c>
      <c r="B108" s="10">
        <v>2001</v>
      </c>
      <c r="C108" s="182" t="s">
        <v>16</v>
      </c>
      <c r="D108" s="10">
        <v>604583</v>
      </c>
      <c r="E108" s="10"/>
      <c r="F108" s="10"/>
      <c r="G108" s="10"/>
      <c r="H108" s="10"/>
      <c r="I108" s="10"/>
      <c r="J108" s="10">
        <v>100</v>
      </c>
      <c r="K108" s="10"/>
      <c r="L108" s="10"/>
      <c r="M108" s="10"/>
      <c r="N108" s="10"/>
      <c r="O108" s="10"/>
      <c r="P108" s="10">
        <v>100</v>
      </c>
      <c r="Q108" s="10">
        <v>100</v>
      </c>
      <c r="R108" s="10"/>
      <c r="S108" s="10"/>
      <c r="T108" s="10"/>
      <c r="U108" s="10"/>
      <c r="V108" s="10">
        <v>100</v>
      </c>
    </row>
    <row r="109" s="183" customFormat="true" ht="12">
      <c r="A109" s="181" t="s">
        <v>159</v>
      </c>
      <c r="B109" s="10">
        <v>2002</v>
      </c>
      <c r="C109" s="182" t="s">
        <v>16</v>
      </c>
      <c r="D109" s="10">
        <v>636513</v>
      </c>
      <c r="E109" s="10"/>
      <c r="F109" s="10"/>
      <c r="G109" s="10"/>
      <c r="H109" s="10"/>
      <c r="I109" s="10"/>
      <c r="J109" s="10">
        <v>100</v>
      </c>
      <c r="K109" s="10"/>
      <c r="L109" s="10"/>
      <c r="M109" s="10"/>
      <c r="N109" s="10"/>
      <c r="O109" s="10"/>
      <c r="P109" s="10">
        <v>100</v>
      </c>
      <c r="Q109" s="10">
        <v>100</v>
      </c>
      <c r="R109" s="10"/>
      <c r="S109" s="10"/>
      <c r="T109" s="10"/>
      <c r="U109" s="10"/>
      <c r="V109" s="10">
        <v>100</v>
      </c>
    </row>
    <row r="110" s="183" customFormat="true" ht="12">
      <c r="A110" s="181" t="s">
        <v>159</v>
      </c>
      <c r="B110" s="10">
        <v>2003</v>
      </c>
      <c r="C110" s="184" t="s">
        <v>16</v>
      </c>
      <c r="D110" s="10">
        <v>630032</v>
      </c>
      <c r="E110" s="10"/>
      <c r="F110" s="10"/>
      <c r="G110" s="10"/>
      <c r="H110" s="10"/>
      <c r="I110" s="10"/>
      <c r="J110" s="10">
        <v>100</v>
      </c>
      <c r="K110" s="10"/>
      <c r="L110" s="10"/>
      <c r="M110" s="10"/>
      <c r="N110" s="10"/>
      <c r="O110" s="10"/>
      <c r="P110" s="10">
        <v>100</v>
      </c>
      <c r="Q110" s="10">
        <v>100</v>
      </c>
      <c r="R110" s="10"/>
      <c r="S110" s="10"/>
      <c r="T110" s="10"/>
      <c r="U110" s="10"/>
      <c r="V110" s="10">
        <v>100</v>
      </c>
      <c r="W110" s="185"/>
      <c r="X110" s="185"/>
      <c r="Y110" s="185"/>
      <c r="Z110" s="185"/>
      <c r="AA110" s="185"/>
      <c r="AB110" s="185"/>
      <c r="AC110" s="185"/>
      <c r="AD110" s="185"/>
      <c r="AE110" s="185"/>
    </row>
    <row r="111" s="183" customFormat="true" ht="12">
      <c r="A111" s="181" t="s">
        <v>159</v>
      </c>
      <c r="B111" s="10">
        <v>2004</v>
      </c>
      <c r="C111" s="184" t="s">
        <v>16</v>
      </c>
      <c r="D111" s="10">
        <v>634503</v>
      </c>
      <c r="E111" s="10"/>
      <c r="F111" s="10"/>
      <c r="G111" s="10"/>
      <c r="H111" s="10"/>
      <c r="I111" s="10"/>
      <c r="J111" s="10">
        <v>100</v>
      </c>
      <c r="K111" s="10"/>
      <c r="L111" s="10"/>
      <c r="M111" s="10"/>
      <c r="N111" s="10"/>
      <c r="O111" s="10"/>
      <c r="P111" s="10">
        <v>100</v>
      </c>
      <c r="Q111" s="10">
        <v>100</v>
      </c>
      <c r="R111" s="10"/>
      <c r="S111" s="10"/>
      <c r="T111" s="10"/>
      <c r="U111" s="10"/>
      <c r="V111" s="10">
        <v>100</v>
      </c>
      <c r="W111" s="185"/>
      <c r="X111" s="185"/>
      <c r="Y111" s="185"/>
      <c r="Z111" s="185"/>
      <c r="AA111" s="185"/>
      <c r="AB111" s="185"/>
      <c r="AC111" s="185"/>
      <c r="AD111" s="185"/>
      <c r="AE111" s="185"/>
    </row>
    <row r="112" s="183" customFormat="true" ht="12">
      <c r="A112" s="181" t="s">
        <v>159</v>
      </c>
      <c r="B112" s="10">
        <v>2005</v>
      </c>
      <c r="C112" s="184" t="s">
        <v>16</v>
      </c>
      <c r="D112" s="10">
        <v>656881</v>
      </c>
      <c r="E112" s="10"/>
      <c r="F112" s="10"/>
      <c r="G112" s="10"/>
      <c r="H112" s="10"/>
      <c r="I112" s="10"/>
      <c r="J112" s="10">
        <v>100</v>
      </c>
      <c r="K112" s="10"/>
      <c r="L112" s="10"/>
      <c r="M112" s="10"/>
      <c r="N112" s="10"/>
      <c r="O112" s="10"/>
      <c r="P112" s="10">
        <v>100</v>
      </c>
      <c r="Q112" s="10">
        <v>100</v>
      </c>
      <c r="R112" s="10"/>
      <c r="S112" s="10"/>
      <c r="T112" s="10"/>
      <c r="U112" s="10"/>
      <c r="V112" s="10">
        <v>100</v>
      </c>
      <c r="W112" s="185"/>
      <c r="X112" s="185"/>
      <c r="Y112" s="185"/>
      <c r="Z112" s="185"/>
      <c r="AA112" s="185"/>
      <c r="AB112" s="185"/>
      <c r="AC112" s="185"/>
      <c r="AD112" s="185"/>
      <c r="AE112" s="185"/>
    </row>
    <row r="113" s="183" customFormat="true" ht="12">
      <c r="A113" s="181" t="s">
        <v>159</v>
      </c>
      <c r="B113" s="10">
        <v>2006</v>
      </c>
      <c r="C113" s="184" t="s">
        <v>16</v>
      </c>
      <c r="D113" s="10">
        <v>686306</v>
      </c>
      <c r="E113" s="10"/>
      <c r="F113" s="10"/>
      <c r="G113" s="10"/>
      <c r="H113" s="10"/>
      <c r="I113" s="10"/>
      <c r="J113" s="10">
        <v>100</v>
      </c>
      <c r="K113" s="10"/>
      <c r="L113" s="10"/>
      <c r="M113" s="10"/>
      <c r="N113" s="10"/>
      <c r="O113" s="10"/>
      <c r="P113" s="10">
        <v>100</v>
      </c>
      <c r="Q113" s="10">
        <v>100</v>
      </c>
      <c r="R113" s="10"/>
      <c r="S113" s="10"/>
      <c r="T113" s="10"/>
      <c r="U113" s="10"/>
      <c r="V113" s="10">
        <v>100</v>
      </c>
      <c r="W113" s="185"/>
      <c r="X113" s="185"/>
      <c r="Y113" s="185"/>
      <c r="Z113" s="185"/>
      <c r="AA113" s="185"/>
      <c r="AB113" s="185"/>
      <c r="AC113" s="185"/>
      <c r="AD113" s="185"/>
      <c r="AE113" s="185"/>
    </row>
    <row r="114" s="183" customFormat="true" ht="12">
      <c r="A114" s="181" t="s">
        <v>159</v>
      </c>
      <c r="B114" s="10">
        <v>2007</v>
      </c>
      <c r="C114" s="184" t="s">
        <v>16</v>
      </c>
      <c r="D114" s="10">
        <v>464890</v>
      </c>
      <c r="E114" s="10"/>
      <c r="F114" s="10"/>
      <c r="G114" s="10"/>
      <c r="H114" s="10"/>
      <c r="I114" s="10"/>
      <c r="J114" s="10">
        <v>100</v>
      </c>
      <c r="K114" s="10"/>
      <c r="L114" s="10"/>
      <c r="M114" s="10"/>
      <c r="N114" s="10"/>
      <c r="O114" s="10"/>
      <c r="P114" s="10">
        <v>100</v>
      </c>
      <c r="Q114" s="10">
        <v>100</v>
      </c>
      <c r="R114" s="10"/>
      <c r="S114" s="10"/>
      <c r="T114" s="10"/>
      <c r="U114" s="10"/>
      <c r="V114" s="10">
        <v>100</v>
      </c>
      <c r="W114" s="185"/>
      <c r="X114" s="185"/>
      <c r="Y114" s="185"/>
      <c r="Z114" s="185"/>
      <c r="AA114" s="185"/>
      <c r="AB114" s="185"/>
      <c r="AC114" s="185"/>
      <c r="AD114" s="185"/>
      <c r="AE114" s="185"/>
    </row>
    <row r="115" s="183" customFormat="true" ht="12">
      <c r="A115" s="181" t="s">
        <v>159</v>
      </c>
      <c r="B115" s="10">
        <v>2008</v>
      </c>
      <c r="C115" s="184" t="s">
        <v>16</v>
      </c>
      <c r="D115" s="10">
        <v>489106</v>
      </c>
      <c r="E115" s="10"/>
      <c r="F115" s="10"/>
      <c r="G115" s="10"/>
      <c r="H115" s="10"/>
      <c r="I115" s="10"/>
      <c r="J115" s="10">
        <v>100</v>
      </c>
      <c r="K115" s="10"/>
      <c r="L115" s="10"/>
      <c r="M115" s="10"/>
      <c r="N115" s="10"/>
      <c r="O115" s="10"/>
      <c r="P115" s="10">
        <v>100</v>
      </c>
      <c r="Q115" s="10">
        <v>100</v>
      </c>
      <c r="R115" s="10"/>
      <c r="S115" s="10"/>
      <c r="T115" s="10"/>
      <c r="U115" s="10"/>
      <c r="V115" s="10">
        <v>100</v>
      </c>
      <c r="W115" s="185"/>
      <c r="X115" s="185"/>
      <c r="Y115" s="185"/>
      <c r="Z115" s="185"/>
      <c r="AA115" s="185"/>
      <c r="AB115" s="185"/>
      <c r="AC115" s="185"/>
      <c r="AD115" s="185"/>
      <c r="AE115" s="185"/>
    </row>
    <row r="116" s="183" customFormat="true" ht="12">
      <c r="A116" s="181" t="s">
        <v>159</v>
      </c>
      <c r="B116" s="10">
        <v>2009</v>
      </c>
      <c r="C116" s="186" t="s">
        <v>16</v>
      </c>
      <c r="D116" s="10">
        <v>518048</v>
      </c>
      <c r="E116" s="10"/>
      <c r="F116" s="10">
        <v>51.090106951871647</v>
      </c>
      <c r="G116" s="10">
        <v>48.181438919861947</v>
      </c>
      <c r="H116" s="10">
        <v>2.9086680320097069</v>
      </c>
      <c r="I116" s="10">
        <v>48.909893048128353</v>
      </c>
      <c r="J116" s="10">
        <v>0</v>
      </c>
      <c r="K116" s="10"/>
      <c r="L116" s="10"/>
      <c r="M116" s="10"/>
      <c r="N116" s="10"/>
      <c r="O116" s="10"/>
      <c r="P116" s="10">
        <v>100</v>
      </c>
      <c r="Q116" s="10">
        <v>100</v>
      </c>
      <c r="R116" s="10"/>
      <c r="S116" s="10"/>
      <c r="T116" s="10"/>
      <c r="U116" s="10"/>
      <c r="V116" s="10">
        <v>100</v>
      </c>
      <c r="W116" s="186"/>
      <c r="X116" s="186"/>
      <c r="Y116" s="186"/>
      <c r="Z116" s="186"/>
      <c r="AA116" s="186"/>
      <c r="AB116" s="186"/>
      <c r="AC116" s="186"/>
    </row>
    <row r="117" s="183" customFormat="true" ht="12">
      <c r="A117" s="181" t="s">
        <v>159</v>
      </c>
      <c r="B117" s="10">
        <v>2010</v>
      </c>
      <c r="C117" s="186" t="s">
        <v>16</v>
      </c>
      <c r="D117" s="10">
        <v>550803</v>
      </c>
      <c r="E117" s="10"/>
      <c r="F117" s="10">
        <v>51.090106951871647</v>
      </c>
      <c r="G117" s="10">
        <v>48.181438919861947</v>
      </c>
      <c r="H117" s="10">
        <v>2.9086680320097069</v>
      </c>
      <c r="I117" s="10">
        <v>48.909893048128353</v>
      </c>
      <c r="J117" s="10">
        <v>0</v>
      </c>
      <c r="K117" s="10"/>
      <c r="L117" s="10"/>
      <c r="M117" s="10"/>
      <c r="N117" s="10"/>
      <c r="O117" s="10"/>
      <c r="P117" s="10">
        <v>100</v>
      </c>
      <c r="Q117" s="10">
        <v>100</v>
      </c>
      <c r="R117" s="10"/>
      <c r="S117" s="10"/>
      <c r="T117" s="10"/>
      <c r="U117" s="10"/>
      <c r="V117" s="10">
        <v>100</v>
      </c>
      <c r="W117" s="186"/>
      <c r="X117" s="186"/>
      <c r="Y117" s="186"/>
      <c r="Z117" s="186"/>
      <c r="AA117" s="186"/>
      <c r="AB117" s="186"/>
      <c r="AC117" s="186"/>
    </row>
    <row r="118" s="183" customFormat="true" ht="12">
      <c r="A118" s="181" t="s">
        <v>159</v>
      </c>
      <c r="B118" s="10">
        <v>2011</v>
      </c>
      <c r="C118" s="186" t="s">
        <v>16</v>
      </c>
      <c r="D118" s="10">
        <v>586024</v>
      </c>
      <c r="E118" s="10"/>
      <c r="F118" s="10">
        <v>51.090106951871647</v>
      </c>
      <c r="G118" s="10">
        <v>48.181438919861947</v>
      </c>
      <c r="H118" s="10">
        <v>2.9086680320097069</v>
      </c>
      <c r="I118" s="10">
        <v>48.909893048128353</v>
      </c>
      <c r="J118" s="10">
        <v>0</v>
      </c>
      <c r="K118" s="10"/>
      <c r="L118" s="10"/>
      <c r="M118" s="10"/>
      <c r="N118" s="10"/>
      <c r="O118" s="10"/>
      <c r="P118" s="10">
        <v>100</v>
      </c>
      <c r="Q118" s="10">
        <v>100</v>
      </c>
      <c r="R118" s="10"/>
      <c r="S118" s="10"/>
      <c r="T118" s="10"/>
      <c r="U118" s="10"/>
      <c r="V118" s="10">
        <v>100</v>
      </c>
      <c r="W118" s="186"/>
      <c r="X118" s="186"/>
      <c r="Y118" s="186"/>
      <c r="Z118" s="186"/>
      <c r="AA118" s="186"/>
      <c r="AB118" s="186"/>
      <c r="AC118" s="186"/>
      <c r="AD118" s="186"/>
    </row>
    <row r="119" s="183" customFormat="true" ht="12">
      <c r="A119" s="181" t="s">
        <v>159</v>
      </c>
      <c r="B119" s="10">
        <v>2012</v>
      </c>
      <c r="C119" s="186" t="s">
        <v>16</v>
      </c>
      <c r="D119" s="10">
        <v>619893</v>
      </c>
      <c r="E119" s="10"/>
      <c r="F119" s="10">
        <v>51.090106951871647</v>
      </c>
      <c r="G119" s="10">
        <v>48.181438919861947</v>
      </c>
      <c r="H119" s="10">
        <v>2.9086680320097069</v>
      </c>
      <c r="I119" s="10">
        <v>48.909893048128353</v>
      </c>
      <c r="J119" s="10">
        <v>0</v>
      </c>
      <c r="K119" s="10"/>
      <c r="L119" s="10"/>
      <c r="M119" s="10"/>
      <c r="N119" s="10"/>
      <c r="O119" s="10"/>
      <c r="P119" s="10">
        <v>100</v>
      </c>
      <c r="Q119" s="10">
        <v>100</v>
      </c>
      <c r="R119" s="10"/>
      <c r="S119" s="10"/>
      <c r="T119" s="10"/>
      <c r="U119" s="10"/>
      <c r="V119" s="10">
        <v>100</v>
      </c>
      <c r="W119" s="186"/>
      <c r="X119" s="186"/>
      <c r="Y119" s="186"/>
      <c r="Z119" s="186"/>
      <c r="AA119" s="186"/>
      <c r="AB119" s="186"/>
      <c r="AC119" s="186"/>
      <c r="AD119" s="186"/>
    </row>
    <row r="120" s="183" customFormat="true" ht="12">
      <c r="A120" s="181" t="s">
        <v>159</v>
      </c>
      <c r="B120" s="10">
        <v>2013</v>
      </c>
      <c r="C120" s="186" t="s">
        <v>16</v>
      </c>
      <c r="D120" s="10">
        <v>651641</v>
      </c>
      <c r="E120" s="10">
        <v>47.595790816326527</v>
      </c>
      <c r="F120" s="10">
        <v>47.595790816326527</v>
      </c>
      <c r="G120" s="10">
        <v>47.595790816326527</v>
      </c>
      <c r="H120" s="10">
        <v>0</v>
      </c>
      <c r="I120" s="10">
        <v>52.404209183673473</v>
      </c>
      <c r="J120" s="10">
        <v>0</v>
      </c>
      <c r="K120" s="10"/>
      <c r="L120" s="10"/>
      <c r="M120" s="10"/>
      <c r="N120" s="10"/>
      <c r="O120" s="10"/>
      <c r="P120" s="10">
        <v>100</v>
      </c>
      <c r="Q120" s="10">
        <v>100</v>
      </c>
      <c r="R120" s="10"/>
      <c r="S120" s="10"/>
      <c r="T120" s="10"/>
      <c r="U120" s="10"/>
      <c r="V120" s="10">
        <v>100</v>
      </c>
      <c r="W120" s="186"/>
      <c r="X120" s="186"/>
      <c r="Y120" s="186"/>
      <c r="Z120" s="186"/>
      <c r="AA120" s="186"/>
      <c r="AB120" s="186"/>
      <c r="AC120" s="186"/>
      <c r="AD120" s="186"/>
    </row>
    <row r="121" s="183" customFormat="true" ht="12">
      <c r="A121" s="181" t="s">
        <v>159</v>
      </c>
      <c r="B121" s="10">
        <v>2014</v>
      </c>
      <c r="C121" s="186" t="s">
        <v>16</v>
      </c>
      <c r="D121" s="10">
        <v>682752</v>
      </c>
      <c r="E121" s="10">
        <v>47.595790816326527</v>
      </c>
      <c r="F121" s="10">
        <v>47.595790816326527</v>
      </c>
      <c r="G121" s="10">
        <v>47.595790816326527</v>
      </c>
      <c r="H121" s="10">
        <v>0</v>
      </c>
      <c r="I121" s="10">
        <v>52.404209183673473</v>
      </c>
      <c r="J121" s="10">
        <v>0</v>
      </c>
      <c r="K121" s="10"/>
      <c r="L121" s="10"/>
      <c r="M121" s="10"/>
      <c r="N121" s="10"/>
      <c r="O121" s="10"/>
      <c r="P121" s="10">
        <v>100</v>
      </c>
      <c r="Q121" s="10">
        <v>93.188502673798212</v>
      </c>
      <c r="R121" s="10">
        <v>68.794326241134755</v>
      </c>
      <c r="S121" s="10">
        <v>51.773049645390067</v>
      </c>
      <c r="T121" s="10">
        <v>17.021276595744691</v>
      </c>
      <c r="U121" s="10">
        <v>31.205673758865249</v>
      </c>
      <c r="V121" s="10">
        <v>0</v>
      </c>
      <c r="W121" s="186"/>
      <c r="X121" s="186"/>
      <c r="Y121" s="186"/>
      <c r="Z121" s="186"/>
      <c r="AA121" s="186"/>
      <c r="AB121" s="186"/>
      <c r="AC121" s="186"/>
      <c r="AD121" s="186"/>
    </row>
    <row r="122" s="183" customFormat="true" ht="12">
      <c r="A122" s="181" t="s">
        <v>159</v>
      </c>
      <c r="B122" s="10">
        <v>2015</v>
      </c>
      <c r="C122" s="186" t="s">
        <v>16</v>
      </c>
      <c r="D122" s="10">
        <v>716791</v>
      </c>
      <c r="E122" s="10">
        <v>47.595790816326527</v>
      </c>
      <c r="F122" s="10">
        <v>47.595790816326527</v>
      </c>
      <c r="G122" s="10">
        <v>47.595790816326527</v>
      </c>
      <c r="H122" s="10">
        <v>0</v>
      </c>
      <c r="I122" s="10">
        <v>52.404209183673473</v>
      </c>
      <c r="J122" s="10">
        <v>0</v>
      </c>
      <c r="K122" s="10"/>
      <c r="L122" s="10"/>
      <c r="M122" s="10"/>
      <c r="N122" s="10"/>
      <c r="O122" s="10"/>
      <c r="P122" s="10">
        <v>100</v>
      </c>
      <c r="Q122" s="10">
        <v>81.550802139037842</v>
      </c>
      <c r="R122" s="10">
        <v>68.794326241134755</v>
      </c>
      <c r="S122" s="10">
        <v>51.773049645390067</v>
      </c>
      <c r="T122" s="10">
        <v>17.021276595744691</v>
      </c>
      <c r="U122" s="10">
        <v>31.205673758865249</v>
      </c>
      <c r="V122" s="10">
        <v>0</v>
      </c>
      <c r="W122" s="186"/>
      <c r="X122" s="186"/>
      <c r="Y122" s="186"/>
      <c r="Z122" s="186"/>
      <c r="AA122" s="186"/>
      <c r="AB122" s="186"/>
      <c r="AC122" s="186"/>
      <c r="AD122" s="186"/>
    </row>
    <row r="123" s="183" customFormat="true" ht="12">
      <c r="A123" s="181" t="s">
        <v>159</v>
      </c>
      <c r="B123" s="10">
        <v>2016</v>
      </c>
      <c r="C123" s="186" t="s">
        <v>16</v>
      </c>
      <c r="D123" s="10">
        <v>753144</v>
      </c>
      <c r="E123" s="10">
        <v>47.595790816326527</v>
      </c>
      <c r="F123" s="10">
        <v>47.595790816326527</v>
      </c>
      <c r="G123" s="10">
        <v>47.595790816326527</v>
      </c>
      <c r="H123" s="10">
        <v>0</v>
      </c>
      <c r="I123" s="10">
        <v>52.404209183673473</v>
      </c>
      <c r="J123" s="10">
        <v>0</v>
      </c>
      <c r="K123" s="10"/>
      <c r="L123" s="10"/>
      <c r="M123" s="10"/>
      <c r="N123" s="10"/>
      <c r="O123" s="10"/>
      <c r="P123" s="10">
        <v>100</v>
      </c>
      <c r="Q123" s="10">
        <v>69.913101604277472</v>
      </c>
      <c r="R123" s="10">
        <v>68.794326241134755</v>
      </c>
      <c r="S123" s="10">
        <v>51.773049645390067</v>
      </c>
      <c r="T123" s="10">
        <v>17.021276595744691</v>
      </c>
      <c r="U123" s="10">
        <v>31.205673758865249</v>
      </c>
      <c r="V123" s="10">
        <v>0</v>
      </c>
      <c r="W123" s="186"/>
      <c r="X123" s="186"/>
      <c r="Y123" s="186"/>
      <c r="Z123" s="186"/>
      <c r="AA123" s="186"/>
      <c r="AB123" s="186"/>
      <c r="AC123" s="186"/>
      <c r="AD123" s="186"/>
    </row>
    <row r="124" s="183" customFormat="true" ht="12">
      <c r="A124" s="181" t="s">
        <v>159</v>
      </c>
      <c r="B124" s="10">
        <v>2017</v>
      </c>
      <c r="C124" s="186" t="s">
        <v>16</v>
      </c>
      <c r="D124" s="10">
        <v>779063</v>
      </c>
      <c r="E124" s="10">
        <v>47.595790816326527</v>
      </c>
      <c r="F124" s="10">
        <v>47.595790816326527</v>
      </c>
      <c r="G124" s="10">
        <v>47.595790816326527</v>
      </c>
      <c r="H124" s="10">
        <v>0</v>
      </c>
      <c r="I124" s="10">
        <v>52.404209183673473</v>
      </c>
      <c r="J124" s="10">
        <v>0</v>
      </c>
      <c r="K124" s="10"/>
      <c r="L124" s="10"/>
      <c r="M124" s="10"/>
      <c r="N124" s="10"/>
      <c r="O124" s="10"/>
      <c r="P124" s="10">
        <v>100</v>
      </c>
      <c r="Q124" s="10">
        <v>58.275401069517102</v>
      </c>
      <c r="R124" s="10">
        <v>58.275401069517102</v>
      </c>
      <c r="S124" s="10">
        <v>51.773049645390067</v>
      </c>
      <c r="T124" s="10">
        <v>6.5023514241270348</v>
      </c>
      <c r="U124" s="10">
        <v>41.724598930482898</v>
      </c>
      <c r="V124" s="10">
        <v>0</v>
      </c>
      <c r="W124" s="186"/>
      <c r="X124" s="186"/>
      <c r="Y124" s="186"/>
      <c r="Z124" s="186"/>
      <c r="AA124" s="186"/>
      <c r="AB124" s="186"/>
      <c r="AC124" s="186"/>
      <c r="AD124" s="186"/>
    </row>
    <row r="125" s="183" customFormat="true" ht="12">
      <c r="A125" s="181" t="s">
        <v>159</v>
      </c>
      <c r="B125" s="10">
        <v>2018</v>
      </c>
      <c r="C125" s="186" t="s">
        <v>16</v>
      </c>
      <c r="D125" s="10">
        <v>789431</v>
      </c>
      <c r="E125" s="10">
        <v>47.597895408163282</v>
      </c>
      <c r="F125" s="10">
        <v>47.597895408163282</v>
      </c>
      <c r="G125" s="10">
        <v>47.597895408163282</v>
      </c>
      <c r="H125" s="10">
        <v>0</v>
      </c>
      <c r="I125" s="10">
        <v>52.402104591836718</v>
      </c>
      <c r="J125" s="10">
        <v>0</v>
      </c>
      <c r="K125" s="10"/>
      <c r="L125" s="10"/>
      <c r="M125" s="10"/>
      <c r="N125" s="10"/>
      <c r="O125" s="10"/>
      <c r="P125" s="10">
        <v>100</v>
      </c>
      <c r="Q125" s="10">
        <v>46.63770053476037</v>
      </c>
      <c r="R125" s="10">
        <v>46.63770053476037</v>
      </c>
      <c r="S125" s="10">
        <v>46.63770053476037</v>
      </c>
      <c r="T125" s="10">
        <v>0</v>
      </c>
      <c r="U125" s="10">
        <v>53.36229946523963</v>
      </c>
      <c r="V125" s="10">
        <v>0</v>
      </c>
      <c r="W125" s="186"/>
      <c r="X125" s="186"/>
      <c r="Y125" s="186"/>
      <c r="Z125" s="186"/>
      <c r="AA125" s="186"/>
      <c r="AB125" s="186"/>
      <c r="AC125" s="186"/>
      <c r="AD125" s="186"/>
    </row>
    <row r="126" s="183" customFormat="true" ht="12">
      <c r="A126" s="181" t="s">
        <v>159</v>
      </c>
      <c r="B126" s="10">
        <v>2019</v>
      </c>
      <c r="C126" s="186" t="s">
        <v>16</v>
      </c>
      <c r="D126" s="10">
        <v>801235</v>
      </c>
      <c r="E126" s="10">
        <v>47.600000000000009</v>
      </c>
      <c r="F126" s="10">
        <v>47.600000000000009</v>
      </c>
      <c r="G126" s="10">
        <v>47.600000000000009</v>
      </c>
      <c r="H126" s="10">
        <v>0</v>
      </c>
      <c r="I126" s="10">
        <v>52.399999999999991</v>
      </c>
      <c r="J126" s="10">
        <v>0</v>
      </c>
      <c r="K126" s="10"/>
      <c r="L126" s="10"/>
      <c r="M126" s="10"/>
      <c r="N126" s="10"/>
      <c r="O126" s="10"/>
      <c r="P126" s="10">
        <v>100</v>
      </c>
      <c r="Q126" s="10">
        <v>35</v>
      </c>
      <c r="R126" s="10">
        <v>35</v>
      </c>
      <c r="S126" s="10">
        <v>35</v>
      </c>
      <c r="T126" s="10">
        <v>0</v>
      </c>
      <c r="U126" s="10">
        <v>65</v>
      </c>
      <c r="V126" s="10">
        <v>0</v>
      </c>
      <c r="W126" s="186"/>
      <c r="X126" s="186"/>
      <c r="Y126" s="186"/>
      <c r="Z126" s="186"/>
      <c r="AA126" s="186"/>
      <c r="AB126" s="186"/>
      <c r="AC126" s="186"/>
      <c r="AD126" s="186"/>
    </row>
    <row r="127" s="183" customFormat="true" ht="12">
      <c r="A127" s="181" t="s">
        <v>159</v>
      </c>
      <c r="B127" s="10">
        <v>2020</v>
      </c>
      <c r="C127" s="186" t="s">
        <v>16</v>
      </c>
      <c r="D127" s="10">
        <v>1228120</v>
      </c>
      <c r="E127" s="10">
        <v>47.602104591836742</v>
      </c>
      <c r="F127" s="10">
        <v>47.602104591836742</v>
      </c>
      <c r="G127" s="10">
        <v>47.602104591836742</v>
      </c>
      <c r="H127" s="10">
        <v>0</v>
      </c>
      <c r="I127" s="10">
        <v>52.397895408163258</v>
      </c>
      <c r="J127" s="10">
        <v>0</v>
      </c>
      <c r="K127" s="10"/>
      <c r="L127" s="10"/>
      <c r="M127" s="10"/>
      <c r="N127" s="10"/>
      <c r="O127" s="10"/>
      <c r="P127" s="10">
        <v>100</v>
      </c>
      <c r="Q127" s="10">
        <v>23.36229946523963</v>
      </c>
      <c r="R127" s="10">
        <v>23.36229946523963</v>
      </c>
      <c r="S127" s="10">
        <v>23.36229946523963</v>
      </c>
      <c r="T127" s="10">
        <v>0</v>
      </c>
      <c r="U127" s="10">
        <v>76.63770053476037</v>
      </c>
      <c r="V127" s="10">
        <v>0</v>
      </c>
      <c r="W127" s="186"/>
      <c r="X127" s="186"/>
      <c r="Y127" s="186"/>
      <c r="Z127" s="186"/>
      <c r="AA127" s="186"/>
      <c r="AB127" s="186"/>
      <c r="AC127" s="186"/>
      <c r="AD127" s="186"/>
    </row>
    <row r="128" s="183" customFormat="true" ht="12">
      <c r="A128" s="186" t="s">
        <v>159</v>
      </c>
      <c r="B128" s="10">
        <v>2021</v>
      </c>
      <c r="C128" s="186" t="s">
        <v>16</v>
      </c>
      <c r="D128" s="10">
        <v>1226608</v>
      </c>
      <c r="E128" s="10">
        <v>47.604209183673483</v>
      </c>
      <c r="F128" s="10">
        <v>47.604209183673483</v>
      </c>
      <c r="G128" s="10">
        <v>47.604209183673483</v>
      </c>
      <c r="H128" s="10">
        <v>0</v>
      </c>
      <c r="I128" s="10">
        <v>52.395790816326517</v>
      </c>
      <c r="J128" s="10">
        <v>0</v>
      </c>
      <c r="K128" s="10"/>
      <c r="L128" s="10"/>
      <c r="M128" s="10"/>
      <c r="N128" s="10"/>
      <c r="O128" s="10"/>
      <c r="P128" s="10">
        <v>100</v>
      </c>
      <c r="Q128" s="10">
        <v>11.7245989304829</v>
      </c>
      <c r="R128" s="10">
        <v>11.7245989304829</v>
      </c>
      <c r="S128" s="10">
        <v>11.7245989304829</v>
      </c>
      <c r="T128" s="10">
        <v>0</v>
      </c>
      <c r="U128" s="10">
        <v>88.275401069517102</v>
      </c>
      <c r="V128" s="10">
        <v>0</v>
      </c>
      <c r="W128" s="186"/>
      <c r="X128" s="186"/>
      <c r="Y128" s="186"/>
      <c r="Z128" s="186"/>
      <c r="AA128" s="186"/>
      <c r="AB128" s="186"/>
      <c r="AC128" s="186"/>
      <c r="AD128" s="186"/>
    </row>
    <row r="129" s="183" customFormat="true" ht="12">
      <c r="A129" s="186" t="s">
        <v>159</v>
      </c>
      <c r="B129" s="10">
        <v>2022</v>
      </c>
      <c r="C129" s="186" t="s">
        <v>16</v>
      </c>
      <c r="D129" s="10">
        <v>1217461</v>
      </c>
      <c r="E129" s="10">
        <v>47.606313775510223</v>
      </c>
      <c r="F129" s="10">
        <v>47.606313775510223</v>
      </c>
      <c r="G129" s="10">
        <v>47.606313775510223</v>
      </c>
      <c r="H129" s="10">
        <v>0</v>
      </c>
      <c r="I129" s="10">
        <v>52.393686224489777</v>
      </c>
      <c r="J129" s="10">
        <v>0</v>
      </c>
      <c r="K129" s="10"/>
      <c r="L129" s="10"/>
      <c r="M129" s="10"/>
      <c r="N129" s="10"/>
      <c r="O129" s="10"/>
      <c r="P129" s="10">
        <v>100</v>
      </c>
      <c r="Q129" s="10">
        <v>11.7245989304829</v>
      </c>
      <c r="R129" s="10">
        <v>11.7245989304829</v>
      </c>
      <c r="S129" s="10">
        <v>11.7245989304829</v>
      </c>
      <c r="T129" s="10">
        <v>0</v>
      </c>
      <c r="U129" s="10">
        <v>88.275401069517102</v>
      </c>
      <c r="V129" s="10">
        <v>0</v>
      </c>
      <c r="W129" s="186"/>
      <c r="X129" s="186"/>
      <c r="Y129" s="186"/>
      <c r="Z129" s="186"/>
      <c r="AA129" s="186"/>
      <c r="AB129" s="186"/>
      <c r="AC129" s="186"/>
      <c r="AD129" s="186"/>
    </row>
    <row r="130" s="183" customFormat="true" ht="12">
      <c r="A130" s="186" t="s">
        <v>159</v>
      </c>
      <c r="B130" s="10">
        <v>2023</v>
      </c>
      <c r="C130" s="186" t="s">
        <v>16</v>
      </c>
      <c r="D130" s="10">
        <v>999976</v>
      </c>
      <c r="E130" s="10">
        <v>47.60841836734695</v>
      </c>
      <c r="F130" s="10">
        <v>47.60841836734695</v>
      </c>
      <c r="G130" s="10">
        <v>47.60841836734695</v>
      </c>
      <c r="H130" s="10">
        <v>0</v>
      </c>
      <c r="I130" s="10">
        <v>52.39158163265305</v>
      </c>
      <c r="J130" s="10">
        <v>0</v>
      </c>
      <c r="K130" s="10"/>
      <c r="L130" s="10"/>
      <c r="M130" s="10"/>
      <c r="N130" s="10"/>
      <c r="O130" s="10"/>
      <c r="P130" s="10">
        <v>100</v>
      </c>
      <c r="Q130" s="10">
        <v>11.7245989304829</v>
      </c>
      <c r="R130" s="10"/>
      <c r="S130" s="10"/>
      <c r="T130" s="10"/>
      <c r="U130" s="10"/>
      <c r="V130" s="10">
        <v>100</v>
      </c>
      <c r="W130" s="186"/>
      <c r="X130" s="186"/>
      <c r="Y130" s="186"/>
      <c r="Z130" s="186"/>
      <c r="AA130" s="186"/>
      <c r="AB130" s="186"/>
      <c r="AC130" s="186"/>
      <c r="AD130" s="186"/>
    </row>
    <row r="131" s="183" customFormat="true" ht="12">
      <c r="A131" s="186" t="s">
        <v>159</v>
      </c>
      <c r="B131" s="10">
        <v>2024</v>
      </c>
      <c r="C131" s="186" t="s">
        <v>16</v>
      </c>
      <c r="D131" s="10"/>
      <c r="E131" s="10"/>
      <c r="F131" s="10"/>
      <c r="G131" s="10"/>
      <c r="H131" s="10"/>
      <c r="I131" s="10"/>
      <c r="J131" s="10"/>
      <c r="K131" s="10"/>
      <c r="L131" s="10"/>
      <c r="M131" s="10"/>
      <c r="N131" s="10"/>
      <c r="O131" s="10"/>
      <c r="P131" s="10"/>
      <c r="Q131" s="10"/>
      <c r="R131" s="10"/>
      <c r="S131" s="10"/>
      <c r="T131" s="10"/>
      <c r="U131" s="10"/>
      <c r="V131" s="10"/>
      <c r="W131" s="186"/>
      <c r="X131" s="186"/>
      <c r="Y131" s="186"/>
      <c r="Z131" s="186"/>
      <c r="AA131" s="186"/>
      <c r="AB131" s="186"/>
      <c r="AC131" s="186"/>
      <c r="AD131" s="186"/>
    </row>
    <row r="132" s="183" customFormat="true" ht="12">
      <c r="A132" s="186" t="s">
        <v>159</v>
      </c>
      <c r="B132" s="10">
        <v>2025</v>
      </c>
      <c r="C132" s="186" t="s">
        <v>16</v>
      </c>
      <c r="D132" s="10"/>
      <c r="E132" s="10"/>
      <c r="F132" s="10"/>
      <c r="G132" s="10"/>
      <c r="H132" s="10"/>
      <c r="I132" s="10"/>
      <c r="J132" s="10"/>
      <c r="K132" s="10"/>
      <c r="L132" s="10"/>
      <c r="M132" s="10"/>
      <c r="N132" s="10"/>
      <c r="O132" s="10"/>
      <c r="P132" s="10"/>
      <c r="Q132" s="10"/>
      <c r="R132" s="10"/>
      <c r="S132" s="10"/>
      <c r="T132" s="10"/>
      <c r="U132" s="10"/>
      <c r="V132" s="10"/>
      <c r="W132" s="186"/>
      <c r="X132" s="186"/>
      <c r="Y132" s="186"/>
      <c r="Z132" s="186"/>
      <c r="AA132" s="186"/>
      <c r="AB132" s="186"/>
      <c r="AC132" s="186"/>
      <c r="AD132" s="186"/>
    </row>
    <row r="133" s="183" customFormat="true" ht="12">
      <c r="A133" s="186" t="s">
        <v>159</v>
      </c>
      <c r="B133" s="10">
        <v>2026</v>
      </c>
      <c r="C133" s="186" t="s">
        <v>16</v>
      </c>
      <c r="D133" s="10"/>
      <c r="E133" s="10"/>
      <c r="F133" s="10"/>
      <c r="G133" s="10"/>
      <c r="H133" s="10"/>
      <c r="I133" s="10"/>
      <c r="J133" s="10"/>
      <c r="K133" s="10"/>
      <c r="L133" s="10"/>
      <c r="M133" s="10"/>
      <c r="N133" s="10"/>
      <c r="O133" s="10"/>
      <c r="P133" s="10"/>
      <c r="Q133" s="10"/>
      <c r="R133" s="10"/>
      <c r="S133" s="10"/>
      <c r="T133" s="10"/>
      <c r="U133" s="10"/>
      <c r="V133" s="10"/>
      <c r="W133" s="186"/>
      <c r="X133" s="186"/>
      <c r="Y133" s="186"/>
      <c r="Z133" s="186"/>
      <c r="AA133" s="186"/>
      <c r="AB133" s="186"/>
      <c r="AC133" s="186"/>
      <c r="AD133" s="186"/>
    </row>
    <row r="134" s="183" customFormat="true" ht="12">
      <c r="A134" s="186" t="s">
        <v>159</v>
      </c>
      <c r="B134" s="10">
        <v>2027</v>
      </c>
      <c r="C134" s="186" t="s">
        <v>16</v>
      </c>
      <c r="D134" s="10"/>
      <c r="E134" s="10"/>
      <c r="F134" s="10"/>
      <c r="G134" s="10"/>
      <c r="H134" s="10"/>
      <c r="I134" s="10"/>
      <c r="J134" s="10"/>
      <c r="K134" s="10"/>
      <c r="L134" s="10"/>
      <c r="M134" s="10"/>
      <c r="N134" s="10"/>
      <c r="O134" s="10"/>
      <c r="P134" s="10"/>
      <c r="Q134" s="10"/>
      <c r="R134" s="10"/>
      <c r="S134" s="10"/>
      <c r="T134" s="10"/>
      <c r="U134" s="10"/>
      <c r="V134" s="10"/>
      <c r="W134" s="186"/>
      <c r="X134" s="186"/>
      <c r="Y134" s="186"/>
      <c r="Z134" s="186"/>
      <c r="AA134" s="186"/>
      <c r="AB134" s="186"/>
      <c r="AC134" s="186"/>
      <c r="AD134" s="186"/>
    </row>
    <row r="135" s="183" customFormat="true" ht="12">
      <c r="A135" s="186" t="s">
        <v>159</v>
      </c>
      <c r="B135" s="10">
        <v>2028</v>
      </c>
      <c r="C135" s="186" t="s">
        <v>16</v>
      </c>
      <c r="D135" s="10"/>
      <c r="E135" s="10"/>
      <c r="F135" s="10"/>
      <c r="G135" s="10"/>
      <c r="H135" s="10"/>
      <c r="I135" s="10"/>
      <c r="J135" s="10"/>
      <c r="K135" s="10"/>
      <c r="L135" s="10"/>
      <c r="M135" s="10"/>
      <c r="N135" s="10"/>
      <c r="O135" s="10"/>
      <c r="P135" s="10"/>
      <c r="Q135" s="10"/>
      <c r="R135" s="10"/>
      <c r="S135" s="10"/>
      <c r="T135" s="10"/>
      <c r="U135" s="10"/>
      <c r="V135" s="10"/>
      <c r="W135" s="186"/>
      <c r="X135" s="186"/>
      <c r="Y135" s="186"/>
      <c r="Z135" s="186"/>
      <c r="AA135" s="186"/>
      <c r="AB135" s="186"/>
      <c r="AC135" s="186"/>
      <c r="AD135" s="186"/>
    </row>
    <row r="136" s="183" customFormat="true" ht="12">
      <c r="A136" s="186" t="s">
        <v>159</v>
      </c>
      <c r="B136" s="10">
        <v>2029</v>
      </c>
      <c r="C136" s="186" t="s">
        <v>16</v>
      </c>
      <c r="D136" s="10"/>
      <c r="E136" s="10"/>
      <c r="F136" s="10"/>
      <c r="G136" s="10"/>
      <c r="H136" s="10"/>
      <c r="I136" s="10"/>
      <c r="J136" s="10"/>
      <c r="K136" s="10"/>
      <c r="L136" s="10"/>
      <c r="M136" s="10"/>
      <c r="N136" s="10"/>
      <c r="O136" s="10"/>
      <c r="P136" s="10"/>
      <c r="Q136" s="10"/>
      <c r="R136" s="10"/>
      <c r="S136" s="10"/>
      <c r="T136" s="10"/>
      <c r="U136" s="10"/>
      <c r="V136" s="10"/>
      <c r="W136" s="186"/>
      <c r="X136" s="186"/>
      <c r="Y136" s="186"/>
      <c r="Z136" s="186"/>
      <c r="AA136" s="186"/>
      <c r="AB136" s="186"/>
      <c r="AC136" s="186"/>
      <c r="AD136" s="186"/>
    </row>
    <row r="137" s="183" customFormat="true" ht="12">
      <c r="A137" s="186" t="s">
        <v>159</v>
      </c>
      <c r="B137" s="10">
        <v>2030</v>
      </c>
      <c r="C137" s="186" t="s">
        <v>16</v>
      </c>
      <c r="D137" s="10"/>
      <c r="E137" s="10"/>
      <c r="F137" s="10"/>
      <c r="G137" s="10"/>
      <c r="H137" s="10"/>
      <c r="I137" s="10"/>
      <c r="J137" s="10"/>
      <c r="K137" s="10"/>
      <c r="L137" s="10"/>
      <c r="M137" s="10"/>
      <c r="N137" s="10"/>
      <c r="O137" s="10"/>
      <c r="P137" s="10"/>
      <c r="Q137" s="10"/>
      <c r="R137" s="10"/>
      <c r="S137" s="10"/>
      <c r="T137" s="10"/>
      <c r="U137" s="10"/>
      <c r="V137" s="10"/>
      <c r="W137" s="186"/>
      <c r="X137" s="186"/>
      <c r="Y137" s="186"/>
      <c r="Z137" s="186"/>
      <c r="AA137" s="186"/>
      <c r="AB137" s="186"/>
      <c r="AC137" s="186"/>
      <c r="AD137" s="186"/>
    </row>
    <row r="138" s="183" customFormat="true" ht="12">
      <c r="A138" s="186" t="s">
        <v>159</v>
      </c>
      <c r="B138" s="10">
        <v>2000</v>
      </c>
      <c r="C138" s="186" t="s">
        <v>17</v>
      </c>
      <c r="D138" s="10">
        <v>1160718</v>
      </c>
      <c r="E138" s="10"/>
      <c r="F138" s="10"/>
      <c r="G138" s="10"/>
      <c r="H138" s="10"/>
      <c r="I138" s="10"/>
      <c r="J138" s="10">
        <v>100</v>
      </c>
      <c r="K138" s="10"/>
      <c r="L138" s="10"/>
      <c r="M138" s="10"/>
      <c r="N138" s="10"/>
      <c r="O138" s="10"/>
      <c r="P138" s="10">
        <v>100</v>
      </c>
      <c r="Q138" s="10"/>
      <c r="R138" s="10"/>
      <c r="S138" s="10"/>
      <c r="T138" s="10"/>
      <c r="U138" s="10"/>
      <c r="V138" s="10">
        <v>100</v>
      </c>
      <c r="W138" s="186"/>
      <c r="X138" s="186"/>
      <c r="Y138" s="186"/>
      <c r="Z138" s="186"/>
      <c r="AA138" s="186"/>
      <c r="AB138" s="186"/>
      <c r="AC138" s="186"/>
      <c r="AD138" s="186"/>
    </row>
    <row r="139" s="183" customFormat="true" ht="12">
      <c r="A139" s="186" t="s">
        <v>159</v>
      </c>
      <c r="B139" s="10">
        <v>2001</v>
      </c>
      <c r="C139" s="186" t="s">
        <v>17</v>
      </c>
      <c r="D139" s="10">
        <v>1181810</v>
      </c>
      <c r="E139" s="10"/>
      <c r="F139" s="10"/>
      <c r="G139" s="10"/>
      <c r="H139" s="10"/>
      <c r="I139" s="10"/>
      <c r="J139" s="10">
        <v>100</v>
      </c>
      <c r="K139" s="10"/>
      <c r="L139" s="10"/>
      <c r="M139" s="10"/>
      <c r="N139" s="10"/>
      <c r="O139" s="10"/>
      <c r="P139" s="10">
        <v>100</v>
      </c>
      <c r="Q139" s="10"/>
      <c r="R139" s="10"/>
      <c r="S139" s="10"/>
      <c r="T139" s="10"/>
      <c r="U139" s="10"/>
      <c r="V139" s="10">
        <v>100</v>
      </c>
      <c r="W139" s="186"/>
      <c r="X139" s="186"/>
      <c r="Y139" s="186"/>
      <c r="Z139" s="186"/>
      <c r="AA139" s="186"/>
      <c r="AB139" s="186"/>
      <c r="AC139" s="186"/>
      <c r="AD139" s="186"/>
    </row>
    <row r="140" s="183" customFormat="true" ht="12">
      <c r="A140" s="186" t="s">
        <v>159</v>
      </c>
      <c r="B140" s="10">
        <v>2002</v>
      </c>
      <c r="C140" s="186" t="s">
        <v>17</v>
      </c>
      <c r="D140" s="10">
        <v>1159921</v>
      </c>
      <c r="E140" s="10"/>
      <c r="F140" s="10"/>
      <c r="G140" s="10"/>
      <c r="H140" s="10"/>
      <c r="I140" s="10"/>
      <c r="J140" s="10">
        <v>100</v>
      </c>
      <c r="K140" s="10"/>
      <c r="L140" s="10"/>
      <c r="M140" s="10"/>
      <c r="N140" s="10"/>
      <c r="O140" s="10"/>
      <c r="P140" s="10">
        <v>100</v>
      </c>
      <c r="Q140" s="10"/>
      <c r="R140" s="10"/>
      <c r="S140" s="10"/>
      <c r="T140" s="10"/>
      <c r="U140" s="10"/>
      <c r="V140" s="10">
        <v>100</v>
      </c>
      <c r="W140" s="186"/>
      <c r="X140" s="186"/>
      <c r="Y140" s="186"/>
      <c r="Z140" s="186"/>
      <c r="AA140" s="186"/>
      <c r="AB140" s="186"/>
      <c r="AC140" s="186"/>
      <c r="AD140" s="186"/>
    </row>
    <row r="141" s="183" customFormat="true" ht="12">
      <c r="A141" s="186" t="s">
        <v>159</v>
      </c>
      <c r="B141" s="10">
        <v>2003</v>
      </c>
      <c r="C141" s="186" t="s">
        <v>17</v>
      </c>
      <c r="D141" s="10">
        <v>1174646</v>
      </c>
      <c r="E141" s="10"/>
      <c r="F141" s="10"/>
      <c r="G141" s="10"/>
      <c r="H141" s="10"/>
      <c r="I141" s="10"/>
      <c r="J141" s="10">
        <v>100</v>
      </c>
      <c r="K141" s="10"/>
      <c r="L141" s="10"/>
      <c r="M141" s="10"/>
      <c r="N141" s="10"/>
      <c r="O141" s="10"/>
      <c r="P141" s="10">
        <v>100</v>
      </c>
      <c r="Q141" s="10"/>
      <c r="R141" s="10"/>
      <c r="S141" s="10"/>
      <c r="T141" s="10"/>
      <c r="U141" s="10"/>
      <c r="V141" s="10">
        <v>100</v>
      </c>
      <c r="W141" s="186"/>
      <c r="X141" s="186"/>
      <c r="Y141" s="186"/>
      <c r="Z141" s="186"/>
      <c r="AA141" s="186"/>
      <c r="AB141" s="186"/>
      <c r="AC141" s="186"/>
      <c r="AD141" s="186"/>
    </row>
    <row r="142" s="183" customFormat="true" ht="12">
      <c r="A142" s="186" t="s">
        <v>159</v>
      </c>
      <c r="B142" s="10">
        <v>2004</v>
      </c>
      <c r="C142" s="186" t="s">
        <v>17</v>
      </c>
      <c r="D142" s="10">
        <v>1188826</v>
      </c>
      <c r="E142" s="10"/>
      <c r="F142" s="10">
        <v>26.831695880750889</v>
      </c>
      <c r="G142" s="10"/>
      <c r="H142" s="10"/>
      <c r="I142" s="10">
        <v>73.168304119249115</v>
      </c>
      <c r="J142" s="10">
        <v>26.831695880750889</v>
      </c>
      <c r="K142" s="10">
        <v>86.77209302325582</v>
      </c>
      <c r="L142" s="10"/>
      <c r="M142" s="10"/>
      <c r="N142" s="10"/>
      <c r="O142" s="10">
        <v>13.22790697674418</v>
      </c>
      <c r="P142" s="10">
        <v>86.77209302325582</v>
      </c>
      <c r="Q142" s="10"/>
      <c r="R142" s="10"/>
      <c r="S142" s="10"/>
      <c r="T142" s="10"/>
      <c r="U142" s="10"/>
      <c r="V142" s="10">
        <v>100</v>
      </c>
      <c r="W142" s="186"/>
      <c r="X142" s="186"/>
      <c r="Y142" s="186"/>
      <c r="Z142" s="186"/>
      <c r="AA142" s="186"/>
      <c r="AB142" s="186"/>
      <c r="AC142" s="186"/>
      <c r="AD142" s="186"/>
    </row>
    <row r="143" s="183" customFormat="true" ht="12">
      <c r="A143" s="186" t="s">
        <v>159</v>
      </c>
      <c r="B143" s="10">
        <v>2005</v>
      </c>
      <c r="C143" s="186" t="s">
        <v>17</v>
      </c>
      <c r="D143" s="10">
        <v>1192713</v>
      </c>
      <c r="E143" s="10"/>
      <c r="F143" s="10">
        <v>26.831695880750889</v>
      </c>
      <c r="G143" s="10"/>
      <c r="H143" s="10"/>
      <c r="I143" s="10">
        <v>73.168304119249115</v>
      </c>
      <c r="J143" s="10">
        <v>26.831695880750889</v>
      </c>
      <c r="K143" s="10">
        <v>86.77209302325582</v>
      </c>
      <c r="L143" s="10"/>
      <c r="M143" s="10"/>
      <c r="N143" s="10"/>
      <c r="O143" s="10">
        <v>13.22790697674418</v>
      </c>
      <c r="P143" s="10">
        <v>86.77209302325582</v>
      </c>
      <c r="Q143" s="10"/>
      <c r="R143" s="10"/>
      <c r="S143" s="10"/>
      <c r="T143" s="10"/>
      <c r="U143" s="10"/>
      <c r="V143" s="10">
        <v>100</v>
      </c>
      <c r="W143" s="186"/>
      <c r="X143" s="186"/>
      <c r="Y143" s="186"/>
      <c r="Z143" s="186"/>
      <c r="AA143" s="186"/>
      <c r="AB143" s="186"/>
      <c r="AC143" s="186"/>
      <c r="AD143" s="186"/>
    </row>
    <row r="144" s="183" customFormat="true" ht="12">
      <c r="A144" s="186" t="s">
        <v>159</v>
      </c>
      <c r="B144" s="10">
        <v>2006</v>
      </c>
      <c r="C144" s="186" t="s">
        <v>17</v>
      </c>
      <c r="D144" s="10">
        <v>1195989</v>
      </c>
      <c r="E144" s="10"/>
      <c r="F144" s="10">
        <v>26.831695880750889</v>
      </c>
      <c r="G144" s="10"/>
      <c r="H144" s="10"/>
      <c r="I144" s="10">
        <v>73.168304119249115</v>
      </c>
      <c r="J144" s="10">
        <v>26.831695880750889</v>
      </c>
      <c r="K144" s="10">
        <v>86.77209302325582</v>
      </c>
      <c r="L144" s="10"/>
      <c r="M144" s="10"/>
      <c r="N144" s="10"/>
      <c r="O144" s="10">
        <v>13.22790697674418</v>
      </c>
      <c r="P144" s="10">
        <v>86.77209302325582</v>
      </c>
      <c r="Q144" s="10"/>
      <c r="R144" s="10"/>
      <c r="S144" s="10"/>
      <c r="T144" s="10"/>
      <c r="U144" s="10"/>
      <c r="V144" s="10">
        <v>100</v>
      </c>
      <c r="W144" s="186"/>
      <c r="X144" s="186"/>
      <c r="Y144" s="186"/>
      <c r="Z144" s="186"/>
      <c r="AA144" s="186"/>
      <c r="AB144" s="186"/>
      <c r="AC144" s="186"/>
      <c r="AD144" s="186"/>
    </row>
    <row r="145" s="183" customFormat="true" ht="12">
      <c r="A145" s="186" t="s">
        <v>159</v>
      </c>
      <c r="B145" s="10">
        <v>2007</v>
      </c>
      <c r="C145" s="186" t="s">
        <v>17</v>
      </c>
      <c r="D145" s="10">
        <v>1202233</v>
      </c>
      <c r="E145" s="10"/>
      <c r="F145" s="10">
        <v>26.831695880750889</v>
      </c>
      <c r="G145" s="10"/>
      <c r="H145" s="10"/>
      <c r="I145" s="10">
        <v>73.168304119249115</v>
      </c>
      <c r="J145" s="10">
        <v>26.831695880750889</v>
      </c>
      <c r="K145" s="10">
        <v>86.77209302325582</v>
      </c>
      <c r="L145" s="10"/>
      <c r="M145" s="10"/>
      <c r="N145" s="10"/>
      <c r="O145" s="10">
        <v>13.22790697674418</v>
      </c>
      <c r="P145" s="10">
        <v>86.77209302325582</v>
      </c>
      <c r="Q145" s="10"/>
      <c r="R145" s="10"/>
      <c r="S145" s="10"/>
      <c r="T145" s="10"/>
      <c r="U145" s="10"/>
      <c r="V145" s="10">
        <v>100</v>
      </c>
      <c r="W145" s="186"/>
      <c r="X145" s="186"/>
      <c r="Y145" s="186"/>
      <c r="Z145" s="186"/>
      <c r="AA145" s="186"/>
      <c r="AB145" s="186"/>
      <c r="AC145" s="186"/>
      <c r="AD145" s="186"/>
    </row>
    <row r="146" s="183" customFormat="true" ht="12">
      <c r="A146" s="186" t="s">
        <v>159</v>
      </c>
      <c r="B146" s="10">
        <v>2008</v>
      </c>
      <c r="C146" s="186" t="s">
        <v>17</v>
      </c>
      <c r="D146" s="10">
        <v>1256826</v>
      </c>
      <c r="E146" s="10"/>
      <c r="F146" s="10">
        <v>26.831695880750889</v>
      </c>
      <c r="G146" s="10"/>
      <c r="H146" s="10"/>
      <c r="I146" s="10">
        <v>73.168304119249115</v>
      </c>
      <c r="J146" s="10">
        <v>26.831695880750889</v>
      </c>
      <c r="K146" s="10">
        <v>86.77209302325582</v>
      </c>
      <c r="L146" s="10"/>
      <c r="M146" s="10"/>
      <c r="N146" s="10"/>
      <c r="O146" s="10">
        <v>13.22790697674418</v>
      </c>
      <c r="P146" s="10">
        <v>86.77209302325582</v>
      </c>
      <c r="Q146" s="10"/>
      <c r="R146" s="10"/>
      <c r="S146" s="10"/>
      <c r="T146" s="10"/>
      <c r="U146" s="10"/>
      <c r="V146" s="10">
        <v>100</v>
      </c>
      <c r="W146" s="186"/>
      <c r="X146" s="186"/>
      <c r="Y146" s="186"/>
      <c r="Z146" s="186"/>
      <c r="AA146" s="186"/>
      <c r="AB146" s="186"/>
      <c r="AC146" s="186"/>
      <c r="AD146" s="186"/>
    </row>
    <row r="147" s="183" customFormat="true" ht="12">
      <c r="A147" s="186" t="s">
        <v>159</v>
      </c>
      <c r="B147" s="10">
        <v>2009</v>
      </c>
      <c r="C147" s="186" t="s">
        <v>17</v>
      </c>
      <c r="D147" s="10">
        <v>1283607</v>
      </c>
      <c r="E147" s="10"/>
      <c r="F147" s="10">
        <v>29.128796476998101</v>
      </c>
      <c r="G147" s="10">
        <v>29.128796476998101</v>
      </c>
      <c r="H147" s="10">
        <v>0</v>
      </c>
      <c r="I147" s="10">
        <v>70.871203523001896</v>
      </c>
      <c r="J147" s="10">
        <v>0</v>
      </c>
      <c r="K147" s="10">
        <v>87.251162790697663</v>
      </c>
      <c r="L147" s="10"/>
      <c r="M147" s="10"/>
      <c r="N147" s="10"/>
      <c r="O147" s="10">
        <v>12.748837209302341</v>
      </c>
      <c r="P147" s="10">
        <v>87.251162790697663</v>
      </c>
      <c r="Q147" s="10"/>
      <c r="R147" s="10"/>
      <c r="S147" s="10"/>
      <c r="T147" s="10"/>
      <c r="U147" s="10"/>
      <c r="V147" s="10">
        <v>100</v>
      </c>
      <c r="W147" s="186"/>
      <c r="X147" s="186"/>
      <c r="Y147" s="186"/>
      <c r="Z147" s="186"/>
      <c r="AA147" s="186"/>
      <c r="AB147" s="186"/>
      <c r="AC147" s="186"/>
      <c r="AD147" s="186"/>
    </row>
    <row r="148" s="183" customFormat="true" ht="12">
      <c r="A148" s="186" t="s">
        <v>159</v>
      </c>
      <c r="B148" s="10">
        <v>2010</v>
      </c>
      <c r="C148" s="186" t="s">
        <v>17</v>
      </c>
      <c r="D148" s="10">
        <v>1326378</v>
      </c>
      <c r="E148" s="10"/>
      <c r="F148" s="10">
        <v>31.425897073244411</v>
      </c>
      <c r="G148" s="10">
        <v>31.425897073244411</v>
      </c>
      <c r="H148" s="10">
        <v>0</v>
      </c>
      <c r="I148" s="10">
        <v>68.574102926755586</v>
      </c>
      <c r="J148" s="10">
        <v>0</v>
      </c>
      <c r="K148" s="10">
        <v>87.730232558139505</v>
      </c>
      <c r="L148" s="10"/>
      <c r="M148" s="10">
        <v>35.045285</v>
      </c>
      <c r="N148" s="10">
        <v>52.684947558139513</v>
      </c>
      <c r="O148" s="10">
        <v>12.269767441860489</v>
      </c>
      <c r="P148" s="10">
        <v>0</v>
      </c>
      <c r="Q148" s="10"/>
      <c r="R148" s="10"/>
      <c r="S148" s="10">
        <v>17.74279685343463</v>
      </c>
      <c r="T148" s="10"/>
      <c r="U148" s="10"/>
      <c r="V148" s="10">
        <v>82.257203146565374</v>
      </c>
      <c r="W148" s="186"/>
      <c r="X148" s="186"/>
      <c r="Y148" s="186"/>
      <c r="Z148" s="186"/>
      <c r="AA148" s="186"/>
      <c r="AB148" s="186"/>
      <c r="AC148" s="186"/>
      <c r="AD148" s="186"/>
    </row>
    <row r="149" s="183" customFormat="true" ht="12">
      <c r="A149" s="186" t="s">
        <v>159</v>
      </c>
      <c r="B149" s="10">
        <v>2011</v>
      </c>
      <c r="C149" s="186" t="s">
        <v>17</v>
      </c>
      <c r="D149" s="10">
        <v>1386579</v>
      </c>
      <c r="E149" s="10"/>
      <c r="F149" s="10">
        <v>33.722997669491633</v>
      </c>
      <c r="G149" s="10">
        <v>33.722997669491633</v>
      </c>
      <c r="H149" s="10">
        <v>0</v>
      </c>
      <c r="I149" s="10">
        <v>66.277002330508367</v>
      </c>
      <c r="J149" s="10">
        <v>0</v>
      </c>
      <c r="K149" s="10">
        <v>88.209302325581348</v>
      </c>
      <c r="L149" s="10"/>
      <c r="M149" s="10">
        <v>35.045285</v>
      </c>
      <c r="N149" s="10">
        <v>53.164017325581348</v>
      </c>
      <c r="O149" s="10">
        <v>11.79069767441865</v>
      </c>
      <c r="P149" s="10">
        <v>0</v>
      </c>
      <c r="Q149" s="10">
        <v>21.338289962825279</v>
      </c>
      <c r="R149" s="10"/>
      <c r="S149" s="10">
        <v>17.74279685343463</v>
      </c>
      <c r="T149" s="10"/>
      <c r="U149" s="10"/>
      <c r="V149" s="10">
        <v>82.257203146565374</v>
      </c>
      <c r="W149" s="186"/>
      <c r="X149" s="186"/>
      <c r="Y149" s="186"/>
      <c r="Z149" s="186"/>
      <c r="AA149" s="186"/>
      <c r="AB149" s="186"/>
      <c r="AC149" s="186"/>
      <c r="AD149" s="186"/>
    </row>
    <row r="150" s="183" customFormat="true" ht="12">
      <c r="A150" s="186" t="s">
        <v>159</v>
      </c>
      <c r="B150" s="10">
        <v>2012</v>
      </c>
      <c r="C150" s="186" t="s">
        <v>17</v>
      </c>
      <c r="D150" s="10">
        <v>1460694</v>
      </c>
      <c r="E150" s="10"/>
      <c r="F150" s="10">
        <v>36.020098265737943</v>
      </c>
      <c r="G150" s="10">
        <v>36.020098265737943</v>
      </c>
      <c r="H150" s="10">
        <v>0</v>
      </c>
      <c r="I150" s="10">
        <v>63.979901734262057</v>
      </c>
      <c r="J150" s="10">
        <v>0</v>
      </c>
      <c r="K150" s="10">
        <v>88.688372093023304</v>
      </c>
      <c r="L150" s="10"/>
      <c r="M150" s="10">
        <v>35.045285</v>
      </c>
      <c r="N150" s="10">
        <v>53.643087093023297</v>
      </c>
      <c r="O150" s="10">
        <v>11.3116279069767</v>
      </c>
      <c r="P150" s="10">
        <v>0</v>
      </c>
      <c r="Q150" s="10">
        <v>21.338289962825279</v>
      </c>
      <c r="R150" s="10">
        <v>21.338289962825279</v>
      </c>
      <c r="S150" s="10">
        <v>17.74279685343463</v>
      </c>
      <c r="T150" s="10">
        <v>3.5954931093906488</v>
      </c>
      <c r="U150" s="10">
        <v>78.661710037174714</v>
      </c>
      <c r="V150" s="10">
        <v>0</v>
      </c>
      <c r="W150" s="186"/>
      <c r="X150" s="186"/>
      <c r="Y150" s="186"/>
      <c r="Z150" s="186"/>
      <c r="AA150" s="186"/>
      <c r="AB150" s="186"/>
      <c r="AC150" s="186"/>
      <c r="AD150" s="186"/>
    </row>
    <row r="151" s="183" customFormat="true" ht="12">
      <c r="A151" s="186" t="s">
        <v>159</v>
      </c>
      <c r="B151" s="10">
        <v>2013</v>
      </c>
      <c r="C151" s="186" t="s">
        <v>17</v>
      </c>
      <c r="D151" s="10">
        <v>1543394</v>
      </c>
      <c r="E151" s="10">
        <v>38.317198861985162</v>
      </c>
      <c r="F151" s="10">
        <v>38.317198861985162</v>
      </c>
      <c r="G151" s="10">
        <v>38.317198861985162</v>
      </c>
      <c r="H151" s="10">
        <v>0</v>
      </c>
      <c r="I151" s="10">
        <v>61.682801138014838</v>
      </c>
      <c r="J151" s="10">
        <v>0</v>
      </c>
      <c r="K151" s="10">
        <v>89.167441860465146</v>
      </c>
      <c r="L151" s="10"/>
      <c r="M151" s="10">
        <v>35.045285</v>
      </c>
      <c r="N151" s="10">
        <v>54.122156860465147</v>
      </c>
      <c r="O151" s="10">
        <v>10.83255813953485</v>
      </c>
      <c r="P151" s="10">
        <v>0</v>
      </c>
      <c r="Q151" s="10">
        <v>21.338289962825279</v>
      </c>
      <c r="R151" s="10">
        <v>21.338289962825279</v>
      </c>
      <c r="S151" s="10">
        <v>17.74279685343463</v>
      </c>
      <c r="T151" s="10">
        <v>3.5954931093906488</v>
      </c>
      <c r="U151" s="10">
        <v>78.661710037174714</v>
      </c>
      <c r="V151" s="10">
        <v>0</v>
      </c>
      <c r="W151" s="186"/>
      <c r="X151" s="186"/>
      <c r="Y151" s="186"/>
      <c r="Z151" s="186"/>
      <c r="AA151" s="186"/>
      <c r="AB151" s="186"/>
      <c r="AC151" s="186"/>
      <c r="AD151" s="186"/>
    </row>
    <row r="152" s="183" customFormat="true" ht="12">
      <c r="A152" s="186" t="s">
        <v>159</v>
      </c>
      <c r="B152" s="10">
        <v>2014</v>
      </c>
      <c r="C152" s="186" t="s">
        <v>17</v>
      </c>
      <c r="D152" s="10">
        <v>1632154</v>
      </c>
      <c r="E152" s="10">
        <v>40.614299458231471</v>
      </c>
      <c r="F152" s="10">
        <v>40.614299458231471</v>
      </c>
      <c r="G152" s="10">
        <v>40.614299458231471</v>
      </c>
      <c r="H152" s="10">
        <v>0</v>
      </c>
      <c r="I152" s="10">
        <v>59.385700541768529</v>
      </c>
      <c r="J152" s="10">
        <v>0</v>
      </c>
      <c r="K152" s="10">
        <v>89.646511627906989</v>
      </c>
      <c r="L152" s="10"/>
      <c r="M152" s="10">
        <v>35.045285</v>
      </c>
      <c r="N152" s="10">
        <v>54.601226627906989</v>
      </c>
      <c r="O152" s="10">
        <v>10.353488372093009</v>
      </c>
      <c r="P152" s="10">
        <v>0</v>
      </c>
      <c r="Q152" s="10">
        <v>21.338289962825279</v>
      </c>
      <c r="R152" s="10">
        <v>21.338289962825279</v>
      </c>
      <c r="S152" s="10">
        <v>17.74279685343463</v>
      </c>
      <c r="T152" s="10">
        <v>3.5954931093906488</v>
      </c>
      <c r="U152" s="10">
        <v>78.661710037174714</v>
      </c>
      <c r="V152" s="10">
        <v>0</v>
      </c>
      <c r="W152" s="186"/>
      <c r="X152" s="186"/>
      <c r="Y152" s="186"/>
      <c r="Z152" s="186"/>
      <c r="AA152" s="186"/>
      <c r="AB152" s="186"/>
      <c r="AC152" s="186"/>
      <c r="AD152" s="186"/>
    </row>
    <row r="153" s="183" customFormat="true" ht="12">
      <c r="A153" s="186" t="s">
        <v>159</v>
      </c>
      <c r="B153" s="10">
        <v>2015</v>
      </c>
      <c r="C153" s="186" t="s">
        <v>17</v>
      </c>
      <c r="D153" s="10">
        <v>1726485</v>
      </c>
      <c r="E153" s="10">
        <v>42.91140005447869</v>
      </c>
      <c r="F153" s="10">
        <v>42.91140005447869</v>
      </c>
      <c r="G153" s="10">
        <v>42.91140005447869</v>
      </c>
      <c r="H153" s="10">
        <v>0</v>
      </c>
      <c r="I153" s="10">
        <v>57.08859994552131</v>
      </c>
      <c r="J153" s="10">
        <v>0</v>
      </c>
      <c r="K153" s="10">
        <v>90.125581395348831</v>
      </c>
      <c r="L153" s="10"/>
      <c r="M153" s="10">
        <v>35.045285</v>
      </c>
      <c r="N153" s="10">
        <v>55.080296395348832</v>
      </c>
      <c r="O153" s="10">
        <v>9.8744186046511686</v>
      </c>
      <c r="P153" s="10">
        <v>0</v>
      </c>
      <c r="Q153" s="10">
        <v>21.338289962825279</v>
      </c>
      <c r="R153" s="10">
        <v>21.338289962825279</v>
      </c>
      <c r="S153" s="10">
        <v>17.74279685343463</v>
      </c>
      <c r="T153" s="10">
        <v>3.5954931093906488</v>
      </c>
      <c r="U153" s="10">
        <v>78.661710037174714</v>
      </c>
      <c r="V153" s="10">
        <v>0</v>
      </c>
      <c r="W153" s="186"/>
      <c r="X153" s="186"/>
      <c r="Y153" s="186"/>
      <c r="Z153" s="186"/>
      <c r="AA153" s="186"/>
      <c r="AB153" s="186"/>
      <c r="AC153" s="186"/>
      <c r="AD153" s="186"/>
    </row>
    <row r="154" s="183" customFormat="true" ht="12">
      <c r="A154" s="186" t="s">
        <v>159</v>
      </c>
      <c r="B154" s="10">
        <v>2016</v>
      </c>
      <c r="C154" s="186" t="s">
        <v>17</v>
      </c>
      <c r="D154" s="10">
        <v>1816295</v>
      </c>
      <c r="E154" s="10">
        <v>45.20850065072591</v>
      </c>
      <c r="F154" s="10">
        <v>45.20850065072591</v>
      </c>
      <c r="G154" s="10">
        <v>44.529992285046788</v>
      </c>
      <c r="H154" s="10">
        <v>0.67850836567912154</v>
      </c>
      <c r="I154" s="10">
        <v>54.79149934927409</v>
      </c>
      <c r="J154" s="10">
        <v>0</v>
      </c>
      <c r="K154" s="10">
        <v>90.604651162790674</v>
      </c>
      <c r="L154" s="10"/>
      <c r="M154" s="10">
        <v>35.045285</v>
      </c>
      <c r="N154" s="10">
        <v>55.559366162790667</v>
      </c>
      <c r="O154" s="10">
        <v>9.3953488372093261</v>
      </c>
      <c r="P154" s="10">
        <v>0</v>
      </c>
      <c r="Q154" s="10">
        <v>21.338289962825279</v>
      </c>
      <c r="R154" s="10">
        <v>21.338289962825279</v>
      </c>
      <c r="S154" s="10">
        <v>17.74279685343463</v>
      </c>
      <c r="T154" s="10">
        <v>3.5954931093906488</v>
      </c>
      <c r="U154" s="10">
        <v>78.661710037174714</v>
      </c>
      <c r="V154" s="10">
        <v>0</v>
      </c>
      <c r="W154" s="186"/>
      <c r="X154" s="186"/>
      <c r="Y154" s="186"/>
      <c r="Z154" s="186"/>
      <c r="AA154" s="186"/>
      <c r="AB154" s="186"/>
      <c r="AC154" s="186"/>
      <c r="AD154" s="186"/>
    </row>
    <row r="155" s="183" customFormat="true" ht="12">
      <c r="A155" s="186" t="s">
        <v>159</v>
      </c>
      <c r="B155" s="10">
        <v>2017</v>
      </c>
      <c r="C155" s="186" t="s">
        <v>17</v>
      </c>
      <c r="D155" s="10">
        <v>1913427</v>
      </c>
      <c r="E155" s="10">
        <v>47.505601246972219</v>
      </c>
      <c r="F155" s="10">
        <v>47.505601246972219</v>
      </c>
      <c r="G155" s="10">
        <v>44.529992285046788</v>
      </c>
      <c r="H155" s="10">
        <v>2.9756089619254311</v>
      </c>
      <c r="I155" s="10">
        <v>52.494398753027781</v>
      </c>
      <c r="J155" s="10">
        <v>0</v>
      </c>
      <c r="K155" s="10">
        <v>91.083720930232516</v>
      </c>
      <c r="L155" s="10"/>
      <c r="M155" s="10">
        <v>35.045285</v>
      </c>
      <c r="N155" s="10">
        <v>56.038435930232517</v>
      </c>
      <c r="O155" s="10">
        <v>8.9162790697674836</v>
      </c>
      <c r="P155" s="10">
        <v>0</v>
      </c>
      <c r="Q155" s="10">
        <v>21.338289962825279</v>
      </c>
      <c r="R155" s="10">
        <v>21.338289962825279</v>
      </c>
      <c r="S155" s="10">
        <v>17.74279685343463</v>
      </c>
      <c r="T155" s="10">
        <v>3.5954931093906488</v>
      </c>
      <c r="U155" s="10">
        <v>78.661710037174714</v>
      </c>
      <c r="V155" s="10">
        <v>0</v>
      </c>
      <c r="W155" s="186"/>
      <c r="X155" s="186"/>
      <c r="Y155" s="186"/>
      <c r="Z155" s="186"/>
      <c r="AA155" s="186"/>
      <c r="AB155" s="186"/>
      <c r="AC155" s="186"/>
      <c r="AD155" s="186"/>
    </row>
    <row r="156" s="183" customFormat="true" ht="12">
      <c r="A156" s="186" t="s">
        <v>159</v>
      </c>
      <c r="B156" s="10">
        <v>2018</v>
      </c>
      <c r="C156" s="186" t="s">
        <v>17</v>
      </c>
      <c r="D156" s="10">
        <v>2015205</v>
      </c>
      <c r="E156" s="10">
        <v>49.802701843219438</v>
      </c>
      <c r="F156" s="10">
        <v>49.802701843219438</v>
      </c>
      <c r="G156" s="10">
        <v>44.529992285046788</v>
      </c>
      <c r="H156" s="10">
        <v>5.2727095581726502</v>
      </c>
      <c r="I156" s="10">
        <v>50.197298156780562</v>
      </c>
      <c r="J156" s="10">
        <v>0</v>
      </c>
      <c r="K156" s="10">
        <v>91.083720930232516</v>
      </c>
      <c r="L156" s="10"/>
      <c r="M156" s="10">
        <v>35.045285</v>
      </c>
      <c r="N156" s="10">
        <v>56.038435930232517</v>
      </c>
      <c r="O156" s="10">
        <v>8.9162790697674836</v>
      </c>
      <c r="P156" s="10">
        <v>0</v>
      </c>
      <c r="Q156" s="10">
        <v>21.338289962825279</v>
      </c>
      <c r="R156" s="10">
        <v>21.338289962825279</v>
      </c>
      <c r="S156" s="10">
        <v>17.74279685343463</v>
      </c>
      <c r="T156" s="10">
        <v>3.5954931093906488</v>
      </c>
      <c r="U156" s="10">
        <v>78.661710037174714</v>
      </c>
      <c r="V156" s="10">
        <v>0</v>
      </c>
      <c r="W156" s="186"/>
      <c r="X156" s="186"/>
      <c r="Y156" s="186"/>
      <c r="Z156" s="186"/>
      <c r="AA156" s="186"/>
      <c r="AB156" s="186"/>
      <c r="AC156" s="186"/>
      <c r="AD156" s="186"/>
    </row>
    <row r="157" s="183" customFormat="true" ht="12">
      <c r="A157" s="186" t="s">
        <v>159</v>
      </c>
      <c r="B157" s="10">
        <v>2019</v>
      </c>
      <c r="C157" s="186" t="s">
        <v>17</v>
      </c>
      <c r="D157" s="10">
        <v>2108418</v>
      </c>
      <c r="E157" s="10">
        <v>52.099802439465748</v>
      </c>
      <c r="F157" s="10">
        <v>52.099802439465748</v>
      </c>
      <c r="G157" s="10">
        <v>44.529992285046788</v>
      </c>
      <c r="H157" s="10">
        <v>7.5698101544189598</v>
      </c>
      <c r="I157" s="10">
        <v>47.900197560534252</v>
      </c>
      <c r="J157" s="10">
        <v>0</v>
      </c>
      <c r="K157" s="10">
        <v>91.083720930232516</v>
      </c>
      <c r="L157" s="10"/>
      <c r="M157" s="10">
        <v>35.045285</v>
      </c>
      <c r="N157" s="10">
        <v>56.038435930232517</v>
      </c>
      <c r="O157" s="10">
        <v>8.9162790697674836</v>
      </c>
      <c r="P157" s="10">
        <v>0</v>
      </c>
      <c r="Q157" s="10">
        <v>21.338289962825279</v>
      </c>
      <c r="R157" s="10">
        <v>21.338289962825279</v>
      </c>
      <c r="S157" s="10">
        <v>17.74279685343463</v>
      </c>
      <c r="T157" s="10">
        <v>3.5954931093906488</v>
      </c>
      <c r="U157" s="10">
        <v>78.661710037174714</v>
      </c>
      <c r="V157" s="10">
        <v>0</v>
      </c>
      <c r="W157" s="186"/>
      <c r="X157" s="186"/>
      <c r="Y157" s="186"/>
      <c r="Z157" s="186"/>
      <c r="AA157" s="186"/>
      <c r="AB157" s="186"/>
      <c r="AC157" s="186"/>
      <c r="AD157" s="186"/>
    </row>
    <row r="158" s="183" customFormat="true" ht="12">
      <c r="A158" s="186" t="s">
        <v>159</v>
      </c>
      <c r="B158" s="10">
        <v>2020</v>
      </c>
      <c r="C158" s="186" t="s">
        <v>17</v>
      </c>
      <c r="D158" s="10">
        <v>2189351</v>
      </c>
      <c r="E158" s="10">
        <v>54.396903035712967</v>
      </c>
      <c r="F158" s="10">
        <v>54.396903035712967</v>
      </c>
      <c r="G158" s="10">
        <v>44.529992285046788</v>
      </c>
      <c r="H158" s="10">
        <v>9.8669107506661788</v>
      </c>
      <c r="I158" s="10">
        <v>45.603096964287033</v>
      </c>
      <c r="J158" s="10">
        <v>0</v>
      </c>
      <c r="K158" s="10">
        <v>91.083720930232516</v>
      </c>
      <c r="L158" s="10"/>
      <c r="M158" s="10">
        <v>35.045285</v>
      </c>
      <c r="N158" s="10">
        <v>56.038435930232517</v>
      </c>
      <c r="O158" s="10">
        <v>8.9162790697674836</v>
      </c>
      <c r="P158" s="10">
        <v>0</v>
      </c>
      <c r="Q158" s="10"/>
      <c r="R158" s="10">
        <v>25.100094966761631</v>
      </c>
      <c r="S158" s="10">
        <v>17.74279685343463</v>
      </c>
      <c r="T158" s="10">
        <v>7.3572981133270012</v>
      </c>
      <c r="U158" s="10">
        <v>74.899905033238369</v>
      </c>
      <c r="V158" s="10">
        <v>0</v>
      </c>
      <c r="W158" s="186"/>
      <c r="X158" s="186"/>
      <c r="Y158" s="186"/>
      <c r="Z158" s="186"/>
      <c r="AA158" s="186"/>
      <c r="AB158" s="186"/>
      <c r="AC158" s="186"/>
      <c r="AD158" s="186"/>
    </row>
    <row r="159" s="183" customFormat="true" ht="12">
      <c r="A159" s="186" t="s">
        <v>159</v>
      </c>
      <c r="B159" s="10">
        <v>2021</v>
      </c>
      <c r="C159" s="186" t="s">
        <v>17</v>
      </c>
      <c r="D159" s="10">
        <v>2260890</v>
      </c>
      <c r="E159" s="10">
        <v>54.396903035712967</v>
      </c>
      <c r="F159" s="10">
        <v>54.396903035712967</v>
      </c>
      <c r="G159" s="10">
        <v>44.529992285046788</v>
      </c>
      <c r="H159" s="10">
        <v>9.8669107506661788</v>
      </c>
      <c r="I159" s="10">
        <v>45.603096964287033</v>
      </c>
      <c r="J159" s="10">
        <v>0</v>
      </c>
      <c r="K159" s="10">
        <v>91.083720930232516</v>
      </c>
      <c r="L159" s="10"/>
      <c r="M159" s="10">
        <v>35.045285</v>
      </c>
      <c r="N159" s="10">
        <v>56.038435930232517</v>
      </c>
      <c r="O159" s="10">
        <v>8.9162790697674836</v>
      </c>
      <c r="P159" s="10">
        <v>0</v>
      </c>
      <c r="Q159" s="10"/>
      <c r="R159" s="10">
        <v>25.100094966761631</v>
      </c>
      <c r="S159" s="10">
        <v>17.74279685343463</v>
      </c>
      <c r="T159" s="10">
        <v>7.3572981133270012</v>
      </c>
      <c r="U159" s="10">
        <v>74.899905033238369</v>
      </c>
      <c r="V159" s="10">
        <v>0</v>
      </c>
      <c r="W159" s="186"/>
      <c r="X159" s="186"/>
      <c r="Y159" s="186"/>
      <c r="Z159" s="186"/>
      <c r="AA159" s="186"/>
      <c r="AB159" s="186"/>
      <c r="AC159" s="186"/>
      <c r="AD159" s="186"/>
    </row>
    <row r="160" s="183" customFormat="true" ht="12">
      <c r="A160" s="186" t="s">
        <v>159</v>
      </c>
      <c r="B160" s="10">
        <v>2022</v>
      </c>
      <c r="C160" s="186" t="s">
        <v>17</v>
      </c>
      <c r="D160" s="10">
        <v>2321785</v>
      </c>
      <c r="E160" s="10">
        <v>54.396903035712967</v>
      </c>
      <c r="F160" s="10">
        <v>54.396903035712967</v>
      </c>
      <c r="G160" s="10">
        <v>44.529992285046788</v>
      </c>
      <c r="H160" s="10">
        <v>9.8669107506661788</v>
      </c>
      <c r="I160" s="10">
        <v>45.603096964287033</v>
      </c>
      <c r="J160" s="10">
        <v>0</v>
      </c>
      <c r="K160" s="10"/>
      <c r="L160" s="10"/>
      <c r="M160" s="10">
        <v>35.045285</v>
      </c>
      <c r="N160" s="10"/>
      <c r="O160" s="10"/>
      <c r="P160" s="10">
        <v>64.954714999999993</v>
      </c>
      <c r="Q160" s="10"/>
      <c r="R160" s="10">
        <v>25.100094966761631</v>
      </c>
      <c r="S160" s="10">
        <v>17.74279685343463</v>
      </c>
      <c r="T160" s="10">
        <v>7.3572981133270012</v>
      </c>
      <c r="U160" s="10">
        <v>74.899905033238369</v>
      </c>
      <c r="V160" s="10">
        <v>0</v>
      </c>
      <c r="W160" s="186"/>
      <c r="X160" s="186"/>
      <c r="Y160" s="186"/>
      <c r="Z160" s="186"/>
      <c r="AA160" s="186"/>
      <c r="AB160" s="186"/>
      <c r="AC160" s="186"/>
      <c r="AD160" s="186"/>
    </row>
    <row r="161" s="183" customFormat="true" ht="12">
      <c r="A161" s="186" t="s">
        <v>159</v>
      </c>
      <c r="B161" s="10">
        <v>2023</v>
      </c>
      <c r="C161" s="186" t="s">
        <v>17</v>
      </c>
      <c r="D161" s="10">
        <v>2232556</v>
      </c>
      <c r="E161" s="10">
        <v>54.396903035712967</v>
      </c>
      <c r="F161" s="10">
        <v>54.396903035712967</v>
      </c>
      <c r="G161" s="10">
        <v>44.529992285046788</v>
      </c>
      <c r="H161" s="10">
        <v>9.8669107506661788</v>
      </c>
      <c r="I161" s="10">
        <v>45.603096964287033</v>
      </c>
      <c r="J161" s="10">
        <v>0</v>
      </c>
      <c r="K161" s="10"/>
      <c r="L161" s="10"/>
      <c r="M161" s="10">
        <v>35.045285</v>
      </c>
      <c r="N161" s="10"/>
      <c r="O161" s="10"/>
      <c r="P161" s="10">
        <v>64.954714999999993</v>
      </c>
      <c r="Q161" s="10"/>
      <c r="R161" s="10">
        <v>25.100094966761631</v>
      </c>
      <c r="S161" s="10">
        <v>17.74279685343463</v>
      </c>
      <c r="T161" s="10">
        <v>7.3572981133270012</v>
      </c>
      <c r="U161" s="10">
        <v>74.899905033238369</v>
      </c>
      <c r="V161" s="10">
        <v>0</v>
      </c>
      <c r="W161" s="186"/>
      <c r="X161" s="186"/>
      <c r="Y161" s="186"/>
      <c r="Z161" s="186"/>
      <c r="AA161" s="186"/>
      <c r="AB161" s="186"/>
      <c r="AC161" s="186"/>
      <c r="AD161" s="186"/>
    </row>
    <row r="162" s="183" customFormat="true" ht="12">
      <c r="A162" s="186" t="s">
        <v>159</v>
      </c>
      <c r="B162" s="10">
        <v>2024</v>
      </c>
      <c r="C162" s="186" t="s">
        <v>17</v>
      </c>
      <c r="D162" s="10"/>
      <c r="E162" s="10"/>
      <c r="F162" s="10"/>
      <c r="G162" s="10"/>
      <c r="H162" s="10"/>
      <c r="I162" s="10"/>
      <c r="J162" s="10"/>
      <c r="K162" s="10"/>
      <c r="L162" s="10"/>
      <c r="M162" s="10"/>
      <c r="N162" s="10"/>
      <c r="O162" s="10"/>
      <c r="P162" s="10"/>
      <c r="Q162" s="10"/>
      <c r="R162" s="10"/>
      <c r="S162" s="10"/>
      <c r="T162" s="10"/>
      <c r="U162" s="10"/>
      <c r="V162" s="10"/>
      <c r="W162" s="186"/>
      <c r="X162" s="186"/>
      <c r="Y162" s="186"/>
      <c r="Z162" s="186"/>
      <c r="AA162" s="186"/>
      <c r="AB162" s="186"/>
      <c r="AC162" s="186"/>
      <c r="AD162" s="186"/>
    </row>
    <row r="163" s="183" customFormat="true" ht="12">
      <c r="A163" s="186" t="s">
        <v>159</v>
      </c>
      <c r="B163" s="10">
        <v>2025</v>
      </c>
      <c r="C163" s="186" t="s">
        <v>17</v>
      </c>
      <c r="D163" s="10"/>
      <c r="E163" s="10"/>
      <c r="F163" s="10"/>
      <c r="G163" s="10"/>
      <c r="H163" s="10"/>
      <c r="I163" s="10"/>
      <c r="J163" s="10"/>
      <c r="K163" s="10"/>
      <c r="L163" s="10"/>
      <c r="M163" s="10"/>
      <c r="N163" s="10"/>
      <c r="O163" s="10"/>
      <c r="P163" s="10"/>
      <c r="Q163" s="10"/>
      <c r="R163" s="10"/>
      <c r="S163" s="10"/>
      <c r="T163" s="10"/>
      <c r="U163" s="10"/>
      <c r="V163" s="10"/>
      <c r="W163" s="186"/>
      <c r="X163" s="186"/>
      <c r="Y163" s="186"/>
      <c r="Z163" s="186"/>
      <c r="AA163" s="186"/>
      <c r="AB163" s="186"/>
      <c r="AC163" s="186"/>
      <c r="AD163" s="186"/>
    </row>
    <row r="164" s="183" customFormat="true" ht="12">
      <c r="A164" s="186" t="s">
        <v>159</v>
      </c>
      <c r="B164" s="10">
        <v>2026</v>
      </c>
      <c r="C164" s="186" t="s">
        <v>17</v>
      </c>
      <c r="D164" s="10"/>
      <c r="E164" s="10"/>
      <c r="F164" s="10"/>
      <c r="G164" s="10"/>
      <c r="H164" s="10"/>
      <c r="I164" s="10"/>
      <c r="J164" s="10"/>
      <c r="K164" s="10"/>
      <c r="L164" s="10"/>
      <c r="M164" s="10"/>
      <c r="N164" s="10"/>
      <c r="O164" s="10"/>
      <c r="P164" s="10"/>
      <c r="Q164" s="10"/>
      <c r="R164" s="10"/>
      <c r="S164" s="10"/>
      <c r="T164" s="10"/>
      <c r="U164" s="10"/>
      <c r="V164" s="10"/>
      <c r="W164" s="186"/>
      <c r="X164" s="186"/>
      <c r="Y164" s="186"/>
      <c r="Z164" s="186"/>
      <c r="AA164" s="186"/>
      <c r="AB164" s="186"/>
      <c r="AC164" s="186"/>
      <c r="AD164" s="186"/>
    </row>
    <row r="165" s="183" customFormat="true" ht="12">
      <c r="A165" s="186" t="s">
        <v>159</v>
      </c>
      <c r="B165" s="10">
        <v>2027</v>
      </c>
      <c r="C165" s="186" t="s">
        <v>17</v>
      </c>
      <c r="D165" s="10"/>
      <c r="E165" s="10"/>
      <c r="F165" s="10"/>
      <c r="G165" s="10"/>
      <c r="H165" s="10"/>
      <c r="I165" s="10"/>
      <c r="J165" s="10"/>
      <c r="K165" s="10"/>
      <c r="L165" s="10"/>
      <c r="M165" s="10"/>
      <c r="N165" s="10"/>
      <c r="O165" s="10"/>
      <c r="P165" s="10"/>
      <c r="Q165" s="10"/>
      <c r="R165" s="10"/>
      <c r="S165" s="10"/>
      <c r="T165" s="10"/>
      <c r="U165" s="10"/>
      <c r="V165" s="10"/>
      <c r="W165" s="186"/>
      <c r="X165" s="186"/>
      <c r="Y165" s="186"/>
      <c r="Z165" s="186"/>
      <c r="AA165" s="186"/>
      <c r="AB165" s="186"/>
      <c r="AC165" s="186"/>
      <c r="AD165" s="186"/>
    </row>
    <row r="166" s="183" customFormat="true" ht="12">
      <c r="A166" s="186" t="s">
        <v>159</v>
      </c>
      <c r="B166" s="10">
        <v>2028</v>
      </c>
      <c r="C166" s="186" t="s">
        <v>17</v>
      </c>
      <c r="D166" s="10"/>
      <c r="E166" s="10"/>
      <c r="F166" s="10"/>
      <c r="G166" s="10"/>
      <c r="H166" s="10"/>
      <c r="I166" s="10"/>
      <c r="J166" s="10"/>
      <c r="K166" s="10"/>
      <c r="L166" s="10"/>
      <c r="M166" s="10"/>
      <c r="N166" s="10"/>
      <c r="O166" s="10"/>
      <c r="P166" s="10"/>
      <c r="Q166" s="10"/>
      <c r="R166" s="10"/>
      <c r="S166" s="10"/>
      <c r="T166" s="10"/>
      <c r="U166" s="10"/>
      <c r="V166" s="10"/>
      <c r="W166" s="186"/>
      <c r="X166" s="186"/>
      <c r="Y166" s="186"/>
      <c r="Z166" s="186"/>
      <c r="AA166" s="186"/>
      <c r="AB166" s="186"/>
      <c r="AC166" s="186"/>
      <c r="AD166" s="186"/>
    </row>
    <row r="167" s="183" customFormat="true" ht="12">
      <c r="A167" s="186" t="s">
        <v>159</v>
      </c>
      <c r="B167" s="10">
        <v>2029</v>
      </c>
      <c r="C167" s="186" t="s">
        <v>17</v>
      </c>
      <c r="D167" s="10"/>
      <c r="E167" s="10"/>
      <c r="F167" s="10"/>
      <c r="G167" s="10"/>
      <c r="H167" s="10"/>
      <c r="I167" s="10"/>
      <c r="J167" s="10"/>
      <c r="K167" s="10"/>
      <c r="L167" s="10"/>
      <c r="M167" s="10"/>
      <c r="N167" s="10"/>
      <c r="O167" s="10"/>
      <c r="P167" s="10"/>
      <c r="Q167" s="10"/>
      <c r="R167" s="10"/>
      <c r="S167" s="10"/>
      <c r="T167" s="10"/>
      <c r="U167" s="10"/>
      <c r="V167" s="10"/>
      <c r="W167" s="186"/>
      <c r="X167" s="186"/>
      <c r="Y167" s="186"/>
      <c r="Z167" s="186"/>
      <c r="AA167" s="186"/>
      <c r="AB167" s="186"/>
    </row>
    <row r="168" s="183" customFormat="true" ht="12">
      <c r="A168" s="186" t="s">
        <v>159</v>
      </c>
      <c r="B168" s="10">
        <v>2030</v>
      </c>
      <c r="C168" s="186" t="s">
        <v>17</v>
      </c>
      <c r="D168" s="10"/>
      <c r="E168" s="10"/>
      <c r="F168" s="10"/>
      <c r="G168" s="10"/>
      <c r="H168" s="10"/>
      <c r="I168" s="10"/>
      <c r="J168" s="10"/>
      <c r="K168" s="10"/>
      <c r="L168" s="10"/>
      <c r="M168" s="10"/>
      <c r="N168" s="10"/>
      <c r="O168" s="10"/>
      <c r="P168" s="10"/>
      <c r="Q168" s="10"/>
      <c r="R168" s="10"/>
      <c r="S168" s="10"/>
      <c r="T168" s="10"/>
      <c r="U168" s="10"/>
      <c r="V168" s="10"/>
      <c r="W168" s="186"/>
      <c r="X168" s="186"/>
      <c r="Y168" s="186"/>
      <c r="Z168" s="186"/>
      <c r="AA168" s="186"/>
      <c r="AB168" s="186"/>
    </row>
    <row r="169" ht="15.75">
      <c r="A169" s="187" t="s">
        <v>159</v>
      </c>
      <c r="B169" s="10">
        <v>2000</v>
      </c>
      <c r="C169" s="187" t="s">
        <v>18</v>
      </c>
      <c r="D169" s="10">
        <v>1143452</v>
      </c>
      <c r="E169" s="10"/>
      <c r="F169" s="10"/>
      <c r="G169" s="10"/>
      <c r="H169" s="10"/>
      <c r="I169" s="10"/>
      <c r="J169" s="10">
        <v>100</v>
      </c>
      <c r="K169" s="10"/>
      <c r="L169" s="10">
        <v>100</v>
      </c>
      <c r="M169" s="10"/>
      <c r="N169" s="10"/>
      <c r="O169" s="10">
        <v>0</v>
      </c>
      <c r="P169" s="10">
        <v>100</v>
      </c>
      <c r="Q169" s="10"/>
      <c r="R169" s="10"/>
      <c r="S169" s="10"/>
      <c r="T169" s="10"/>
      <c r="U169" s="10"/>
      <c r="V169" s="10">
        <v>100</v>
      </c>
      <c r="W169" s="187"/>
      <c r="X169" s="187"/>
      <c r="Y169" s="187"/>
      <c r="Z169" s="187"/>
      <c r="AA169" s="187"/>
      <c r="AB169" s="187"/>
    </row>
    <row r="170" ht="15.75">
      <c r="A170" s="187" t="s">
        <v>159</v>
      </c>
      <c r="B170" s="10">
        <v>2001</v>
      </c>
      <c r="C170" s="187" t="s">
        <v>18</v>
      </c>
      <c r="D170" s="10">
        <v>1176761</v>
      </c>
      <c r="E170" s="10"/>
      <c r="F170" s="10"/>
      <c r="G170" s="10"/>
      <c r="H170" s="10"/>
      <c r="I170" s="10"/>
      <c r="J170" s="10">
        <v>100</v>
      </c>
      <c r="K170" s="10"/>
      <c r="L170" s="10">
        <v>100</v>
      </c>
      <c r="M170" s="10"/>
      <c r="N170" s="10"/>
      <c r="O170" s="10">
        <v>0</v>
      </c>
      <c r="P170" s="10">
        <v>100</v>
      </c>
      <c r="Q170" s="10"/>
      <c r="R170" s="10"/>
      <c r="S170" s="10"/>
      <c r="T170" s="10"/>
      <c r="U170" s="10"/>
      <c r="V170" s="10">
        <v>100</v>
      </c>
      <c r="W170" s="187"/>
      <c r="X170" s="187"/>
      <c r="Y170" s="187"/>
      <c r="Z170" s="187"/>
      <c r="AA170" s="187"/>
      <c r="AB170" s="187"/>
    </row>
    <row r="171" ht="15.75">
      <c r="A171" s="187" t="s">
        <v>159</v>
      </c>
      <c r="B171" s="10">
        <v>2002</v>
      </c>
      <c r="C171" s="187" t="s">
        <v>18</v>
      </c>
      <c r="D171" s="10">
        <v>1205910</v>
      </c>
      <c r="E171" s="10"/>
      <c r="F171" s="10"/>
      <c r="G171" s="10"/>
      <c r="H171" s="10"/>
      <c r="I171" s="10"/>
      <c r="J171" s="10">
        <v>100</v>
      </c>
      <c r="K171" s="10"/>
      <c r="L171" s="10">
        <v>100</v>
      </c>
      <c r="M171" s="10"/>
      <c r="N171" s="10"/>
      <c r="O171" s="10">
        <v>0</v>
      </c>
      <c r="P171" s="10">
        <v>100</v>
      </c>
      <c r="Q171" s="10"/>
      <c r="R171" s="10"/>
      <c r="S171" s="10"/>
      <c r="T171" s="10"/>
      <c r="U171" s="10"/>
      <c r="V171" s="10">
        <v>100</v>
      </c>
      <c r="W171" s="187"/>
      <c r="X171" s="187"/>
      <c r="Y171" s="187"/>
      <c r="Z171" s="187"/>
      <c r="AA171" s="187"/>
      <c r="AB171" s="187"/>
    </row>
    <row r="172" ht="15.75">
      <c r="A172" s="187" t="s">
        <v>159</v>
      </c>
      <c r="B172" s="10">
        <v>2003</v>
      </c>
      <c r="C172" s="187" t="s">
        <v>18</v>
      </c>
      <c r="D172" s="10">
        <v>1231289</v>
      </c>
      <c r="E172" s="10"/>
      <c r="F172" s="10"/>
      <c r="G172" s="10"/>
      <c r="H172" s="10"/>
      <c r="I172" s="10"/>
      <c r="J172" s="10">
        <v>100</v>
      </c>
      <c r="K172" s="10"/>
      <c r="L172" s="10">
        <v>100</v>
      </c>
      <c r="M172" s="10"/>
      <c r="N172" s="10"/>
      <c r="O172" s="10">
        <v>0</v>
      </c>
      <c r="P172" s="10">
        <v>100</v>
      </c>
      <c r="Q172" s="10"/>
      <c r="R172" s="10"/>
      <c r="S172" s="10"/>
      <c r="T172" s="10"/>
      <c r="U172" s="10"/>
      <c r="V172" s="10">
        <v>100</v>
      </c>
      <c r="W172" s="187"/>
      <c r="X172" s="187"/>
      <c r="Y172" s="187"/>
      <c r="Z172" s="187"/>
      <c r="AA172" s="187"/>
      <c r="AB172" s="187"/>
    </row>
    <row r="173" ht="15.75">
      <c r="A173" s="187" t="s">
        <v>159</v>
      </c>
      <c r="B173" s="10">
        <v>2004</v>
      </c>
      <c r="C173" s="187" t="s">
        <v>18</v>
      </c>
      <c r="D173" s="10">
        <v>1259962</v>
      </c>
      <c r="E173" s="10"/>
      <c r="F173" s="10"/>
      <c r="G173" s="10"/>
      <c r="H173" s="10"/>
      <c r="I173" s="10"/>
      <c r="J173" s="10">
        <v>100</v>
      </c>
      <c r="K173" s="10"/>
      <c r="L173" s="10">
        <v>100</v>
      </c>
      <c r="M173" s="10"/>
      <c r="N173" s="10"/>
      <c r="O173" s="10">
        <v>0</v>
      </c>
      <c r="P173" s="10">
        <v>100</v>
      </c>
      <c r="Q173" s="10"/>
      <c r="R173" s="10"/>
      <c r="S173" s="10"/>
      <c r="T173" s="10"/>
      <c r="U173" s="10"/>
      <c r="V173" s="10">
        <v>100</v>
      </c>
      <c r="W173" s="187"/>
      <c r="X173" s="187"/>
      <c r="Y173" s="187"/>
      <c r="Z173" s="187"/>
      <c r="AA173" s="187"/>
      <c r="AB173" s="187"/>
    </row>
    <row r="174" ht="15.75">
      <c r="A174" s="187" t="s">
        <v>159</v>
      </c>
      <c r="B174" s="10">
        <v>2005</v>
      </c>
      <c r="C174" s="187" t="s">
        <v>18</v>
      </c>
      <c r="D174" s="10">
        <v>1288035</v>
      </c>
      <c r="E174" s="10"/>
      <c r="F174" s="10">
        <v>27.63328012888087</v>
      </c>
      <c r="G174" s="10"/>
      <c r="H174" s="10"/>
      <c r="I174" s="10">
        <v>72.36671987111913</v>
      </c>
      <c r="J174" s="10">
        <v>27.63328012888087</v>
      </c>
      <c r="K174" s="10">
        <v>78.92985074626904</v>
      </c>
      <c r="L174" s="10">
        <v>78.92985074626904</v>
      </c>
      <c r="M174" s="10"/>
      <c r="N174" s="10"/>
      <c r="O174" s="10">
        <v>21.07014925373096</v>
      </c>
      <c r="P174" s="10">
        <v>78.92985074626904</v>
      </c>
      <c r="Q174" s="10"/>
      <c r="R174" s="10"/>
      <c r="S174" s="10"/>
      <c r="T174" s="10"/>
      <c r="U174" s="10"/>
      <c r="V174" s="10">
        <v>100</v>
      </c>
      <c r="W174" s="187"/>
      <c r="X174" s="187"/>
      <c r="Y174" s="187"/>
      <c r="Z174" s="187"/>
      <c r="AA174" s="187"/>
      <c r="AB174" s="187"/>
    </row>
    <row r="175" ht="15.75">
      <c r="A175" s="187" t="s">
        <v>159</v>
      </c>
      <c r="B175" s="10">
        <v>2006</v>
      </c>
      <c r="C175" s="187" t="s">
        <v>18</v>
      </c>
      <c r="D175" s="10">
        <v>1309523</v>
      </c>
      <c r="E175" s="10"/>
      <c r="F175" s="10">
        <v>27.63328012888087</v>
      </c>
      <c r="G175" s="10"/>
      <c r="H175" s="10"/>
      <c r="I175" s="10">
        <v>72.36671987111913</v>
      </c>
      <c r="J175" s="10">
        <v>27.63328012888087</v>
      </c>
      <c r="K175" s="10">
        <v>78.92985074626904</v>
      </c>
      <c r="L175" s="10">
        <v>78.92985074626904</v>
      </c>
      <c r="M175" s="10"/>
      <c r="N175" s="10"/>
      <c r="O175" s="10">
        <v>21.07014925373096</v>
      </c>
      <c r="P175" s="10">
        <v>78.92985074626904</v>
      </c>
      <c r="Q175" s="10"/>
      <c r="R175" s="10"/>
      <c r="S175" s="10"/>
      <c r="T175" s="10"/>
      <c r="U175" s="10"/>
      <c r="V175" s="10">
        <v>100</v>
      </c>
      <c r="W175" s="187"/>
      <c r="X175" s="187"/>
      <c r="Y175" s="187"/>
      <c r="Z175" s="187"/>
      <c r="AA175" s="187"/>
      <c r="AB175" s="187"/>
    </row>
    <row r="176" ht="15.75">
      <c r="A176" s="187" t="s">
        <v>159</v>
      </c>
      <c r="B176" s="10">
        <v>2007</v>
      </c>
      <c r="C176" s="187" t="s">
        <v>18</v>
      </c>
      <c r="D176" s="10">
        <v>1335756</v>
      </c>
      <c r="E176" s="10"/>
      <c r="F176" s="10">
        <v>27.63328012888087</v>
      </c>
      <c r="G176" s="10"/>
      <c r="H176" s="10"/>
      <c r="I176" s="10">
        <v>72.36671987111913</v>
      </c>
      <c r="J176" s="10">
        <v>27.63328012888087</v>
      </c>
      <c r="K176" s="10">
        <v>78.92985074626904</v>
      </c>
      <c r="L176" s="10">
        <v>78.92985074626904</v>
      </c>
      <c r="M176" s="10"/>
      <c r="N176" s="10"/>
      <c r="O176" s="10">
        <v>21.07014925373096</v>
      </c>
      <c r="P176" s="10">
        <v>78.92985074626904</v>
      </c>
      <c r="Q176" s="10"/>
      <c r="R176" s="10"/>
      <c r="S176" s="10"/>
      <c r="T176" s="10"/>
      <c r="U176" s="10"/>
      <c r="V176" s="10">
        <v>100</v>
      </c>
      <c r="W176" s="187"/>
      <c r="X176" s="187"/>
      <c r="Y176" s="187"/>
      <c r="Z176" s="187"/>
      <c r="AA176" s="187"/>
      <c r="AB176" s="187"/>
    </row>
    <row r="177" ht="15.75">
      <c r="A177" s="187" t="s">
        <v>159</v>
      </c>
      <c r="B177" s="10">
        <v>2008</v>
      </c>
      <c r="C177" s="187" t="s">
        <v>18</v>
      </c>
      <c r="D177" s="10">
        <v>1320742</v>
      </c>
      <c r="E177" s="10"/>
      <c r="F177" s="10">
        <v>27.63328012888087</v>
      </c>
      <c r="G177" s="10"/>
      <c r="H177" s="10"/>
      <c r="I177" s="10">
        <v>72.36671987111913</v>
      </c>
      <c r="J177" s="10">
        <v>27.63328012888087</v>
      </c>
      <c r="K177" s="10">
        <v>78.92985074626904</v>
      </c>
      <c r="L177" s="10">
        <v>78.92985074626904</v>
      </c>
      <c r="M177" s="10"/>
      <c r="N177" s="10"/>
      <c r="O177" s="10">
        <v>21.07014925373096</v>
      </c>
      <c r="P177" s="10">
        <v>78.92985074626904</v>
      </c>
      <c r="Q177" s="10"/>
      <c r="R177" s="10"/>
      <c r="S177" s="10"/>
      <c r="T177" s="10"/>
      <c r="U177" s="10"/>
      <c r="V177" s="10">
        <v>100</v>
      </c>
      <c r="W177" s="187"/>
      <c r="X177" s="187"/>
      <c r="Y177" s="187"/>
      <c r="Z177" s="187"/>
      <c r="AA177" s="187"/>
      <c r="AB177" s="187"/>
    </row>
    <row r="178" ht="15.75">
      <c r="A178" s="187" t="s">
        <v>159</v>
      </c>
      <c r="B178" s="10">
        <v>2009</v>
      </c>
      <c r="C178" s="187" t="s">
        <v>18</v>
      </c>
      <c r="D178" s="10">
        <v>1347625</v>
      </c>
      <c r="E178" s="10"/>
      <c r="F178" s="10">
        <v>27.63328012888087</v>
      </c>
      <c r="G178" s="10"/>
      <c r="H178" s="10"/>
      <c r="I178" s="10">
        <v>72.36671987111913</v>
      </c>
      <c r="J178" s="10">
        <v>27.63328012888087</v>
      </c>
      <c r="K178" s="10">
        <v>78.92985074626904</v>
      </c>
      <c r="L178" s="10">
        <v>78.92985074626904</v>
      </c>
      <c r="M178" s="10"/>
      <c r="N178" s="10"/>
      <c r="O178" s="10">
        <v>21.07014925373096</v>
      </c>
      <c r="P178" s="10">
        <v>78.92985074626904</v>
      </c>
      <c r="Q178" s="10"/>
      <c r="R178" s="10"/>
      <c r="S178" s="10"/>
      <c r="T178" s="10"/>
      <c r="U178" s="10"/>
      <c r="V178" s="10">
        <v>100</v>
      </c>
      <c r="W178" s="187"/>
      <c r="X178" s="187"/>
      <c r="Y178" s="187"/>
      <c r="Z178" s="187"/>
      <c r="AA178" s="187"/>
      <c r="AB178" s="187"/>
    </row>
    <row r="179" ht="15.75">
      <c r="A179" s="187" t="s">
        <v>159</v>
      </c>
      <c r="B179" s="10">
        <v>2010</v>
      </c>
      <c r="C179" s="187" t="s">
        <v>18</v>
      </c>
      <c r="D179" s="10">
        <v>1383759</v>
      </c>
      <c r="E179" s="10"/>
      <c r="F179" s="10">
        <v>33.416314054667957</v>
      </c>
      <c r="G179" s="10"/>
      <c r="H179" s="10"/>
      <c r="I179" s="10">
        <v>66.583685945332036</v>
      </c>
      <c r="J179" s="10">
        <v>33.416314054667957</v>
      </c>
      <c r="K179" s="10">
        <v>81.716417910448399</v>
      </c>
      <c r="L179" s="10">
        <v>81.716417910448399</v>
      </c>
      <c r="M179" s="10">
        <v>81.716417910448399</v>
      </c>
      <c r="N179" s="10">
        <v>0</v>
      </c>
      <c r="O179" s="10">
        <v>18.283582089551601</v>
      </c>
      <c r="P179" s="10">
        <v>0</v>
      </c>
      <c r="Q179" s="10"/>
      <c r="R179" s="10"/>
      <c r="S179" s="10">
        <v>14.346773811625329</v>
      </c>
      <c r="T179" s="10"/>
      <c r="U179" s="10"/>
      <c r="V179" s="10">
        <v>85.653226188374674</v>
      </c>
      <c r="W179" s="187"/>
      <c r="X179" s="187"/>
      <c r="Y179" s="187"/>
      <c r="Z179" s="187"/>
      <c r="AA179" s="187"/>
      <c r="AB179" s="187"/>
    </row>
    <row r="180" ht="15.75">
      <c r="A180" s="187" t="s">
        <v>159</v>
      </c>
      <c r="B180" s="10">
        <v>2011</v>
      </c>
      <c r="C180" s="187" t="s">
        <v>18</v>
      </c>
      <c r="D180" s="10">
        <v>1383882</v>
      </c>
      <c r="E180" s="10"/>
      <c r="F180" s="10">
        <v>39.199347980456878</v>
      </c>
      <c r="G180" s="10"/>
      <c r="H180" s="10"/>
      <c r="I180" s="10">
        <v>60.800652019543122</v>
      </c>
      <c r="J180" s="10">
        <v>39.199347980456878</v>
      </c>
      <c r="K180" s="10">
        <v>84.502985074626849</v>
      </c>
      <c r="L180" s="10">
        <v>84.502985074626849</v>
      </c>
      <c r="M180" s="10">
        <v>84.502985074626849</v>
      </c>
      <c r="N180" s="10">
        <v>0</v>
      </c>
      <c r="O180" s="10">
        <v>15.497014925373151</v>
      </c>
      <c r="P180" s="10">
        <v>0</v>
      </c>
      <c r="Q180" s="10"/>
      <c r="R180" s="10"/>
      <c r="S180" s="10">
        <v>14.346773811625329</v>
      </c>
      <c r="T180" s="10"/>
      <c r="U180" s="10"/>
      <c r="V180" s="10">
        <v>85.653226188374674</v>
      </c>
      <c r="W180" s="187"/>
      <c r="X180" s="187"/>
      <c r="Y180" s="187"/>
      <c r="Z180" s="187"/>
      <c r="AA180" s="187"/>
      <c r="AB180" s="187"/>
    </row>
    <row r="181" ht="15.75">
      <c r="A181" s="187" t="s">
        <v>159</v>
      </c>
      <c r="B181" s="10">
        <v>2012</v>
      </c>
      <c r="C181" s="187" t="s">
        <v>18</v>
      </c>
      <c r="D181" s="10">
        <v>1381166</v>
      </c>
      <c r="E181" s="10"/>
      <c r="F181" s="10">
        <v>44.982381906245791</v>
      </c>
      <c r="G181" s="10"/>
      <c r="H181" s="10"/>
      <c r="I181" s="10">
        <v>55.017618093754209</v>
      </c>
      <c r="J181" s="10">
        <v>44.982381906245791</v>
      </c>
      <c r="K181" s="10">
        <v>87.289552238806209</v>
      </c>
      <c r="L181" s="10">
        <v>87.289552238806209</v>
      </c>
      <c r="M181" s="10">
        <v>87.289552238806209</v>
      </c>
      <c r="N181" s="10">
        <v>0</v>
      </c>
      <c r="O181" s="10">
        <v>12.710447761193789</v>
      </c>
      <c r="P181" s="10">
        <v>0</v>
      </c>
      <c r="Q181" s="10"/>
      <c r="R181" s="10"/>
      <c r="S181" s="10">
        <v>14.346773811625329</v>
      </c>
      <c r="T181" s="10"/>
      <c r="U181" s="10"/>
      <c r="V181" s="10">
        <v>85.653226188374674</v>
      </c>
      <c r="W181" s="187"/>
      <c r="X181" s="187"/>
      <c r="Y181" s="187"/>
      <c r="Z181" s="187"/>
      <c r="AA181" s="187"/>
      <c r="AB181" s="187"/>
    </row>
    <row r="182" ht="15.75">
      <c r="A182" s="187" t="s">
        <v>159</v>
      </c>
      <c r="B182" s="10">
        <v>2013</v>
      </c>
      <c r="C182" s="187" t="s">
        <v>18</v>
      </c>
      <c r="D182" s="10">
        <v>1393851</v>
      </c>
      <c r="E182" s="10"/>
      <c r="F182" s="10">
        <v>50.765415832034712</v>
      </c>
      <c r="G182" s="10"/>
      <c r="H182" s="10"/>
      <c r="I182" s="10">
        <v>49.234584167965288</v>
      </c>
      <c r="J182" s="10">
        <v>50.765415832034712</v>
      </c>
      <c r="K182" s="10">
        <v>90.076119402985569</v>
      </c>
      <c r="L182" s="10">
        <v>90.076119402985569</v>
      </c>
      <c r="M182" s="10">
        <v>90.076119402985569</v>
      </c>
      <c r="N182" s="10">
        <v>0</v>
      </c>
      <c r="O182" s="10">
        <v>9.9238805970144313</v>
      </c>
      <c r="P182" s="10">
        <v>0</v>
      </c>
      <c r="Q182" s="10"/>
      <c r="R182" s="10"/>
      <c r="S182" s="10">
        <v>14.346773811625329</v>
      </c>
      <c r="T182" s="10"/>
      <c r="U182" s="10"/>
      <c r="V182" s="10">
        <v>85.653226188374674</v>
      </c>
      <c r="W182" s="187"/>
      <c r="X182" s="187"/>
      <c r="Y182" s="187"/>
      <c r="Z182" s="187"/>
      <c r="AA182" s="187"/>
      <c r="AB182" s="187"/>
    </row>
    <row r="183" ht="15.75">
      <c r="A183" s="187" t="s">
        <v>159</v>
      </c>
      <c r="B183" s="10">
        <v>2014</v>
      </c>
      <c r="C183" s="187" t="s">
        <v>18</v>
      </c>
      <c r="D183" s="10">
        <v>1406148</v>
      </c>
      <c r="E183" s="10"/>
      <c r="F183" s="10">
        <v>56.548449757823619</v>
      </c>
      <c r="G183" s="10">
        <v>52.003910068426187</v>
      </c>
      <c r="H183" s="10">
        <v>4.5445396893974319</v>
      </c>
      <c r="I183" s="10">
        <v>43.451550242176381</v>
      </c>
      <c r="J183" s="10">
        <v>0</v>
      </c>
      <c r="K183" s="10">
        <v>92.862686567164928</v>
      </c>
      <c r="L183" s="10">
        <v>92.862686567164928</v>
      </c>
      <c r="M183" s="10">
        <v>92.862686567164928</v>
      </c>
      <c r="N183" s="10">
        <v>0</v>
      </c>
      <c r="O183" s="10">
        <v>7.1373134328350716</v>
      </c>
      <c r="P183" s="10">
        <v>0</v>
      </c>
      <c r="Q183" s="10"/>
      <c r="R183" s="10">
        <v>35.679374389051809</v>
      </c>
      <c r="S183" s="10">
        <v>14.346773811625329</v>
      </c>
      <c r="T183" s="10">
        <v>21.332600577426479</v>
      </c>
      <c r="U183" s="10">
        <v>64.320625610948184</v>
      </c>
      <c r="V183" s="10">
        <v>0</v>
      </c>
      <c r="W183" s="187"/>
      <c r="X183" s="187"/>
      <c r="Y183" s="187"/>
      <c r="Z183" s="187"/>
      <c r="AA183" s="187"/>
      <c r="AB183" s="187"/>
    </row>
    <row r="184" ht="15.75">
      <c r="A184" s="187" t="s">
        <v>159</v>
      </c>
      <c r="B184" s="10">
        <v>2015</v>
      </c>
      <c r="C184" s="187" t="s">
        <v>18</v>
      </c>
      <c r="D184" s="10">
        <v>1466758</v>
      </c>
      <c r="E184" s="10"/>
      <c r="F184" s="10">
        <v>62.331483683610713</v>
      </c>
      <c r="G184" s="10">
        <v>52.003910068426187</v>
      </c>
      <c r="H184" s="10">
        <v>10.32757361518453</v>
      </c>
      <c r="I184" s="10">
        <v>37.668516316389287</v>
      </c>
      <c r="J184" s="10">
        <v>0</v>
      </c>
      <c r="K184" s="10">
        <v>95.649253731343379</v>
      </c>
      <c r="L184" s="10">
        <v>95.649253731343379</v>
      </c>
      <c r="M184" s="10">
        <v>93.347408571300562</v>
      </c>
      <c r="N184" s="10">
        <v>2.301845160042816</v>
      </c>
      <c r="O184" s="10">
        <v>4.3507462686566214</v>
      </c>
      <c r="P184" s="10">
        <v>0</v>
      </c>
      <c r="Q184" s="10"/>
      <c r="R184" s="10">
        <v>35.679374389051809</v>
      </c>
      <c r="S184" s="10">
        <v>14.346773811625329</v>
      </c>
      <c r="T184" s="10">
        <v>21.332600577426479</v>
      </c>
      <c r="U184" s="10">
        <v>64.320625610948184</v>
      </c>
      <c r="V184" s="10">
        <v>0</v>
      </c>
      <c r="W184" s="187"/>
      <c r="X184" s="187"/>
      <c r="Y184" s="187"/>
      <c r="Z184" s="187"/>
      <c r="AA184" s="187"/>
      <c r="AB184" s="187"/>
    </row>
    <row r="185" ht="15.75">
      <c r="A185" s="187" t="s">
        <v>159</v>
      </c>
      <c r="B185" s="10">
        <v>2016</v>
      </c>
      <c r="C185" s="187" t="s">
        <v>18</v>
      </c>
      <c r="D185" s="10">
        <v>1476381</v>
      </c>
      <c r="E185" s="10">
        <v>69.566978193146412</v>
      </c>
      <c r="F185" s="10">
        <v>68.114517609399627</v>
      </c>
      <c r="G185" s="10">
        <v>52.003910068426187</v>
      </c>
      <c r="H185" s="10">
        <v>16.11060754097344</v>
      </c>
      <c r="I185" s="10">
        <v>31.885482390600369</v>
      </c>
      <c r="J185" s="10">
        <v>0</v>
      </c>
      <c r="K185" s="10">
        <v>98.435820895522738</v>
      </c>
      <c r="L185" s="10">
        <v>98.435820895522738</v>
      </c>
      <c r="M185" s="10">
        <v>93.347408571300562</v>
      </c>
      <c r="N185" s="10">
        <v>5.0884123242221762</v>
      </c>
      <c r="O185" s="10">
        <v>1.5641791044772619</v>
      </c>
      <c r="P185" s="10">
        <v>0</v>
      </c>
      <c r="Q185" s="10"/>
      <c r="R185" s="10">
        <v>35.679374389051809</v>
      </c>
      <c r="S185" s="10">
        <v>14.346773811625329</v>
      </c>
      <c r="T185" s="10">
        <v>21.332600577426479</v>
      </c>
      <c r="U185" s="10">
        <v>64.320625610948184</v>
      </c>
      <c r="V185" s="10">
        <v>0</v>
      </c>
      <c r="W185" s="187"/>
      <c r="X185" s="187"/>
      <c r="Y185" s="187"/>
      <c r="Z185" s="187"/>
      <c r="AA185" s="187"/>
      <c r="AB185" s="187"/>
    </row>
    <row r="186" ht="15.75">
      <c r="A186" s="187" t="s">
        <v>159</v>
      </c>
      <c r="B186" s="10">
        <v>2017</v>
      </c>
      <c r="C186" s="187" t="s">
        <v>18</v>
      </c>
      <c r="D186" s="10">
        <v>1335373</v>
      </c>
      <c r="E186" s="10">
        <v>73.897551535188541</v>
      </c>
      <c r="F186" s="10">
        <v>73.897551535188541</v>
      </c>
      <c r="G186" s="10">
        <v>52.003910068426187</v>
      </c>
      <c r="H186" s="10">
        <v>21.89364146676235</v>
      </c>
      <c r="I186" s="10">
        <v>26.102448464811459</v>
      </c>
      <c r="J186" s="10">
        <v>0</v>
      </c>
      <c r="K186" s="10">
        <v>100</v>
      </c>
      <c r="L186" s="10">
        <v>100</v>
      </c>
      <c r="M186" s="10">
        <v>93.347408571300562</v>
      </c>
      <c r="N186" s="10">
        <v>6.6525914286994379</v>
      </c>
      <c r="O186" s="10">
        <v>0</v>
      </c>
      <c r="P186" s="10">
        <v>0</v>
      </c>
      <c r="Q186" s="10"/>
      <c r="R186" s="10">
        <v>35.679374389051809</v>
      </c>
      <c r="S186" s="10">
        <v>14.346773811625329</v>
      </c>
      <c r="T186" s="10">
        <v>21.332600577426479</v>
      </c>
      <c r="U186" s="10">
        <v>64.320625610948184</v>
      </c>
      <c r="V186" s="10">
        <v>0</v>
      </c>
      <c r="W186" s="187"/>
      <c r="X186" s="187"/>
      <c r="Y186" s="187"/>
      <c r="Z186" s="187"/>
      <c r="AA186" s="187"/>
      <c r="AB186" s="187"/>
    </row>
    <row r="187" ht="15.75">
      <c r="A187" s="187" t="s">
        <v>159</v>
      </c>
      <c r="B187" s="10">
        <v>2018</v>
      </c>
      <c r="C187" s="187" t="s">
        <v>18</v>
      </c>
      <c r="D187" s="10">
        <v>1410239</v>
      </c>
      <c r="E187" s="10">
        <v>79.680585460977454</v>
      </c>
      <c r="F187" s="10">
        <v>79.680585460977454</v>
      </c>
      <c r="G187" s="10">
        <v>52.003910068426187</v>
      </c>
      <c r="H187" s="10">
        <v>27.676675392551271</v>
      </c>
      <c r="I187" s="10">
        <v>20.319414539022549</v>
      </c>
      <c r="J187" s="10">
        <v>0</v>
      </c>
      <c r="K187" s="10">
        <v>100</v>
      </c>
      <c r="L187" s="10">
        <v>100</v>
      </c>
      <c r="M187" s="10">
        <v>93.347408571300562</v>
      </c>
      <c r="N187" s="10">
        <v>6.6525914286994379</v>
      </c>
      <c r="O187" s="10">
        <v>0</v>
      </c>
      <c r="P187" s="10">
        <v>0</v>
      </c>
      <c r="Q187" s="10"/>
      <c r="R187" s="10">
        <v>35.679374389051809</v>
      </c>
      <c r="S187" s="10">
        <v>14.346773811625329</v>
      </c>
      <c r="T187" s="10">
        <v>21.332600577426479</v>
      </c>
      <c r="U187" s="10">
        <v>64.320625610948184</v>
      </c>
      <c r="V187" s="10">
        <v>0</v>
      </c>
      <c r="W187" s="187"/>
      <c r="X187" s="187"/>
      <c r="Y187" s="187"/>
      <c r="Z187" s="187"/>
      <c r="AA187" s="187"/>
      <c r="AB187" s="187"/>
    </row>
    <row r="188" ht="15.75">
      <c r="A188" s="187" t="s">
        <v>159</v>
      </c>
      <c r="B188" s="10">
        <v>2019</v>
      </c>
      <c r="C188" s="187" t="s">
        <v>18</v>
      </c>
      <c r="D188" s="10">
        <v>1504971</v>
      </c>
      <c r="E188" s="10">
        <v>85.463619386764549</v>
      </c>
      <c r="F188" s="10">
        <v>85.463619386764549</v>
      </c>
      <c r="G188" s="10">
        <v>52.003910068426187</v>
      </c>
      <c r="H188" s="10">
        <v>33.459709318338362</v>
      </c>
      <c r="I188" s="10">
        <v>14.536380613235449</v>
      </c>
      <c r="J188" s="10">
        <v>0</v>
      </c>
      <c r="K188" s="10">
        <v>100</v>
      </c>
      <c r="L188" s="10">
        <v>100</v>
      </c>
      <c r="M188" s="10">
        <v>93.347408571300562</v>
      </c>
      <c r="N188" s="10">
        <v>6.6525914286994379</v>
      </c>
      <c r="O188" s="10">
        <v>0</v>
      </c>
      <c r="P188" s="10">
        <v>0</v>
      </c>
      <c r="Q188" s="10"/>
      <c r="R188" s="10">
        <v>35.679374389051809</v>
      </c>
      <c r="S188" s="10">
        <v>14.346773811625329</v>
      </c>
      <c r="T188" s="10">
        <v>21.332600577426479</v>
      </c>
      <c r="U188" s="10">
        <v>64.320625610948184</v>
      </c>
      <c r="V188" s="10">
        <v>0</v>
      </c>
      <c r="W188" s="187"/>
      <c r="X188" s="187"/>
      <c r="Y188" s="187"/>
      <c r="Z188" s="187"/>
      <c r="AA188" s="187"/>
      <c r="AB188" s="187"/>
    </row>
    <row r="189" ht="15.75">
      <c r="A189" s="187" t="s">
        <v>159</v>
      </c>
      <c r="B189" s="10">
        <v>2020</v>
      </c>
      <c r="C189" s="187" t="s">
        <v>18</v>
      </c>
      <c r="D189" s="10">
        <v>1597813</v>
      </c>
      <c r="E189" s="10">
        <v>91.246653312553462</v>
      </c>
      <c r="F189" s="10">
        <v>91.246653312553462</v>
      </c>
      <c r="G189" s="10">
        <v>52.003910068426187</v>
      </c>
      <c r="H189" s="10">
        <v>39.242743244127283</v>
      </c>
      <c r="I189" s="10">
        <v>8.7533466874465375</v>
      </c>
      <c r="J189" s="10">
        <v>0</v>
      </c>
      <c r="K189" s="10">
        <v>100</v>
      </c>
      <c r="L189" s="10">
        <v>100</v>
      </c>
      <c r="M189" s="10">
        <v>93.347408571300562</v>
      </c>
      <c r="N189" s="10">
        <v>6.6525914286994379</v>
      </c>
      <c r="O189" s="10">
        <v>0</v>
      </c>
      <c r="P189" s="10">
        <v>0</v>
      </c>
      <c r="Q189" s="10"/>
      <c r="R189" s="10">
        <v>35.679374389051809</v>
      </c>
      <c r="S189" s="10">
        <v>14.346773811625329</v>
      </c>
      <c r="T189" s="10">
        <v>21.332600577426479</v>
      </c>
      <c r="U189" s="10">
        <v>64.320625610948184</v>
      </c>
      <c r="V189" s="10">
        <v>0</v>
      </c>
      <c r="W189" s="187"/>
      <c r="X189" s="187"/>
      <c r="Y189" s="187"/>
      <c r="Z189" s="187"/>
      <c r="AA189" s="187"/>
      <c r="AB189" s="187"/>
    </row>
    <row r="190" ht="15.75">
      <c r="A190" s="187" t="s">
        <v>159</v>
      </c>
      <c r="B190" s="10">
        <v>2021</v>
      </c>
      <c r="C190" s="187" t="s">
        <v>18</v>
      </c>
      <c r="D190" s="10">
        <v>1692069</v>
      </c>
      <c r="E190" s="10">
        <v>91.246653312553462</v>
      </c>
      <c r="F190" s="10">
        <v>91.246653312553462</v>
      </c>
      <c r="G190" s="10">
        <v>52.003910068426187</v>
      </c>
      <c r="H190" s="10">
        <v>39.242743244127283</v>
      </c>
      <c r="I190" s="10">
        <v>8.7533466874465375</v>
      </c>
      <c r="J190" s="10">
        <v>0</v>
      </c>
      <c r="K190" s="10">
        <v>100</v>
      </c>
      <c r="L190" s="10">
        <v>100</v>
      </c>
      <c r="M190" s="10">
        <v>93.347408571300562</v>
      </c>
      <c r="N190" s="10">
        <v>6.6525914286994379</v>
      </c>
      <c r="O190" s="10">
        <v>0</v>
      </c>
      <c r="P190" s="10">
        <v>0</v>
      </c>
      <c r="Q190" s="10"/>
      <c r="R190" s="10">
        <v>35.679374389051809</v>
      </c>
      <c r="S190" s="10">
        <v>14.346773811625329</v>
      </c>
      <c r="T190" s="10">
        <v>21.332600577426479</v>
      </c>
      <c r="U190" s="10">
        <v>64.320625610948184</v>
      </c>
      <c r="V190" s="10">
        <v>0</v>
      </c>
      <c r="W190" s="187"/>
      <c r="X190" s="187"/>
      <c r="Y190" s="187"/>
      <c r="Z190" s="187"/>
      <c r="AA190" s="187"/>
      <c r="AB190" s="187"/>
    </row>
    <row r="191" ht="15.75">
      <c r="A191" s="187" t="s">
        <v>159</v>
      </c>
      <c r="B191" s="10">
        <v>2022</v>
      </c>
      <c r="C191" s="187" t="s">
        <v>18</v>
      </c>
      <c r="D191" s="10">
        <v>1785951</v>
      </c>
      <c r="E191" s="10">
        <v>91.246653312553462</v>
      </c>
      <c r="F191" s="10">
        <v>91.246653312553462</v>
      </c>
      <c r="G191" s="10">
        <v>52.003910068426187</v>
      </c>
      <c r="H191" s="10">
        <v>39.242743244127283</v>
      </c>
      <c r="I191" s="10">
        <v>8.7533466874465375</v>
      </c>
      <c r="J191" s="10">
        <v>0</v>
      </c>
      <c r="K191" s="10">
        <v>100</v>
      </c>
      <c r="L191" s="10">
        <v>100</v>
      </c>
      <c r="M191" s="10">
        <v>93.347408571300562</v>
      </c>
      <c r="N191" s="10">
        <v>6.6525914286994379</v>
      </c>
      <c r="O191" s="10">
        <v>0</v>
      </c>
      <c r="P191" s="10">
        <v>0</v>
      </c>
      <c r="Q191" s="10"/>
      <c r="R191" s="10">
        <v>35.679374389051809</v>
      </c>
      <c r="S191" s="10">
        <v>14.346773811625329</v>
      </c>
      <c r="T191" s="10">
        <v>21.332600577426479</v>
      </c>
      <c r="U191" s="10">
        <v>64.320625610948184</v>
      </c>
      <c r="V191" s="10">
        <v>0</v>
      </c>
      <c r="W191" s="187"/>
      <c r="X191" s="187"/>
      <c r="Y191" s="187"/>
      <c r="Z191" s="187"/>
      <c r="AA191" s="187"/>
      <c r="AB191" s="187"/>
    </row>
    <row r="192" ht="15.75">
      <c r="A192" s="187" t="s">
        <v>159</v>
      </c>
      <c r="B192" s="10">
        <v>2023</v>
      </c>
      <c r="C192" s="187" t="s">
        <v>18</v>
      </c>
      <c r="D192" s="10">
        <v>1632981</v>
      </c>
      <c r="E192" s="10">
        <v>91.246653312553462</v>
      </c>
      <c r="F192" s="10">
        <v>91.246653312553462</v>
      </c>
      <c r="G192" s="10"/>
      <c r="H192" s="10"/>
      <c r="I192" s="10">
        <v>8.7533466874465375</v>
      </c>
      <c r="J192" s="10">
        <v>91.246653312553462</v>
      </c>
      <c r="K192" s="10">
        <v>100</v>
      </c>
      <c r="L192" s="10">
        <v>100</v>
      </c>
      <c r="M192" s="10">
        <v>93.347408571300562</v>
      </c>
      <c r="N192" s="10">
        <v>6.6525914286994379</v>
      </c>
      <c r="O192" s="10">
        <v>0</v>
      </c>
      <c r="P192" s="10">
        <v>0</v>
      </c>
      <c r="Q192" s="10"/>
      <c r="R192" s="10"/>
      <c r="S192" s="10">
        <v>14.346773811625329</v>
      </c>
      <c r="T192" s="10"/>
      <c r="U192" s="10"/>
      <c r="V192" s="10">
        <v>85.653226188374674</v>
      </c>
      <c r="W192" s="187"/>
      <c r="X192" s="187"/>
      <c r="Y192" s="187"/>
      <c r="Z192" s="187"/>
      <c r="AA192" s="187"/>
      <c r="AB192" s="187"/>
    </row>
    <row r="193" ht="15.75">
      <c r="A193" s="187" t="s">
        <v>159</v>
      </c>
      <c r="B193" s="10">
        <v>2024</v>
      </c>
      <c r="C193" s="187" t="s">
        <v>18</v>
      </c>
      <c r="D193" s="10"/>
      <c r="E193" s="10"/>
      <c r="F193" s="10"/>
      <c r="G193" s="10"/>
      <c r="H193" s="10"/>
      <c r="I193" s="10"/>
      <c r="J193" s="10"/>
      <c r="K193" s="10"/>
      <c r="L193" s="10"/>
      <c r="M193" s="10"/>
      <c r="N193" s="10"/>
      <c r="O193" s="10"/>
      <c r="P193" s="10"/>
      <c r="Q193" s="10"/>
      <c r="R193" s="10"/>
      <c r="S193" s="10"/>
      <c r="T193" s="10"/>
      <c r="U193" s="10"/>
      <c r="V193" s="10"/>
      <c r="W193" s="187"/>
      <c r="X193" s="187"/>
      <c r="Y193" s="187"/>
      <c r="Z193" s="187"/>
      <c r="AA193" s="187"/>
      <c r="AB193" s="187"/>
    </row>
    <row r="194" ht="15.75">
      <c r="A194" s="187" t="s">
        <v>159</v>
      </c>
      <c r="B194" s="10">
        <v>2025</v>
      </c>
      <c r="C194" s="187" t="s">
        <v>18</v>
      </c>
      <c r="D194" s="10"/>
      <c r="E194" s="10"/>
      <c r="F194" s="10"/>
      <c r="G194" s="10"/>
      <c r="H194" s="10"/>
      <c r="I194" s="10"/>
      <c r="J194" s="10"/>
      <c r="K194" s="10"/>
      <c r="L194" s="10"/>
      <c r="M194" s="10"/>
      <c r="N194" s="10"/>
      <c r="O194" s="10"/>
      <c r="P194" s="10"/>
      <c r="Q194" s="10"/>
      <c r="R194" s="10"/>
      <c r="S194" s="10"/>
      <c r="T194" s="10"/>
      <c r="U194" s="10"/>
      <c r="V194" s="10"/>
      <c r="W194" s="187"/>
      <c r="X194" s="187"/>
      <c r="Y194" s="187"/>
      <c r="Z194" s="187"/>
      <c r="AA194" s="187"/>
      <c r="AB194" s="187"/>
    </row>
    <row r="195" ht="15.75">
      <c r="A195" s="187" t="s">
        <v>159</v>
      </c>
      <c r="B195" s="10">
        <v>2026</v>
      </c>
      <c r="C195" s="187" t="s">
        <v>18</v>
      </c>
      <c r="D195" s="10"/>
      <c r="E195" s="10"/>
      <c r="F195" s="10"/>
      <c r="G195" s="10"/>
      <c r="H195" s="10"/>
      <c r="I195" s="10"/>
      <c r="J195" s="10"/>
      <c r="K195" s="10"/>
      <c r="L195" s="10"/>
      <c r="M195" s="10"/>
      <c r="N195" s="10"/>
      <c r="O195" s="10"/>
      <c r="P195" s="10"/>
      <c r="Q195" s="10"/>
      <c r="R195" s="10"/>
      <c r="S195" s="10"/>
      <c r="T195" s="10"/>
      <c r="U195" s="10"/>
      <c r="V195" s="10"/>
      <c r="W195" s="187"/>
      <c r="X195" s="187"/>
      <c r="Y195" s="187"/>
      <c r="Z195" s="187"/>
      <c r="AA195" s="187"/>
      <c r="AB195" s="187"/>
    </row>
    <row r="196" ht="15.75">
      <c r="A196" s="187" t="s">
        <v>159</v>
      </c>
      <c r="B196" s="10">
        <v>2027</v>
      </c>
      <c r="C196" s="187" t="s">
        <v>18</v>
      </c>
      <c r="D196" s="10"/>
      <c r="E196" s="10"/>
      <c r="F196" s="10"/>
      <c r="G196" s="10"/>
      <c r="H196" s="10"/>
      <c r="I196" s="10"/>
      <c r="J196" s="10"/>
      <c r="K196" s="10"/>
      <c r="L196" s="10"/>
      <c r="M196" s="10"/>
      <c r="N196" s="10"/>
      <c r="O196" s="10"/>
      <c r="P196" s="10"/>
      <c r="Q196" s="10"/>
      <c r="R196" s="10"/>
      <c r="S196" s="10"/>
      <c r="T196" s="10"/>
      <c r="U196" s="10"/>
      <c r="V196" s="10"/>
      <c r="W196" s="187"/>
      <c r="X196" s="187"/>
      <c r="Y196" s="187"/>
      <c r="Z196" s="187"/>
      <c r="AA196" s="187"/>
      <c r="AB196" s="187"/>
    </row>
    <row r="197" ht="15.75">
      <c r="A197" s="187" t="s">
        <v>159</v>
      </c>
      <c r="B197" s="10">
        <v>2028</v>
      </c>
      <c r="C197" s="187" t="s">
        <v>18</v>
      </c>
      <c r="D197" s="10"/>
      <c r="E197" s="10"/>
      <c r="F197" s="10"/>
      <c r="G197" s="10"/>
      <c r="H197" s="10"/>
      <c r="I197" s="10"/>
      <c r="J197" s="10"/>
      <c r="K197" s="10"/>
      <c r="L197" s="10"/>
      <c r="M197" s="10"/>
      <c r="N197" s="10"/>
      <c r="O197" s="10"/>
      <c r="P197" s="10"/>
      <c r="Q197" s="10"/>
      <c r="R197" s="10"/>
      <c r="S197" s="10"/>
      <c r="T197" s="10"/>
      <c r="U197" s="10"/>
      <c r="V197" s="10"/>
      <c r="W197" s="187"/>
      <c r="X197" s="187"/>
      <c r="Y197" s="187"/>
      <c r="Z197" s="187"/>
      <c r="AA197" s="187"/>
      <c r="AB197" s="187"/>
    </row>
    <row r="198" ht="15.75">
      <c r="A198" s="187" t="s">
        <v>159</v>
      </c>
      <c r="B198" s="10">
        <v>2029</v>
      </c>
      <c r="C198" s="187" t="s">
        <v>18</v>
      </c>
      <c r="D198" s="10"/>
      <c r="E198" s="10"/>
      <c r="F198" s="10"/>
      <c r="G198" s="10"/>
      <c r="H198" s="10"/>
      <c r="I198" s="10"/>
      <c r="J198" s="10"/>
      <c r="K198" s="10"/>
      <c r="L198" s="10"/>
      <c r="M198" s="10"/>
      <c r="N198" s="10"/>
      <c r="O198" s="10"/>
      <c r="P198" s="10"/>
      <c r="Q198" s="10"/>
      <c r="R198" s="10"/>
      <c r="S198" s="10"/>
      <c r="T198" s="10"/>
      <c r="U198" s="10"/>
      <c r="V198" s="10"/>
      <c r="W198" s="187"/>
      <c r="X198" s="187"/>
      <c r="Y198" s="187"/>
      <c r="Z198" s="187"/>
      <c r="AA198" s="187"/>
      <c r="AB198" s="187"/>
    </row>
    <row r="199" ht="15.75">
      <c r="A199" s="187" t="s">
        <v>159</v>
      </c>
      <c r="B199" s="10">
        <v>2030</v>
      </c>
      <c r="C199" s="187" t="s">
        <v>18</v>
      </c>
      <c r="D199" s="10"/>
      <c r="E199" s="10"/>
      <c r="F199" s="10"/>
      <c r="G199" s="10"/>
      <c r="H199" s="10"/>
      <c r="I199" s="10"/>
      <c r="J199" s="10"/>
      <c r="K199" s="10"/>
      <c r="L199" s="10"/>
      <c r="M199" s="10"/>
      <c r="N199" s="10"/>
      <c r="O199" s="10"/>
      <c r="P199" s="10"/>
      <c r="Q199" s="10"/>
      <c r="R199" s="10"/>
      <c r="S199" s="10"/>
      <c r="T199" s="10"/>
      <c r="U199" s="10"/>
      <c r="V199" s="10"/>
      <c r="W199" s="187"/>
      <c r="X199" s="187"/>
      <c r="Y199" s="187"/>
      <c r="Z199" s="187"/>
      <c r="AA199" s="187"/>
      <c r="AB199" s="187"/>
    </row>
    <row r="200" ht="15.75">
      <c r="A200" s="187"/>
      <c r="B200" s="188"/>
      <c r="C200" s="187"/>
      <c r="D200" s="187"/>
      <c r="E200" s="187"/>
      <c r="F200" s="187"/>
      <c r="G200" s="187"/>
      <c r="H200" s="187"/>
      <c r="I200" s="187"/>
      <c r="J200" s="187"/>
      <c r="K200" s="187"/>
      <c r="L200" s="187"/>
      <c r="M200" s="187"/>
      <c r="N200" s="187"/>
      <c r="O200" s="187"/>
      <c r="P200" s="187"/>
      <c r="Q200" s="187"/>
      <c r="R200" s="187"/>
      <c r="S200" s="187"/>
      <c r="T200" s="187"/>
      <c r="U200" s="187"/>
      <c r="V200" s="187"/>
      <c r="W200" s="187"/>
      <c r="X200" s="187"/>
      <c r="Y200" s="187"/>
      <c r="Z200" s="187"/>
      <c r="AA200" s="187"/>
      <c r="AB200" s="187"/>
    </row>
    <row r="201" ht="15.75">
      <c r="A201" s="187"/>
      <c r="B201" s="188"/>
      <c r="C201" s="187"/>
      <c r="D201" s="187"/>
      <c r="E201" s="187"/>
      <c r="F201" s="187"/>
      <c r="G201" s="187"/>
      <c r="H201" s="187"/>
      <c r="I201" s="187"/>
      <c r="J201" s="187"/>
      <c r="K201" s="187"/>
      <c r="L201" s="187"/>
      <c r="M201" s="187"/>
      <c r="N201" s="187"/>
      <c r="O201" s="187"/>
      <c r="P201" s="187"/>
      <c r="Q201" s="187"/>
      <c r="R201" s="187"/>
      <c r="S201" s="187"/>
      <c r="T201" s="187"/>
      <c r="U201" s="187"/>
      <c r="V201" s="187"/>
      <c r="W201" s="187"/>
      <c r="X201" s="187"/>
      <c r="Y201" s="187"/>
      <c r="Z201" s="187"/>
      <c r="AA201" s="187"/>
      <c r="AB201" s="187"/>
    </row>
    <row r="202" ht="15.75">
      <c r="A202" s="187"/>
      <c r="B202" s="188"/>
      <c r="C202" s="187"/>
      <c r="D202" s="187"/>
      <c r="E202" s="187"/>
      <c r="F202" s="187"/>
      <c r="G202" s="187"/>
      <c r="H202" s="187"/>
      <c r="I202" s="187"/>
      <c r="J202" s="187"/>
      <c r="K202" s="187"/>
      <c r="L202" s="187"/>
      <c r="M202" s="187"/>
      <c r="N202" s="187"/>
      <c r="O202" s="187"/>
      <c r="P202" s="187"/>
      <c r="Q202" s="187"/>
      <c r="R202" s="187"/>
      <c r="S202" s="187"/>
      <c r="T202" s="187"/>
      <c r="U202" s="187"/>
      <c r="V202" s="187"/>
      <c r="W202" s="187"/>
      <c r="X202" s="187"/>
      <c r="Y202" s="187"/>
      <c r="Z202" s="187"/>
      <c r="AA202" s="187"/>
      <c r="AB202" s="187"/>
    </row>
    <row r="203" ht="15.75">
      <c r="A203" s="187"/>
      <c r="B203" s="188"/>
      <c r="C203" s="187"/>
      <c r="D203" s="187"/>
      <c r="E203" s="187"/>
      <c r="F203" s="187"/>
      <c r="G203" s="187"/>
      <c r="H203" s="187"/>
      <c r="I203" s="187"/>
      <c r="J203" s="187"/>
      <c r="K203" s="187"/>
      <c r="L203" s="187"/>
      <c r="M203" s="187"/>
      <c r="N203" s="187"/>
      <c r="O203" s="187"/>
      <c r="P203" s="187"/>
      <c r="Q203" s="187"/>
      <c r="R203" s="187"/>
      <c r="S203" s="187"/>
      <c r="T203" s="187"/>
      <c r="U203" s="187"/>
      <c r="V203" s="187"/>
      <c r="W203" s="187"/>
      <c r="X203" s="187"/>
      <c r="Y203" s="187"/>
      <c r="Z203" s="187"/>
      <c r="AA203" s="187"/>
      <c r="AB203" s="187"/>
    </row>
    <row r="204" ht="15.75">
      <c r="A204" s="187"/>
      <c r="B204" s="188"/>
      <c r="C204" s="187"/>
      <c r="D204" s="187"/>
      <c r="E204" s="187"/>
      <c r="F204" s="187"/>
      <c r="G204" s="187"/>
      <c r="H204" s="187"/>
      <c r="I204" s="187"/>
      <c r="J204" s="187"/>
      <c r="K204" s="187"/>
      <c r="L204" s="187"/>
      <c r="M204" s="187"/>
      <c r="N204" s="187"/>
      <c r="O204" s="187"/>
      <c r="P204" s="187"/>
      <c r="Q204" s="187"/>
      <c r="R204" s="187"/>
      <c r="S204" s="187"/>
      <c r="T204" s="187"/>
      <c r="U204" s="187"/>
      <c r="V204" s="187"/>
      <c r="W204" s="187"/>
      <c r="X204" s="187"/>
      <c r="Y204" s="187"/>
      <c r="Z204" s="187"/>
      <c r="AA204" s="187"/>
      <c r="AB204" s="187"/>
    </row>
    <row r="205" ht="15.75">
      <c r="A205" s="187"/>
      <c r="B205" s="188"/>
      <c r="C205" s="187"/>
      <c r="D205" s="187"/>
      <c r="E205" s="187"/>
      <c r="F205" s="187"/>
      <c r="G205" s="187"/>
      <c r="H205" s="187"/>
      <c r="I205" s="187"/>
      <c r="J205" s="187"/>
      <c r="K205" s="187"/>
      <c r="L205" s="187"/>
      <c r="M205" s="187"/>
      <c r="N205" s="187"/>
      <c r="O205" s="187"/>
      <c r="P205" s="187"/>
      <c r="Q205" s="187"/>
      <c r="R205" s="187"/>
      <c r="S205" s="187"/>
      <c r="T205" s="187"/>
      <c r="U205" s="187"/>
      <c r="V205" s="187"/>
      <c r="W205" s="187"/>
      <c r="X205" s="187"/>
      <c r="Y205" s="187"/>
      <c r="Z205" s="187"/>
      <c r="AA205" s="187"/>
      <c r="AB205" s="187"/>
    </row>
    <row r="206" ht="15.75">
      <c r="A206" s="187"/>
      <c r="B206" s="188"/>
      <c r="C206" s="187"/>
      <c r="D206" s="187"/>
      <c r="E206" s="187"/>
      <c r="F206" s="187"/>
      <c r="G206" s="187"/>
      <c r="H206" s="187"/>
      <c r="I206" s="187"/>
      <c r="J206" s="187"/>
      <c r="K206" s="187"/>
      <c r="L206" s="187"/>
      <c r="M206" s="187"/>
      <c r="N206" s="187"/>
      <c r="O206" s="187"/>
      <c r="P206" s="187"/>
      <c r="Q206" s="187"/>
      <c r="R206" s="187"/>
      <c r="S206" s="187"/>
      <c r="T206" s="187"/>
      <c r="U206" s="187"/>
      <c r="V206" s="187"/>
      <c r="W206" s="187"/>
      <c r="X206" s="187"/>
      <c r="Y206" s="187"/>
      <c r="Z206" s="187"/>
      <c r="AA206" s="187"/>
      <c r="AB206" s="187"/>
    </row>
    <row r="207" ht="15.75">
      <c r="A207" s="187"/>
      <c r="B207" s="188"/>
      <c r="C207" s="187"/>
      <c r="D207" s="187"/>
      <c r="E207" s="187"/>
      <c r="F207" s="187"/>
      <c r="G207" s="187"/>
      <c r="H207" s="187"/>
      <c r="I207" s="187"/>
      <c r="J207" s="187"/>
      <c r="K207" s="187"/>
      <c r="L207" s="187"/>
      <c r="M207" s="187"/>
      <c r="N207" s="187"/>
      <c r="O207" s="187"/>
      <c r="P207" s="187"/>
      <c r="Q207" s="187"/>
      <c r="R207" s="187"/>
      <c r="S207" s="187"/>
      <c r="T207" s="187"/>
      <c r="U207" s="187"/>
      <c r="V207" s="187"/>
      <c r="W207" s="187"/>
      <c r="X207" s="187"/>
      <c r="Y207" s="187"/>
      <c r="Z207" s="187"/>
      <c r="AA207" s="187"/>
      <c r="AB207" s="187"/>
    </row>
    <row r="208" ht="15.75">
      <c r="A208" s="187"/>
      <c r="B208" s="188"/>
      <c r="C208" s="187"/>
      <c r="D208" s="187"/>
      <c r="E208" s="187"/>
      <c r="F208" s="187"/>
      <c r="G208" s="187"/>
      <c r="H208" s="187"/>
      <c r="I208" s="187"/>
      <c r="J208" s="187"/>
      <c r="K208" s="187"/>
      <c r="L208" s="187"/>
      <c r="M208" s="187"/>
      <c r="N208" s="187"/>
      <c r="O208" s="187"/>
      <c r="P208" s="187"/>
      <c r="Q208" s="187"/>
      <c r="R208" s="187"/>
      <c r="S208" s="187"/>
      <c r="T208" s="187"/>
      <c r="U208" s="187"/>
      <c r="V208" s="187"/>
      <c r="W208" s="187"/>
      <c r="X208" s="187"/>
      <c r="Y208" s="187"/>
      <c r="Z208" s="187"/>
      <c r="AA208" s="187"/>
      <c r="AB208" s="187"/>
    </row>
    <row r="209" ht="15.75">
      <c r="A209" s="187"/>
      <c r="B209" s="188"/>
      <c r="C209" s="187"/>
      <c r="D209" s="187"/>
      <c r="E209" s="187"/>
      <c r="F209" s="187"/>
      <c r="G209" s="187"/>
      <c r="H209" s="187"/>
      <c r="I209" s="187"/>
      <c r="J209" s="187"/>
      <c r="K209" s="187"/>
      <c r="L209" s="187"/>
      <c r="M209" s="187"/>
      <c r="N209" s="187"/>
      <c r="O209" s="187"/>
      <c r="P209" s="187"/>
      <c r="Q209" s="187"/>
      <c r="R209" s="187"/>
      <c r="S209" s="187"/>
      <c r="T209" s="187"/>
      <c r="U209" s="187"/>
      <c r="V209" s="187"/>
      <c r="W209" s="187"/>
      <c r="X209" s="187"/>
      <c r="Y209" s="187"/>
      <c r="Z209" s="187"/>
      <c r="AA209" s="187"/>
      <c r="AB209" s="187"/>
    </row>
    <row r="210" ht="15.75">
      <c r="A210" s="187"/>
      <c r="B210" s="188"/>
      <c r="C210" s="187"/>
      <c r="D210" s="187"/>
      <c r="E210" s="187"/>
      <c r="F210" s="187"/>
      <c r="G210" s="187"/>
      <c r="H210" s="187"/>
      <c r="I210" s="187"/>
      <c r="J210" s="187"/>
      <c r="K210" s="187"/>
      <c r="L210" s="187"/>
      <c r="M210" s="187"/>
      <c r="N210" s="187"/>
      <c r="O210" s="187"/>
      <c r="P210" s="187"/>
      <c r="Q210" s="187"/>
      <c r="R210" s="187"/>
      <c r="S210" s="187"/>
      <c r="T210" s="187"/>
      <c r="U210" s="187"/>
      <c r="V210" s="187"/>
      <c r="W210" s="187"/>
      <c r="X210" s="187"/>
      <c r="Y210" s="187"/>
      <c r="Z210" s="187"/>
      <c r="AA210" s="187"/>
      <c r="AB210" s="187"/>
    </row>
    <row r="211" ht="15.75">
      <c r="A211" s="187"/>
      <c r="B211" s="188"/>
      <c r="C211" s="187"/>
      <c r="D211" s="187"/>
      <c r="E211" s="187"/>
      <c r="F211" s="187"/>
      <c r="G211" s="187"/>
      <c r="H211" s="187"/>
      <c r="I211" s="187"/>
      <c r="J211" s="187"/>
      <c r="K211" s="187"/>
      <c r="L211" s="187"/>
      <c r="M211" s="187"/>
      <c r="N211" s="187"/>
      <c r="O211" s="187"/>
      <c r="P211" s="187"/>
      <c r="Q211" s="187"/>
      <c r="R211" s="187"/>
      <c r="S211" s="187"/>
      <c r="T211" s="187"/>
      <c r="U211" s="187"/>
      <c r="V211" s="187"/>
      <c r="W211" s="187"/>
      <c r="X211" s="187"/>
      <c r="Y211" s="187"/>
      <c r="Z211" s="187"/>
      <c r="AA211" s="187"/>
      <c r="AB211" s="187"/>
    </row>
    <row r="212" ht="15.75">
      <c r="A212" s="187"/>
      <c r="B212" s="188"/>
      <c r="C212" s="187"/>
      <c r="D212" s="187"/>
      <c r="E212" s="187"/>
      <c r="F212" s="187"/>
      <c r="G212" s="187"/>
      <c r="H212" s="187"/>
      <c r="I212" s="187"/>
      <c r="J212" s="187"/>
      <c r="K212" s="187"/>
      <c r="L212" s="187"/>
      <c r="M212" s="187"/>
      <c r="N212" s="187"/>
      <c r="O212" s="187"/>
      <c r="P212" s="187"/>
      <c r="Q212" s="187"/>
      <c r="R212" s="187"/>
      <c r="S212" s="187"/>
      <c r="T212" s="187"/>
      <c r="U212" s="187"/>
      <c r="V212" s="187"/>
      <c r="W212" s="187"/>
      <c r="X212" s="187"/>
      <c r="Y212" s="187"/>
      <c r="Z212" s="187"/>
      <c r="AA212" s="187"/>
      <c r="AB212" s="187"/>
    </row>
    <row r="213" ht="15.75">
      <c r="A213" s="187"/>
      <c r="B213" s="188"/>
      <c r="C213" s="187"/>
      <c r="D213" s="187"/>
      <c r="E213" s="187"/>
      <c r="F213" s="187"/>
      <c r="G213" s="187"/>
      <c r="H213" s="187"/>
      <c r="I213" s="187"/>
      <c r="J213" s="187"/>
      <c r="K213" s="187"/>
      <c r="L213" s="187"/>
      <c r="M213" s="187"/>
      <c r="N213" s="187"/>
      <c r="O213" s="187"/>
      <c r="P213" s="187"/>
      <c r="Q213" s="187"/>
      <c r="R213" s="187"/>
      <c r="S213" s="187"/>
      <c r="T213" s="187"/>
      <c r="U213" s="187"/>
      <c r="V213" s="187"/>
      <c r="W213" s="187"/>
      <c r="X213" s="187"/>
      <c r="Y213" s="187"/>
      <c r="Z213" s="187"/>
      <c r="AA213" s="187"/>
      <c r="AB213" s="187"/>
    </row>
    <row r="214" ht="15.75">
      <c r="A214" s="187"/>
      <c r="B214" s="188"/>
      <c r="C214" s="187"/>
      <c r="D214" s="187"/>
      <c r="E214" s="187"/>
      <c r="F214" s="187"/>
      <c r="G214" s="187"/>
      <c r="H214" s="187"/>
      <c r="I214" s="187"/>
      <c r="J214" s="187"/>
      <c r="K214" s="187"/>
      <c r="L214" s="187"/>
      <c r="M214" s="187"/>
      <c r="N214" s="187"/>
      <c r="O214" s="187"/>
      <c r="P214" s="187"/>
      <c r="Q214" s="187"/>
      <c r="R214" s="187"/>
      <c r="S214" s="187"/>
      <c r="T214" s="187"/>
      <c r="U214" s="187"/>
      <c r="V214" s="187"/>
      <c r="W214" s="187"/>
      <c r="X214" s="187"/>
      <c r="Y214" s="187"/>
      <c r="Z214" s="187"/>
      <c r="AA214" s="187"/>
      <c r="AB214" s="187"/>
    </row>
    <row r="215" ht="15.75">
      <c r="A215" s="187"/>
      <c r="B215" s="188"/>
      <c r="C215" s="187"/>
      <c r="D215" s="187"/>
      <c r="E215" s="187"/>
      <c r="F215" s="187"/>
      <c r="G215" s="187"/>
      <c r="H215" s="187"/>
      <c r="I215" s="187"/>
      <c r="J215" s="187"/>
      <c r="K215" s="187"/>
      <c r="L215" s="187"/>
      <c r="M215" s="187"/>
      <c r="N215" s="187"/>
      <c r="O215" s="187"/>
      <c r="P215" s="187"/>
      <c r="Q215" s="187"/>
      <c r="R215" s="187"/>
      <c r="S215" s="187"/>
      <c r="T215" s="187"/>
      <c r="U215" s="187"/>
      <c r="V215" s="187"/>
      <c r="W215" s="187"/>
      <c r="X215" s="187"/>
      <c r="Y215" s="187"/>
      <c r="Z215" s="187"/>
      <c r="AA215" s="187"/>
      <c r="AB215" s="187"/>
    </row>
    <row r="216" ht="15.75">
      <c r="A216" s="187"/>
      <c r="B216" s="188"/>
      <c r="C216" s="187"/>
      <c r="D216" s="187"/>
      <c r="E216" s="187"/>
      <c r="F216" s="187"/>
      <c r="G216" s="187"/>
      <c r="H216" s="187"/>
      <c r="I216" s="187"/>
      <c r="J216" s="187"/>
      <c r="K216" s="187"/>
      <c r="L216" s="187"/>
      <c r="M216" s="187"/>
      <c r="N216" s="187"/>
      <c r="O216" s="187"/>
      <c r="P216" s="187"/>
      <c r="Q216" s="187"/>
      <c r="R216" s="187"/>
      <c r="S216" s="187"/>
      <c r="T216" s="187"/>
      <c r="U216" s="187"/>
      <c r="V216" s="187"/>
      <c r="W216" s="187"/>
      <c r="X216" s="187"/>
      <c r="Y216" s="187"/>
      <c r="Z216" s="187"/>
      <c r="AA216" s="187"/>
      <c r="AB216" s="187"/>
    </row>
    <row r="217" ht="15.75">
      <c r="A217" s="187"/>
      <c r="B217" s="188"/>
      <c r="C217" s="187"/>
      <c r="D217" s="187"/>
      <c r="E217" s="187"/>
      <c r="F217" s="187"/>
      <c r="G217" s="187"/>
      <c r="H217" s="187"/>
      <c r="I217" s="187"/>
      <c r="J217" s="187"/>
      <c r="K217" s="187"/>
      <c r="L217" s="187"/>
      <c r="M217" s="187"/>
      <c r="N217" s="187"/>
      <c r="O217" s="187"/>
      <c r="P217" s="187"/>
      <c r="Q217" s="187"/>
      <c r="R217" s="187"/>
      <c r="S217" s="187"/>
      <c r="T217" s="187"/>
      <c r="U217" s="187"/>
      <c r="V217" s="187"/>
      <c r="W217" s="187"/>
      <c r="X217" s="187"/>
      <c r="Y217" s="187"/>
      <c r="Z217" s="187"/>
      <c r="AA217" s="187"/>
      <c r="AB217" s="187"/>
    </row>
    <row r="218" ht="15.75">
      <c r="A218" s="187"/>
      <c r="B218" s="188"/>
      <c r="C218" s="187"/>
      <c r="D218" s="187"/>
      <c r="E218" s="187"/>
      <c r="F218" s="187"/>
      <c r="G218" s="187"/>
      <c r="H218" s="187"/>
      <c r="I218" s="187"/>
      <c r="J218" s="187"/>
      <c r="K218" s="187"/>
      <c r="L218" s="187"/>
      <c r="M218" s="187"/>
      <c r="N218" s="187"/>
      <c r="O218" s="187"/>
      <c r="P218" s="187"/>
      <c r="Q218" s="187"/>
      <c r="R218" s="187"/>
      <c r="S218" s="187"/>
      <c r="T218" s="187"/>
      <c r="U218" s="187"/>
      <c r="V218" s="187"/>
      <c r="W218" s="187"/>
      <c r="X218" s="187"/>
      <c r="Y218" s="187"/>
      <c r="Z218" s="187"/>
      <c r="AA218" s="187"/>
      <c r="AB218" s="187"/>
    </row>
    <row r="219" ht="15.75">
      <c r="A219" s="187"/>
      <c r="B219" s="188"/>
      <c r="C219" s="187"/>
      <c r="D219" s="187"/>
      <c r="E219" s="187"/>
      <c r="F219" s="187"/>
      <c r="G219" s="187"/>
      <c r="H219" s="187"/>
      <c r="I219" s="187"/>
      <c r="J219" s="187"/>
      <c r="K219" s="187"/>
      <c r="L219" s="187"/>
      <c r="M219" s="187"/>
      <c r="N219" s="187"/>
      <c r="O219" s="187"/>
      <c r="P219" s="187"/>
      <c r="Q219" s="187"/>
      <c r="R219" s="187"/>
      <c r="S219" s="187"/>
      <c r="T219" s="187"/>
      <c r="U219" s="187"/>
      <c r="V219" s="187"/>
      <c r="W219" s="187"/>
      <c r="X219" s="187"/>
      <c r="Y219" s="187"/>
      <c r="Z219" s="187"/>
      <c r="AA219" s="187"/>
      <c r="AB219" s="187"/>
    </row>
    <row r="220" ht="15.75">
      <c r="A220" s="187"/>
      <c r="B220" s="188"/>
      <c r="C220" s="187"/>
      <c r="D220" s="187"/>
      <c r="E220" s="187"/>
      <c r="F220" s="187"/>
      <c r="G220" s="187"/>
      <c r="H220" s="187"/>
      <c r="I220" s="187"/>
      <c r="J220" s="187"/>
      <c r="K220" s="187"/>
      <c r="L220" s="187"/>
      <c r="M220" s="187"/>
      <c r="N220" s="187"/>
      <c r="O220" s="187"/>
      <c r="P220" s="187"/>
      <c r="Q220" s="187"/>
      <c r="R220" s="187"/>
      <c r="S220" s="187"/>
      <c r="T220" s="187"/>
      <c r="U220" s="187"/>
      <c r="V220" s="187"/>
      <c r="W220" s="187"/>
      <c r="X220" s="187"/>
      <c r="Y220" s="187"/>
      <c r="Z220" s="187"/>
      <c r="AA220" s="187"/>
      <c r="AB220" s="187"/>
    </row>
    <row r="221" ht="15.75">
      <c r="A221" s="187"/>
      <c r="B221" s="188"/>
      <c r="C221" s="187"/>
      <c r="D221" s="187"/>
      <c r="E221" s="187"/>
      <c r="F221" s="187"/>
      <c r="G221" s="187"/>
      <c r="H221" s="187"/>
      <c r="I221" s="187"/>
      <c r="J221" s="187"/>
      <c r="K221" s="187"/>
      <c r="L221" s="187"/>
      <c r="M221" s="187"/>
      <c r="N221" s="187"/>
      <c r="O221" s="187"/>
      <c r="P221" s="187"/>
      <c r="Q221" s="187"/>
      <c r="R221" s="187"/>
      <c r="S221" s="187"/>
      <c r="T221" s="187"/>
      <c r="U221" s="187"/>
      <c r="V221" s="187"/>
      <c r="W221" s="187"/>
      <c r="X221" s="187"/>
      <c r="Y221" s="187"/>
      <c r="Z221" s="187"/>
      <c r="AA221" s="187"/>
      <c r="AB221" s="187"/>
    </row>
    <row r="222" ht="15.75">
      <c r="A222" s="187"/>
      <c r="B222" s="188"/>
      <c r="C222" s="187"/>
      <c r="D222" s="187"/>
      <c r="E222" s="187"/>
      <c r="F222" s="187"/>
      <c r="G222" s="187"/>
      <c r="H222" s="187"/>
      <c r="I222" s="187"/>
      <c r="J222" s="187"/>
      <c r="K222" s="187"/>
      <c r="L222" s="187"/>
      <c r="M222" s="187"/>
      <c r="N222" s="187"/>
      <c r="O222" s="187"/>
      <c r="P222" s="187"/>
      <c r="Q222" s="187"/>
      <c r="R222" s="187"/>
      <c r="S222" s="187"/>
      <c r="T222" s="187"/>
      <c r="U222" s="187"/>
      <c r="V222" s="187"/>
      <c r="W222" s="187"/>
      <c r="X222" s="187"/>
      <c r="Y222" s="187"/>
      <c r="Z222" s="187"/>
      <c r="AA222" s="187"/>
      <c r="AB222" s="187"/>
    </row>
    <row r="223" ht="15.75">
      <c r="A223" s="187"/>
      <c r="B223" s="188"/>
      <c r="C223" s="187"/>
      <c r="D223" s="187"/>
      <c r="E223" s="187"/>
      <c r="F223" s="187"/>
      <c r="G223" s="187"/>
      <c r="H223" s="187"/>
      <c r="I223" s="187"/>
      <c r="J223" s="187"/>
      <c r="K223" s="187"/>
      <c r="L223" s="187"/>
      <c r="M223" s="187"/>
      <c r="N223" s="187"/>
      <c r="O223" s="187"/>
      <c r="P223" s="187"/>
      <c r="Q223" s="187"/>
      <c r="R223" s="187"/>
      <c r="S223" s="187"/>
      <c r="T223" s="187"/>
      <c r="U223" s="187"/>
      <c r="V223" s="187"/>
      <c r="W223" s="187"/>
      <c r="X223" s="187"/>
      <c r="Y223" s="187"/>
      <c r="Z223" s="187"/>
      <c r="AA223" s="187"/>
      <c r="AB223" s="187"/>
    </row>
    <row r="224" ht="15.75">
      <c r="A224" s="187"/>
      <c r="B224" s="188"/>
      <c r="C224" s="187"/>
      <c r="D224" s="187"/>
      <c r="E224" s="187"/>
      <c r="F224" s="187"/>
      <c r="G224" s="187"/>
      <c r="H224" s="187"/>
      <c r="I224" s="187"/>
      <c r="J224" s="187"/>
      <c r="K224" s="187"/>
      <c r="L224" s="187"/>
      <c r="M224" s="187"/>
      <c r="N224" s="187"/>
      <c r="O224" s="187"/>
      <c r="P224" s="187"/>
      <c r="Q224" s="187"/>
      <c r="R224" s="187"/>
      <c r="S224" s="187"/>
      <c r="T224" s="187"/>
      <c r="U224" s="187"/>
      <c r="V224" s="187"/>
      <c r="W224" s="187"/>
      <c r="X224" s="187"/>
      <c r="Y224" s="187"/>
      <c r="Z224" s="187"/>
      <c r="AA224" s="187"/>
      <c r="AB224" s="187"/>
    </row>
    <row r="225" ht="15.75">
      <c r="A225" s="187"/>
      <c r="B225" s="188"/>
      <c r="C225" s="187"/>
      <c r="D225" s="187"/>
      <c r="E225" s="187"/>
      <c r="F225" s="187"/>
      <c r="G225" s="187"/>
      <c r="H225" s="187"/>
      <c r="I225" s="187"/>
      <c r="J225" s="187"/>
      <c r="K225" s="187"/>
      <c r="L225" s="187"/>
      <c r="M225" s="187"/>
      <c r="N225" s="187"/>
      <c r="O225" s="187"/>
      <c r="P225" s="187"/>
      <c r="Q225" s="187"/>
      <c r="R225" s="187"/>
      <c r="S225" s="187"/>
      <c r="T225" s="187"/>
      <c r="U225" s="187"/>
      <c r="V225" s="187"/>
      <c r="W225" s="187"/>
      <c r="X225" s="187"/>
      <c r="Y225" s="187"/>
      <c r="Z225" s="187"/>
      <c r="AA225" s="187"/>
      <c r="AB225" s="187"/>
    </row>
    <row r="226" ht="15.75">
      <c r="A226" s="187"/>
      <c r="B226" s="188"/>
      <c r="C226" s="187"/>
      <c r="D226" s="187"/>
      <c r="E226" s="187"/>
      <c r="F226" s="187"/>
      <c r="G226" s="187"/>
      <c r="H226" s="187"/>
      <c r="I226" s="187"/>
      <c r="J226" s="187"/>
      <c r="K226" s="187"/>
      <c r="L226" s="187"/>
      <c r="M226" s="187"/>
      <c r="N226" s="187"/>
      <c r="O226" s="187"/>
      <c r="P226" s="187"/>
      <c r="Q226" s="187"/>
      <c r="R226" s="187"/>
      <c r="S226" s="187"/>
      <c r="T226" s="187"/>
      <c r="U226" s="187"/>
      <c r="V226" s="187"/>
      <c r="W226" s="187"/>
      <c r="X226" s="187"/>
      <c r="Y226" s="187"/>
      <c r="Z226" s="187"/>
      <c r="AA226" s="187"/>
      <c r="AB226" s="187"/>
    </row>
    <row r="227" ht="15.75">
      <c r="A227" s="187"/>
      <c r="B227" s="188"/>
      <c r="C227" s="187"/>
      <c r="D227" s="187"/>
      <c r="E227" s="187"/>
      <c r="F227" s="187"/>
      <c r="G227" s="187"/>
      <c r="H227" s="187"/>
      <c r="I227" s="187"/>
      <c r="J227" s="187"/>
      <c r="K227" s="187"/>
      <c r="L227" s="187"/>
      <c r="M227" s="187"/>
      <c r="N227" s="187"/>
      <c r="O227" s="187"/>
      <c r="P227" s="187"/>
      <c r="Q227" s="187"/>
      <c r="R227" s="187"/>
      <c r="S227" s="187"/>
      <c r="T227" s="187"/>
      <c r="U227" s="187"/>
      <c r="V227" s="187"/>
      <c r="W227" s="187"/>
      <c r="X227" s="187"/>
      <c r="Y227" s="187"/>
      <c r="Z227" s="187"/>
      <c r="AA227" s="187"/>
      <c r="AB227" s="187"/>
    </row>
    <row r="228" ht="15.75">
      <c r="A228" s="187"/>
      <c r="B228" s="188"/>
      <c r="C228" s="187"/>
      <c r="D228" s="187"/>
      <c r="E228" s="187"/>
      <c r="F228" s="187"/>
      <c r="G228" s="187"/>
      <c r="H228" s="187"/>
      <c r="I228" s="187"/>
      <c r="J228" s="187"/>
      <c r="K228" s="187"/>
      <c r="L228" s="187"/>
      <c r="M228" s="187"/>
      <c r="N228" s="187"/>
      <c r="O228" s="187"/>
      <c r="P228" s="187"/>
      <c r="Q228" s="187"/>
      <c r="R228" s="187"/>
      <c r="S228" s="187"/>
      <c r="T228" s="187"/>
      <c r="U228" s="187"/>
      <c r="V228" s="187"/>
      <c r="W228" s="187"/>
      <c r="X228" s="187"/>
      <c r="Y228" s="187"/>
      <c r="Z228" s="187"/>
      <c r="AA228" s="187"/>
      <c r="AB228" s="187"/>
    </row>
    <row r="229" ht="15.75">
      <c r="A229" s="187"/>
      <c r="B229" s="188"/>
      <c r="C229" s="187"/>
      <c r="D229" s="187"/>
      <c r="E229" s="187"/>
      <c r="F229" s="187"/>
      <c r="G229" s="187"/>
      <c r="H229" s="187"/>
      <c r="I229" s="187"/>
      <c r="J229" s="187"/>
      <c r="K229" s="187"/>
      <c r="L229" s="187"/>
      <c r="M229" s="187"/>
      <c r="N229" s="187"/>
      <c r="O229" s="187"/>
      <c r="P229" s="187"/>
      <c r="Q229" s="187"/>
      <c r="R229" s="187"/>
      <c r="S229" s="187"/>
      <c r="T229" s="187"/>
      <c r="U229" s="187"/>
      <c r="V229" s="187"/>
      <c r="W229" s="187"/>
      <c r="X229" s="187"/>
      <c r="Y229" s="187"/>
      <c r="Z229" s="187"/>
      <c r="AA229" s="187"/>
      <c r="AB229" s="187"/>
    </row>
    <row r="230" ht="15.75">
      <c r="A230" s="187"/>
      <c r="B230" s="188"/>
      <c r="C230" s="187"/>
      <c r="D230" s="187"/>
      <c r="E230" s="187"/>
      <c r="F230" s="187"/>
      <c r="G230" s="187"/>
      <c r="H230" s="187"/>
      <c r="I230" s="187"/>
      <c r="J230" s="187"/>
      <c r="K230" s="187"/>
      <c r="L230" s="187"/>
      <c r="M230" s="187"/>
      <c r="N230" s="187"/>
      <c r="O230" s="187"/>
      <c r="P230" s="187"/>
      <c r="Q230" s="187"/>
      <c r="R230" s="187"/>
      <c r="S230" s="187"/>
      <c r="T230" s="187"/>
      <c r="U230" s="187"/>
      <c r="V230" s="187"/>
      <c r="W230" s="187"/>
      <c r="X230" s="187"/>
      <c r="Y230" s="187"/>
      <c r="Z230" s="187"/>
      <c r="AA230" s="187"/>
      <c r="AB230" s="187"/>
    </row>
    <row r="231" ht="15.75">
      <c r="A231" s="187"/>
      <c r="B231" s="188"/>
      <c r="C231" s="187"/>
      <c r="D231" s="187"/>
      <c r="E231" s="187"/>
      <c r="F231" s="187"/>
      <c r="G231" s="187"/>
      <c r="H231" s="187"/>
      <c r="I231" s="187"/>
      <c r="J231" s="187"/>
      <c r="K231" s="187"/>
      <c r="L231" s="187"/>
      <c r="M231" s="187"/>
      <c r="N231" s="187"/>
      <c r="O231" s="187"/>
      <c r="P231" s="187"/>
      <c r="Q231" s="187"/>
      <c r="R231" s="187"/>
      <c r="S231" s="187"/>
      <c r="T231" s="187"/>
      <c r="U231" s="187"/>
      <c r="V231" s="187"/>
      <c r="W231" s="187"/>
      <c r="X231" s="187"/>
      <c r="Y231" s="187"/>
      <c r="Z231" s="187"/>
      <c r="AA231" s="187"/>
      <c r="AB231" s="187"/>
    </row>
    <row r="232" ht="15.75">
      <c r="A232" s="187"/>
      <c r="B232" s="188"/>
      <c r="C232" s="187"/>
      <c r="D232" s="187"/>
      <c r="E232" s="187"/>
      <c r="F232" s="187"/>
      <c r="G232" s="187"/>
      <c r="H232" s="187"/>
      <c r="I232" s="187"/>
      <c r="J232" s="187"/>
      <c r="K232" s="187"/>
      <c r="L232" s="187"/>
      <c r="M232" s="187"/>
      <c r="N232" s="187"/>
      <c r="O232" s="187"/>
      <c r="P232" s="187"/>
      <c r="Q232" s="187"/>
      <c r="R232" s="187"/>
      <c r="S232" s="187"/>
      <c r="T232" s="187"/>
      <c r="U232" s="187"/>
      <c r="V232" s="187"/>
      <c r="W232" s="187"/>
      <c r="X232" s="187"/>
      <c r="Y232" s="187"/>
      <c r="Z232" s="187"/>
      <c r="AA232" s="187"/>
      <c r="AB232" s="187"/>
    </row>
    <row r="233" ht="15.75">
      <c r="A233" s="187"/>
      <c r="B233" s="188"/>
      <c r="C233" s="187"/>
      <c r="D233" s="187"/>
      <c r="E233" s="187"/>
      <c r="F233" s="187"/>
      <c r="G233" s="187"/>
      <c r="H233" s="187"/>
      <c r="I233" s="187"/>
      <c r="J233" s="187"/>
      <c r="K233" s="187"/>
      <c r="L233" s="187"/>
      <c r="M233" s="187"/>
      <c r="N233" s="187"/>
      <c r="O233" s="187"/>
      <c r="P233" s="187"/>
      <c r="Q233" s="187"/>
      <c r="R233" s="187"/>
      <c r="S233" s="187"/>
      <c r="T233" s="187"/>
      <c r="U233" s="187"/>
      <c r="V233" s="187"/>
      <c r="W233" s="187"/>
      <c r="X233" s="187"/>
      <c r="Y233" s="187"/>
      <c r="Z233" s="187"/>
      <c r="AA233" s="187"/>
    </row>
    <row r="234" ht="15.75">
      <c r="A234" s="187"/>
      <c r="B234" s="188"/>
      <c r="C234" s="187"/>
      <c r="D234" s="187"/>
      <c r="E234" s="187"/>
      <c r="F234" s="187"/>
      <c r="G234" s="187"/>
      <c r="H234" s="187"/>
      <c r="I234" s="187"/>
      <c r="J234" s="187"/>
      <c r="K234" s="187"/>
      <c r="L234" s="187"/>
      <c r="M234" s="187"/>
      <c r="N234" s="187"/>
      <c r="O234" s="187"/>
      <c r="P234" s="187"/>
      <c r="Q234" s="187"/>
      <c r="R234" s="187"/>
      <c r="S234" s="187"/>
      <c r="T234" s="187"/>
      <c r="U234" s="187"/>
      <c r="V234" s="187"/>
      <c r="W234" s="187"/>
      <c r="X234" s="187"/>
      <c r="Y234" s="187"/>
      <c r="Z234" s="187"/>
      <c r="AA234" s="187"/>
    </row>
    <row r="235" ht="15.75">
      <c r="A235" s="187"/>
      <c r="B235" s="188"/>
      <c r="C235" s="187"/>
      <c r="D235" s="187"/>
      <c r="E235" s="187"/>
      <c r="F235" s="187"/>
      <c r="G235" s="187"/>
      <c r="H235" s="187"/>
      <c r="I235" s="187"/>
      <c r="J235" s="187"/>
      <c r="K235" s="187"/>
      <c r="L235" s="187"/>
      <c r="M235" s="187"/>
      <c r="N235" s="187"/>
      <c r="O235" s="187"/>
      <c r="P235" s="187"/>
      <c r="Q235" s="187"/>
      <c r="R235" s="187"/>
      <c r="S235" s="187"/>
      <c r="T235" s="187"/>
      <c r="U235" s="187"/>
      <c r="V235" s="187"/>
      <c r="W235" s="187"/>
      <c r="X235" s="187"/>
      <c r="Y235" s="187"/>
      <c r="Z235" s="187"/>
      <c r="AA235" s="187"/>
    </row>
    <row r="236" ht="15.75">
      <c r="A236" s="187"/>
      <c r="B236" s="188"/>
      <c r="C236" s="187"/>
      <c r="D236" s="187"/>
      <c r="E236" s="187"/>
      <c r="F236" s="187"/>
      <c r="G236" s="187"/>
      <c r="H236" s="187"/>
      <c r="I236" s="187"/>
      <c r="J236" s="187"/>
      <c r="K236" s="187"/>
      <c r="L236" s="187"/>
      <c r="M236" s="187"/>
      <c r="N236" s="187"/>
      <c r="O236" s="187"/>
      <c r="P236" s="187"/>
      <c r="Q236" s="187"/>
      <c r="R236" s="187"/>
      <c r="S236" s="187"/>
      <c r="T236" s="187"/>
      <c r="U236" s="187"/>
      <c r="V236" s="187"/>
      <c r="W236" s="187"/>
      <c r="X236" s="187"/>
      <c r="Y236" s="187"/>
      <c r="Z236" s="187"/>
      <c r="AA236" s="187"/>
    </row>
    <row r="237" ht="15.75">
      <c r="A237" s="187"/>
      <c r="B237" s="188"/>
      <c r="C237" s="187"/>
      <c r="D237" s="187"/>
      <c r="E237" s="187"/>
      <c r="F237" s="187"/>
      <c r="G237" s="187"/>
      <c r="H237" s="187"/>
      <c r="I237" s="187"/>
      <c r="J237" s="187"/>
      <c r="K237" s="187"/>
      <c r="L237" s="187"/>
      <c r="M237" s="187"/>
      <c r="N237" s="187"/>
      <c r="O237" s="187"/>
      <c r="P237" s="187"/>
      <c r="Q237" s="187"/>
      <c r="R237" s="187"/>
      <c r="S237" s="187"/>
      <c r="T237" s="187"/>
      <c r="U237" s="187"/>
      <c r="V237" s="187"/>
      <c r="W237" s="187"/>
      <c r="X237" s="187"/>
      <c r="Y237" s="187"/>
      <c r="Z237" s="187"/>
      <c r="AA237" s="187"/>
    </row>
    <row r="238" ht="15.75">
      <c r="A238" s="187"/>
      <c r="B238" s="188"/>
      <c r="C238" s="187"/>
      <c r="D238" s="187"/>
      <c r="E238" s="187"/>
      <c r="F238" s="187"/>
      <c r="G238" s="187"/>
      <c r="H238" s="187"/>
      <c r="I238" s="187"/>
      <c r="J238" s="187"/>
      <c r="K238" s="187"/>
      <c r="L238" s="187"/>
      <c r="M238" s="187"/>
      <c r="N238" s="187"/>
      <c r="O238" s="187"/>
      <c r="P238" s="187"/>
      <c r="Q238" s="187"/>
      <c r="R238" s="187"/>
      <c r="S238" s="187"/>
      <c r="T238" s="187"/>
      <c r="U238" s="187"/>
      <c r="V238" s="187"/>
      <c r="W238" s="187"/>
      <c r="X238" s="187"/>
      <c r="Y238" s="187"/>
      <c r="Z238" s="187"/>
      <c r="AA238" s="187"/>
    </row>
    <row r="239" ht="15.75">
      <c r="A239" s="187"/>
      <c r="B239" s="188"/>
      <c r="C239" s="187"/>
      <c r="D239" s="187"/>
      <c r="E239" s="187"/>
      <c r="F239" s="187"/>
      <c r="G239" s="187"/>
      <c r="H239" s="187"/>
      <c r="I239" s="187"/>
      <c r="J239" s="187"/>
      <c r="K239" s="187"/>
      <c r="L239" s="187"/>
      <c r="M239" s="187"/>
      <c r="N239" s="187"/>
      <c r="O239" s="187"/>
      <c r="P239" s="187"/>
      <c r="Q239" s="187"/>
      <c r="R239" s="187"/>
      <c r="S239" s="187"/>
      <c r="T239" s="187"/>
      <c r="U239" s="187"/>
      <c r="V239" s="187"/>
      <c r="W239" s="187"/>
      <c r="X239" s="187"/>
      <c r="Y239" s="187"/>
      <c r="Z239" s="187"/>
      <c r="AA239" s="187"/>
    </row>
    <row r="240" ht="15.75">
      <c r="A240" s="187"/>
      <c r="B240" s="188"/>
      <c r="C240" s="187"/>
      <c r="D240" s="187"/>
      <c r="E240" s="187"/>
      <c r="F240" s="187"/>
      <c r="G240" s="187"/>
      <c r="H240" s="187"/>
      <c r="I240" s="187"/>
      <c r="J240" s="187"/>
      <c r="K240" s="187"/>
      <c r="L240" s="187"/>
      <c r="M240" s="187"/>
      <c r="N240" s="187"/>
      <c r="O240" s="187"/>
      <c r="P240" s="187"/>
      <c r="Q240" s="187"/>
      <c r="R240" s="187"/>
      <c r="S240" s="187"/>
      <c r="T240" s="187"/>
      <c r="U240" s="187"/>
      <c r="V240" s="187"/>
      <c r="W240" s="187"/>
      <c r="X240" s="187"/>
      <c r="Y240" s="187"/>
      <c r="Z240" s="187"/>
      <c r="AA240" s="187"/>
    </row>
    <row r="241" ht="15.75">
      <c r="A241" s="187"/>
      <c r="B241" s="188"/>
      <c r="C241" s="187"/>
      <c r="D241" s="187"/>
      <c r="E241" s="187"/>
      <c r="F241" s="187"/>
      <c r="G241" s="187"/>
      <c r="H241" s="187"/>
      <c r="I241" s="187"/>
      <c r="J241" s="187"/>
      <c r="K241" s="187"/>
      <c r="L241" s="187"/>
      <c r="M241" s="187"/>
      <c r="N241" s="187"/>
      <c r="O241" s="187"/>
      <c r="P241" s="187"/>
      <c r="Q241" s="187"/>
      <c r="R241" s="187"/>
      <c r="S241" s="187"/>
      <c r="T241" s="187"/>
      <c r="U241" s="187"/>
      <c r="V241" s="187"/>
      <c r="W241" s="187"/>
      <c r="X241" s="187"/>
      <c r="Y241" s="187"/>
      <c r="Z241" s="187"/>
      <c r="AA241" s="187"/>
    </row>
    <row r="242" ht="15.75">
      <c r="A242" s="187"/>
      <c r="B242" s="188"/>
      <c r="C242" s="187"/>
      <c r="D242" s="187"/>
      <c r="E242" s="187"/>
      <c r="F242" s="187"/>
      <c r="G242" s="187"/>
      <c r="H242" s="187"/>
      <c r="I242" s="187"/>
      <c r="J242" s="187"/>
      <c r="K242" s="187"/>
      <c r="L242" s="187"/>
      <c r="M242" s="187"/>
      <c r="N242" s="187"/>
      <c r="O242" s="187"/>
      <c r="P242" s="187"/>
      <c r="Q242" s="187"/>
      <c r="R242" s="187"/>
      <c r="S242" s="187"/>
      <c r="T242" s="187"/>
      <c r="U242" s="187"/>
      <c r="V242" s="187"/>
      <c r="W242" s="187"/>
      <c r="X242" s="187"/>
      <c r="Y242" s="187"/>
      <c r="Z242" s="187"/>
      <c r="AA242" s="187"/>
    </row>
    <row r="243" ht="15.75">
      <c r="A243" s="187"/>
      <c r="B243" s="188"/>
      <c r="C243" s="187"/>
      <c r="D243" s="187"/>
      <c r="E243" s="187"/>
      <c r="F243" s="187"/>
      <c r="G243" s="187"/>
      <c r="H243" s="187"/>
      <c r="I243" s="187"/>
      <c r="J243" s="187"/>
      <c r="K243" s="187"/>
      <c r="L243" s="187"/>
      <c r="M243" s="187"/>
      <c r="N243" s="187"/>
      <c r="O243" s="187"/>
      <c r="P243" s="187"/>
      <c r="Q243" s="187"/>
      <c r="R243" s="187"/>
      <c r="S243" s="187"/>
      <c r="T243" s="187"/>
      <c r="U243" s="187"/>
      <c r="V243" s="187"/>
      <c r="W243" s="187"/>
      <c r="X243" s="187"/>
      <c r="Y243" s="187"/>
      <c r="Z243" s="187"/>
      <c r="AA243" s="187"/>
    </row>
    <row r="244" ht="15.75">
      <c r="A244" s="187"/>
      <c r="B244" s="188"/>
      <c r="C244" s="187"/>
      <c r="D244" s="187"/>
      <c r="E244" s="187"/>
      <c r="F244" s="187"/>
      <c r="G244" s="187"/>
      <c r="H244" s="187"/>
      <c r="I244" s="187"/>
      <c r="J244" s="187"/>
      <c r="K244" s="187"/>
      <c r="L244" s="187"/>
      <c r="M244" s="187"/>
      <c r="N244" s="187"/>
      <c r="O244" s="187"/>
      <c r="P244" s="187"/>
      <c r="Q244" s="187"/>
      <c r="R244" s="187"/>
      <c r="S244" s="187"/>
      <c r="T244" s="187"/>
      <c r="U244" s="187"/>
      <c r="V244" s="187"/>
      <c r="W244" s="187"/>
      <c r="X244" s="187"/>
      <c r="Y244" s="187"/>
      <c r="Z244" s="187"/>
      <c r="AA244" s="187"/>
    </row>
    <row r="245" ht="15.75">
      <c r="A245" s="187"/>
      <c r="B245" s="188"/>
      <c r="C245" s="187"/>
      <c r="D245" s="187"/>
      <c r="E245" s="187"/>
      <c r="F245" s="187"/>
      <c r="G245" s="187"/>
      <c r="H245" s="187"/>
      <c r="I245" s="187"/>
      <c r="J245" s="187"/>
      <c r="K245" s="187"/>
      <c r="L245" s="187"/>
      <c r="M245" s="187"/>
      <c r="N245" s="187"/>
      <c r="O245" s="187"/>
      <c r="P245" s="187"/>
      <c r="Q245" s="187"/>
      <c r="R245" s="187"/>
      <c r="S245" s="187"/>
      <c r="T245" s="187"/>
      <c r="U245" s="187"/>
      <c r="V245" s="187"/>
      <c r="W245" s="187"/>
      <c r="X245" s="187"/>
      <c r="Y245" s="187"/>
      <c r="Z245" s="187"/>
      <c r="AA245" s="187"/>
    </row>
    <row r="246" ht="15.75">
      <c r="A246" s="187"/>
      <c r="B246" s="188"/>
      <c r="C246" s="187"/>
      <c r="D246" s="187"/>
      <c r="E246" s="187"/>
      <c r="F246" s="187"/>
      <c r="G246" s="187"/>
      <c r="H246" s="187"/>
      <c r="I246" s="187"/>
      <c r="J246" s="187"/>
      <c r="K246" s="187"/>
      <c r="L246" s="187"/>
      <c r="M246" s="187"/>
      <c r="N246" s="187"/>
      <c r="O246" s="187"/>
      <c r="P246" s="187"/>
      <c r="Q246" s="187"/>
      <c r="R246" s="187"/>
      <c r="S246" s="187"/>
      <c r="T246" s="187"/>
      <c r="U246" s="187"/>
      <c r="V246" s="187"/>
      <c r="W246" s="187"/>
      <c r="X246" s="187"/>
      <c r="Y246" s="187"/>
      <c r="Z246" s="187"/>
      <c r="AA246" s="187"/>
    </row>
    <row r="247" ht="15.75">
      <c r="A247" s="187"/>
      <c r="B247" s="188"/>
      <c r="C247" s="187"/>
      <c r="D247" s="187"/>
      <c r="E247" s="187"/>
      <c r="F247" s="187"/>
      <c r="G247" s="187"/>
      <c r="H247" s="187"/>
      <c r="I247" s="187"/>
      <c r="J247" s="187"/>
      <c r="K247" s="187"/>
      <c r="L247" s="187"/>
      <c r="M247" s="187"/>
      <c r="N247" s="187"/>
      <c r="O247" s="187"/>
      <c r="P247" s="187"/>
      <c r="Q247" s="187"/>
      <c r="R247" s="187"/>
      <c r="S247" s="187"/>
      <c r="T247" s="187"/>
      <c r="U247" s="187"/>
      <c r="V247" s="187"/>
      <c r="W247" s="187"/>
      <c r="X247" s="187"/>
      <c r="Y247" s="187"/>
      <c r="Z247" s="187"/>
      <c r="AA247" s="187"/>
    </row>
    <row r="248" ht="15.75">
      <c r="A248" s="187"/>
      <c r="B248" s="188"/>
      <c r="C248" s="187"/>
      <c r="D248" s="187"/>
      <c r="E248" s="187"/>
      <c r="F248" s="187"/>
      <c r="G248" s="187"/>
      <c r="H248" s="187"/>
      <c r="I248" s="187"/>
      <c r="J248" s="187"/>
      <c r="K248" s="187"/>
      <c r="L248" s="187"/>
      <c r="M248" s="187"/>
      <c r="N248" s="187"/>
      <c r="O248" s="187"/>
      <c r="P248" s="187"/>
      <c r="Q248" s="187"/>
      <c r="R248" s="187"/>
      <c r="S248" s="187"/>
      <c r="T248" s="187"/>
      <c r="U248" s="187"/>
      <c r="V248" s="187"/>
      <c r="W248" s="187"/>
      <c r="X248" s="187"/>
      <c r="Y248" s="187"/>
      <c r="Z248" s="187"/>
      <c r="AA248" s="187"/>
    </row>
    <row r="249" ht="15.75">
      <c r="A249" s="187"/>
      <c r="B249" s="188"/>
      <c r="C249" s="187"/>
      <c r="D249" s="187"/>
      <c r="E249" s="187"/>
      <c r="F249" s="187"/>
      <c r="G249" s="187"/>
      <c r="H249" s="187"/>
      <c r="I249" s="187"/>
      <c r="J249" s="187"/>
      <c r="K249" s="187"/>
      <c r="L249" s="187"/>
      <c r="M249" s="187"/>
      <c r="N249" s="187"/>
      <c r="O249" s="187"/>
      <c r="P249" s="187"/>
      <c r="Q249" s="187"/>
      <c r="R249" s="187"/>
      <c r="S249" s="187"/>
      <c r="T249" s="187"/>
      <c r="U249" s="187"/>
      <c r="V249" s="187"/>
      <c r="W249" s="187"/>
      <c r="X249" s="187"/>
      <c r="Y249" s="187"/>
      <c r="Z249" s="187"/>
      <c r="AA249" s="187"/>
    </row>
    <row r="250" ht="15.75">
      <c r="A250" s="187"/>
      <c r="B250" s="188"/>
      <c r="C250" s="187"/>
      <c r="D250" s="187"/>
      <c r="E250" s="187"/>
      <c r="F250" s="187"/>
      <c r="G250" s="187"/>
      <c r="H250" s="187"/>
      <c r="I250" s="187"/>
      <c r="J250" s="187"/>
      <c r="K250" s="187"/>
      <c r="L250" s="187"/>
      <c r="M250" s="187"/>
      <c r="N250" s="187"/>
      <c r="O250" s="187"/>
      <c r="P250" s="187"/>
      <c r="Q250" s="187"/>
      <c r="R250" s="187"/>
      <c r="S250" s="187"/>
      <c r="T250" s="187"/>
      <c r="U250" s="187"/>
      <c r="V250" s="187"/>
      <c r="W250" s="187"/>
      <c r="X250" s="187"/>
      <c r="Y250" s="187"/>
      <c r="Z250" s="187"/>
      <c r="AA250" s="187"/>
    </row>
    <row r="251" ht="15.75">
      <c r="A251" s="187"/>
      <c r="B251" s="188"/>
      <c r="C251" s="187"/>
      <c r="D251" s="187"/>
      <c r="E251" s="187"/>
      <c r="F251" s="187"/>
      <c r="G251" s="187"/>
      <c r="H251" s="187"/>
      <c r="I251" s="187"/>
      <c r="J251" s="187"/>
      <c r="K251" s="187"/>
      <c r="L251" s="187"/>
      <c r="M251" s="187"/>
      <c r="N251" s="187"/>
      <c r="O251" s="187"/>
      <c r="P251" s="187"/>
      <c r="Q251" s="187"/>
      <c r="R251" s="187"/>
      <c r="S251" s="187"/>
      <c r="T251" s="187"/>
      <c r="U251" s="187"/>
      <c r="V251" s="187"/>
      <c r="W251" s="187"/>
      <c r="X251" s="187"/>
      <c r="Y251" s="187"/>
      <c r="Z251" s="187"/>
      <c r="AA251" s="187"/>
    </row>
    <row r="252" ht="15.75">
      <c r="A252" s="187"/>
      <c r="B252" s="188"/>
      <c r="C252" s="187"/>
      <c r="D252" s="187"/>
      <c r="E252" s="187"/>
      <c r="F252" s="187"/>
      <c r="G252" s="187"/>
      <c r="H252" s="187"/>
      <c r="I252" s="187"/>
      <c r="J252" s="187"/>
      <c r="K252" s="187"/>
      <c r="L252" s="187"/>
      <c r="M252" s="187"/>
      <c r="N252" s="187"/>
      <c r="O252" s="187"/>
      <c r="P252" s="187"/>
      <c r="Q252" s="187"/>
      <c r="R252" s="187"/>
      <c r="S252" s="187"/>
      <c r="T252" s="187"/>
      <c r="U252" s="187"/>
      <c r="V252" s="187"/>
      <c r="W252" s="187"/>
      <c r="X252" s="187"/>
      <c r="Y252" s="187"/>
      <c r="Z252" s="187"/>
      <c r="AA252" s="187"/>
    </row>
    <row r="253" ht="15.75">
      <c r="A253" s="187"/>
      <c r="B253" s="188"/>
      <c r="C253" s="187"/>
      <c r="D253" s="187"/>
      <c r="E253" s="187"/>
      <c r="F253" s="187"/>
      <c r="G253" s="187"/>
      <c r="H253" s="187"/>
      <c r="I253" s="187"/>
      <c r="J253" s="187"/>
      <c r="K253" s="187"/>
      <c r="L253" s="187"/>
      <c r="M253" s="187"/>
      <c r="N253" s="187"/>
      <c r="O253" s="187"/>
      <c r="P253" s="187"/>
      <c r="Q253" s="187"/>
      <c r="R253" s="187"/>
      <c r="S253" s="187"/>
      <c r="T253" s="187"/>
      <c r="U253" s="187"/>
      <c r="V253" s="187"/>
      <c r="W253" s="187"/>
      <c r="X253" s="187"/>
      <c r="Y253" s="187"/>
      <c r="Z253" s="187"/>
      <c r="AA253" s="187"/>
    </row>
    <row r="254" ht="15.75">
      <c r="A254" s="187"/>
      <c r="B254" s="188"/>
      <c r="C254" s="187"/>
      <c r="D254" s="187"/>
      <c r="E254" s="187"/>
      <c r="F254" s="187"/>
      <c r="G254" s="187"/>
      <c r="H254" s="187"/>
      <c r="I254" s="187"/>
      <c r="J254" s="187"/>
      <c r="K254" s="187"/>
      <c r="L254" s="187"/>
      <c r="M254" s="187"/>
      <c r="N254" s="187"/>
      <c r="O254" s="187"/>
      <c r="P254" s="187"/>
      <c r="Q254" s="187"/>
      <c r="R254" s="187"/>
      <c r="S254" s="187"/>
      <c r="T254" s="187"/>
      <c r="U254" s="187"/>
      <c r="V254" s="187"/>
      <c r="W254" s="187"/>
      <c r="X254" s="187"/>
      <c r="Y254" s="187"/>
      <c r="Z254" s="187"/>
      <c r="AA254" s="187"/>
    </row>
    <row r="255" ht="15.75">
      <c r="A255" s="187"/>
      <c r="B255" s="188"/>
      <c r="C255" s="187"/>
      <c r="D255" s="187"/>
      <c r="E255" s="187"/>
      <c r="F255" s="187"/>
      <c r="G255" s="187"/>
      <c r="H255" s="187"/>
      <c r="I255" s="187"/>
      <c r="J255" s="187"/>
      <c r="K255" s="187"/>
      <c r="L255" s="187"/>
      <c r="M255" s="187"/>
      <c r="N255" s="187"/>
      <c r="O255" s="187"/>
      <c r="P255" s="187"/>
      <c r="Q255" s="187"/>
      <c r="R255" s="187"/>
      <c r="S255" s="187"/>
      <c r="T255" s="187"/>
      <c r="U255" s="187"/>
      <c r="V255" s="187"/>
      <c r="W255" s="187"/>
      <c r="X255" s="187"/>
      <c r="Y255" s="187"/>
      <c r="Z255" s="187"/>
      <c r="AA255" s="187"/>
    </row>
    <row r="256" ht="15.75">
      <c r="A256" s="187"/>
      <c r="B256" s="188"/>
      <c r="C256" s="187"/>
      <c r="D256" s="187"/>
      <c r="E256" s="187"/>
      <c r="F256" s="187"/>
      <c r="G256" s="187"/>
      <c r="H256" s="187"/>
      <c r="I256" s="187"/>
      <c r="J256" s="187"/>
      <c r="K256" s="187"/>
      <c r="L256" s="187"/>
      <c r="M256" s="187"/>
      <c r="N256" s="187"/>
      <c r="O256" s="187"/>
      <c r="P256" s="187"/>
      <c r="Q256" s="187"/>
      <c r="R256" s="187"/>
      <c r="S256" s="187"/>
      <c r="T256" s="187"/>
      <c r="U256" s="187"/>
      <c r="V256" s="187"/>
      <c r="W256" s="187"/>
      <c r="X256" s="187"/>
      <c r="Y256" s="187"/>
      <c r="Z256" s="187"/>
      <c r="AA256" s="187"/>
    </row>
    <row r="257" ht="15.75">
      <c r="A257" s="187"/>
      <c r="B257" s="188"/>
      <c r="C257" s="187"/>
      <c r="D257" s="187"/>
      <c r="E257" s="187"/>
      <c r="F257" s="187"/>
      <c r="G257" s="187"/>
      <c r="H257" s="187"/>
      <c r="I257" s="187"/>
      <c r="J257" s="187"/>
      <c r="K257" s="187"/>
      <c r="L257" s="187"/>
      <c r="M257" s="187"/>
      <c r="N257" s="187"/>
      <c r="O257" s="187"/>
      <c r="P257" s="187"/>
      <c r="Q257" s="187"/>
      <c r="R257" s="187"/>
      <c r="S257" s="187"/>
      <c r="T257" s="187"/>
      <c r="U257" s="187"/>
      <c r="V257" s="187"/>
      <c r="W257" s="187"/>
      <c r="X257" s="187"/>
      <c r="Y257" s="187"/>
      <c r="Z257" s="187"/>
      <c r="AA257" s="187"/>
    </row>
    <row r="258" ht="15.75">
      <c r="A258" s="187"/>
      <c r="B258" s="188"/>
      <c r="C258" s="187"/>
      <c r="D258" s="187"/>
      <c r="E258" s="187"/>
      <c r="F258" s="187"/>
      <c r="G258" s="187"/>
      <c r="H258" s="187"/>
      <c r="I258" s="187"/>
      <c r="J258" s="187"/>
      <c r="K258" s="187"/>
      <c r="L258" s="187"/>
      <c r="M258" s="187"/>
      <c r="N258" s="187"/>
      <c r="O258" s="187"/>
      <c r="P258" s="187"/>
      <c r="Q258" s="187"/>
      <c r="R258" s="187"/>
      <c r="S258" s="187"/>
      <c r="T258" s="187"/>
      <c r="U258" s="187"/>
      <c r="V258" s="187"/>
      <c r="W258" s="187"/>
      <c r="X258" s="187"/>
      <c r="Y258" s="187"/>
      <c r="Z258" s="187"/>
      <c r="AA258" s="187"/>
    </row>
    <row r="259" ht="15.75">
      <c r="A259" s="187"/>
      <c r="B259" s="188"/>
      <c r="C259" s="187"/>
      <c r="D259" s="187"/>
      <c r="E259" s="187"/>
      <c r="F259" s="187"/>
      <c r="G259" s="187"/>
      <c r="H259" s="187"/>
      <c r="I259" s="187"/>
      <c r="J259" s="187"/>
      <c r="K259" s="187"/>
      <c r="L259" s="187"/>
      <c r="M259" s="187"/>
      <c r="N259" s="187"/>
      <c r="O259" s="187"/>
      <c r="P259" s="187"/>
      <c r="Q259" s="187"/>
      <c r="R259" s="187"/>
      <c r="S259" s="187"/>
      <c r="T259" s="187"/>
      <c r="U259" s="187"/>
      <c r="V259" s="187"/>
      <c r="W259" s="187"/>
      <c r="X259" s="187"/>
      <c r="Y259" s="187"/>
      <c r="Z259" s="187"/>
      <c r="AA259" s="187"/>
    </row>
    <row r="260" ht="15.75">
      <c r="A260" s="187"/>
      <c r="B260" s="188"/>
      <c r="C260" s="187"/>
      <c r="D260" s="187"/>
      <c r="E260" s="187"/>
      <c r="F260" s="187"/>
      <c r="G260" s="187"/>
      <c r="H260" s="187"/>
      <c r="I260" s="187"/>
      <c r="J260" s="187"/>
      <c r="K260" s="187"/>
      <c r="L260" s="187"/>
      <c r="M260" s="187"/>
      <c r="N260" s="187"/>
      <c r="O260" s="187"/>
      <c r="P260" s="187"/>
      <c r="Q260" s="187"/>
      <c r="R260" s="187"/>
      <c r="S260" s="187"/>
      <c r="T260" s="187"/>
      <c r="U260" s="187"/>
      <c r="V260" s="187"/>
      <c r="W260" s="187"/>
      <c r="X260" s="187"/>
      <c r="Y260" s="187"/>
      <c r="Z260" s="187"/>
      <c r="AA260" s="187"/>
    </row>
    <row r="261" ht="15.75">
      <c r="A261" s="187"/>
      <c r="B261" s="188"/>
      <c r="C261" s="187"/>
      <c r="D261" s="187"/>
      <c r="E261" s="187"/>
      <c r="F261" s="187"/>
      <c r="G261" s="187"/>
      <c r="H261" s="187"/>
      <c r="I261" s="187"/>
      <c r="J261" s="187"/>
      <c r="K261" s="187"/>
      <c r="L261" s="187"/>
      <c r="M261" s="187"/>
      <c r="N261" s="187"/>
      <c r="O261" s="187"/>
      <c r="P261" s="187"/>
      <c r="Q261" s="187"/>
      <c r="R261" s="187"/>
      <c r="S261" s="187"/>
      <c r="T261" s="187"/>
      <c r="U261" s="187"/>
      <c r="V261" s="187"/>
      <c r="W261" s="187"/>
      <c r="X261" s="187"/>
      <c r="Y261" s="187"/>
      <c r="Z261" s="187"/>
      <c r="AA261" s="187"/>
    </row>
    <row r="262" ht="15.75">
      <c r="A262" s="187"/>
      <c r="B262" s="188"/>
      <c r="C262" s="187"/>
      <c r="D262" s="187"/>
      <c r="E262" s="187"/>
      <c r="F262" s="187"/>
      <c r="G262" s="187"/>
      <c r="H262" s="187"/>
      <c r="I262" s="187"/>
      <c r="J262" s="187"/>
      <c r="K262" s="187"/>
      <c r="L262" s="187"/>
      <c r="M262" s="187"/>
      <c r="N262" s="187"/>
      <c r="O262" s="187"/>
      <c r="P262" s="187"/>
      <c r="Q262" s="187"/>
      <c r="R262" s="187"/>
      <c r="S262" s="187"/>
      <c r="T262" s="187"/>
      <c r="U262" s="187"/>
      <c r="V262" s="187"/>
      <c r="W262" s="187"/>
      <c r="X262" s="187"/>
      <c r="Y262" s="187"/>
      <c r="Z262" s="187"/>
      <c r="AA262" s="187"/>
    </row>
    <row r="263" ht="15.75">
      <c r="A263" s="187"/>
      <c r="B263" s="188"/>
      <c r="C263" s="187"/>
      <c r="D263" s="187"/>
      <c r="E263" s="187"/>
      <c r="F263" s="187"/>
      <c r="G263" s="187"/>
      <c r="H263" s="187"/>
      <c r="I263" s="187"/>
      <c r="J263" s="187"/>
      <c r="K263" s="187"/>
      <c r="L263" s="187"/>
      <c r="M263" s="187"/>
      <c r="N263" s="187"/>
      <c r="O263" s="187"/>
      <c r="P263" s="187"/>
      <c r="Q263" s="187"/>
      <c r="R263" s="187"/>
      <c r="S263" s="187"/>
      <c r="T263" s="187"/>
      <c r="U263" s="187"/>
      <c r="V263" s="187"/>
      <c r="W263" s="187"/>
      <c r="X263" s="187"/>
      <c r="Y263" s="187"/>
      <c r="Z263" s="187"/>
      <c r="AA263" s="187"/>
    </row>
    <row r="264" ht="15.75">
      <c r="A264" s="187"/>
      <c r="B264" s="188"/>
      <c r="C264" s="187"/>
      <c r="D264" s="187"/>
      <c r="E264" s="187"/>
      <c r="F264" s="187"/>
      <c r="G264" s="187"/>
      <c r="H264" s="187"/>
      <c r="I264" s="187"/>
      <c r="J264" s="187"/>
      <c r="K264" s="187"/>
      <c r="L264" s="187"/>
      <c r="M264" s="187"/>
      <c r="N264" s="187"/>
      <c r="O264" s="187"/>
      <c r="P264" s="187"/>
      <c r="Q264" s="187"/>
      <c r="R264" s="187"/>
      <c r="S264" s="187"/>
      <c r="T264" s="187"/>
      <c r="U264" s="187"/>
      <c r="V264" s="187"/>
      <c r="W264" s="187"/>
      <c r="X264" s="187"/>
      <c r="Y264" s="187"/>
      <c r="Z264" s="187"/>
      <c r="AA264" s="187"/>
    </row>
    <row r="265" ht="15.75">
      <c r="A265" s="187"/>
      <c r="B265" s="188"/>
      <c r="C265" s="187"/>
      <c r="D265" s="187"/>
      <c r="E265" s="187"/>
      <c r="F265" s="187"/>
      <c r="G265" s="187"/>
      <c r="H265" s="187"/>
      <c r="I265" s="187"/>
      <c r="J265" s="187"/>
      <c r="K265" s="187"/>
      <c r="L265" s="187"/>
      <c r="M265" s="187"/>
      <c r="N265" s="187"/>
      <c r="O265" s="187"/>
      <c r="P265" s="187"/>
      <c r="Q265" s="187"/>
      <c r="R265" s="187"/>
      <c r="S265" s="187"/>
      <c r="T265" s="187"/>
      <c r="U265" s="187"/>
      <c r="V265" s="187"/>
      <c r="W265" s="187"/>
      <c r="X265" s="187"/>
      <c r="Y265" s="187"/>
      <c r="Z265" s="187"/>
      <c r="AA265" s="187"/>
    </row>
    <row r="266" ht="15.75">
      <c r="A266" s="187"/>
      <c r="B266" s="188"/>
      <c r="C266" s="187"/>
      <c r="D266" s="187"/>
      <c r="E266" s="187"/>
      <c r="F266" s="187"/>
      <c r="G266" s="187"/>
      <c r="H266" s="187"/>
      <c r="I266" s="187"/>
      <c r="J266" s="187"/>
      <c r="K266" s="187"/>
      <c r="L266" s="187"/>
      <c r="M266" s="187"/>
      <c r="N266" s="187"/>
      <c r="O266" s="187"/>
      <c r="P266" s="187"/>
      <c r="Q266" s="187"/>
      <c r="R266" s="187"/>
      <c r="S266" s="187"/>
      <c r="T266" s="187"/>
      <c r="U266" s="187"/>
      <c r="V266" s="187"/>
      <c r="W266" s="187"/>
      <c r="X266" s="187"/>
      <c r="Y266" s="187"/>
      <c r="Z266" s="187"/>
      <c r="AA266" s="187"/>
    </row>
    <row r="267" ht="15.75">
      <c r="A267" s="187"/>
      <c r="B267" s="188"/>
      <c r="C267" s="187"/>
      <c r="D267" s="187"/>
      <c r="E267" s="187"/>
      <c r="F267" s="187"/>
      <c r="G267" s="187"/>
      <c r="H267" s="187"/>
      <c r="I267" s="187"/>
      <c r="J267" s="187"/>
      <c r="K267" s="187"/>
      <c r="L267" s="187"/>
      <c r="M267" s="187"/>
      <c r="N267" s="187"/>
      <c r="O267" s="187"/>
      <c r="P267" s="187"/>
      <c r="Q267" s="187"/>
      <c r="R267" s="187"/>
      <c r="S267" s="187"/>
      <c r="T267" s="187"/>
      <c r="U267" s="187"/>
      <c r="V267" s="187"/>
      <c r="W267" s="187"/>
      <c r="X267" s="187"/>
      <c r="Y267" s="187"/>
      <c r="Z267" s="187"/>
      <c r="AA267" s="187"/>
    </row>
    <row r="268" ht="15.75">
      <c r="A268" s="187"/>
      <c r="B268" s="188"/>
      <c r="C268" s="187"/>
      <c r="D268" s="187"/>
      <c r="E268" s="187"/>
      <c r="F268" s="187"/>
      <c r="G268" s="187"/>
      <c r="H268" s="187"/>
      <c r="I268" s="187"/>
      <c r="J268" s="187"/>
      <c r="K268" s="187"/>
      <c r="L268" s="187"/>
      <c r="M268" s="187"/>
      <c r="N268" s="187"/>
      <c r="O268" s="187"/>
      <c r="P268" s="187"/>
      <c r="Q268" s="187"/>
      <c r="R268" s="187"/>
      <c r="S268" s="187"/>
      <c r="T268" s="187"/>
      <c r="U268" s="187"/>
      <c r="V268" s="187"/>
      <c r="W268" s="187"/>
      <c r="X268" s="187"/>
      <c r="Y268" s="187"/>
      <c r="Z268" s="187"/>
      <c r="AA268" s="187"/>
    </row>
    <row r="269" ht="15.75">
      <c r="A269" s="187"/>
      <c r="B269" s="188"/>
      <c r="C269" s="187"/>
      <c r="D269" s="187"/>
      <c r="E269" s="187"/>
      <c r="F269" s="187"/>
      <c r="G269" s="187"/>
      <c r="H269" s="187"/>
      <c r="I269" s="187"/>
      <c r="J269" s="187"/>
      <c r="K269" s="187"/>
      <c r="L269" s="187"/>
      <c r="M269" s="187"/>
      <c r="N269" s="187"/>
      <c r="O269" s="187"/>
      <c r="P269" s="187"/>
      <c r="Q269" s="187"/>
      <c r="R269" s="187"/>
      <c r="S269" s="187"/>
      <c r="T269" s="187"/>
      <c r="U269" s="187"/>
      <c r="V269" s="187"/>
      <c r="W269" s="187"/>
      <c r="X269" s="187"/>
      <c r="Y269" s="187"/>
      <c r="Z269" s="187"/>
      <c r="AA269" s="187"/>
    </row>
    <row r="270" ht="15.75">
      <c r="A270" s="187"/>
      <c r="B270" s="188"/>
      <c r="C270" s="187"/>
      <c r="D270" s="187"/>
      <c r="E270" s="187"/>
      <c r="F270" s="187"/>
      <c r="G270" s="187"/>
      <c r="H270" s="187"/>
      <c r="I270" s="187"/>
      <c r="J270" s="187"/>
      <c r="K270" s="187"/>
      <c r="L270" s="187"/>
      <c r="M270" s="187"/>
      <c r="N270" s="187"/>
      <c r="O270" s="187"/>
      <c r="P270" s="187"/>
      <c r="Q270" s="187"/>
      <c r="R270" s="187"/>
      <c r="S270" s="187"/>
      <c r="T270" s="187"/>
      <c r="U270" s="187"/>
      <c r="V270" s="187"/>
      <c r="W270" s="187"/>
      <c r="X270" s="187"/>
      <c r="Y270" s="187"/>
      <c r="Z270" s="187"/>
      <c r="AA270" s="187"/>
    </row>
    <row r="271" ht="15.75">
      <c r="A271" s="187"/>
      <c r="B271" s="188"/>
      <c r="C271" s="187"/>
      <c r="D271" s="187"/>
      <c r="E271" s="187"/>
      <c r="F271" s="187"/>
      <c r="G271" s="187"/>
      <c r="H271" s="187"/>
      <c r="I271" s="187"/>
      <c r="J271" s="187"/>
      <c r="K271" s="187"/>
      <c r="L271" s="187"/>
      <c r="M271" s="187"/>
      <c r="N271" s="187"/>
      <c r="O271" s="187"/>
      <c r="P271" s="187"/>
      <c r="Q271" s="187"/>
      <c r="R271" s="187"/>
      <c r="S271" s="187"/>
      <c r="T271" s="187"/>
      <c r="U271" s="187"/>
      <c r="V271" s="187"/>
      <c r="W271" s="187"/>
      <c r="X271" s="187"/>
      <c r="Y271" s="187"/>
      <c r="Z271" s="187"/>
      <c r="AA271" s="187"/>
    </row>
    <row r="272" ht="15.75">
      <c r="A272" s="187"/>
      <c r="B272" s="188"/>
      <c r="C272" s="187"/>
      <c r="D272" s="187"/>
      <c r="E272" s="187"/>
      <c r="F272" s="187"/>
      <c r="G272" s="187"/>
      <c r="H272" s="187"/>
      <c r="I272" s="187"/>
      <c r="J272" s="187"/>
      <c r="K272" s="187"/>
      <c r="L272" s="187"/>
      <c r="M272" s="187"/>
      <c r="N272" s="187"/>
      <c r="O272" s="187"/>
      <c r="P272" s="187"/>
      <c r="Q272" s="187"/>
      <c r="R272" s="187"/>
      <c r="S272" s="187"/>
      <c r="T272" s="187"/>
      <c r="U272" s="187"/>
      <c r="V272" s="187"/>
      <c r="W272" s="187"/>
      <c r="X272" s="187"/>
      <c r="Y272" s="187"/>
      <c r="Z272" s="187"/>
      <c r="AA272" s="187"/>
    </row>
    <row r="273" ht="15.75">
      <c r="A273" s="187"/>
      <c r="B273" s="188"/>
      <c r="C273" s="187"/>
      <c r="D273" s="187"/>
      <c r="E273" s="187"/>
      <c r="F273" s="187"/>
      <c r="G273" s="187"/>
      <c r="H273" s="187"/>
      <c r="I273" s="187"/>
      <c r="J273" s="187"/>
      <c r="K273" s="187"/>
      <c r="L273" s="187"/>
      <c r="M273" s="187"/>
      <c r="N273" s="187"/>
      <c r="O273" s="187"/>
      <c r="P273" s="187"/>
      <c r="Q273" s="187"/>
      <c r="R273" s="187"/>
      <c r="S273" s="187"/>
      <c r="T273" s="187"/>
      <c r="U273" s="187"/>
      <c r="V273" s="187"/>
      <c r="W273" s="187"/>
      <c r="X273" s="187"/>
      <c r="Y273" s="187"/>
      <c r="Z273" s="187"/>
      <c r="AA273" s="187"/>
    </row>
    <row r="274" ht="15.75">
      <c r="A274" s="187"/>
      <c r="B274" s="188"/>
      <c r="C274" s="187"/>
      <c r="D274" s="187"/>
      <c r="E274" s="187"/>
      <c r="F274" s="187"/>
      <c r="G274" s="187"/>
      <c r="H274" s="187"/>
      <c r="I274" s="187"/>
      <c r="J274" s="187"/>
      <c r="K274" s="187"/>
      <c r="L274" s="187"/>
      <c r="M274" s="187"/>
      <c r="N274" s="187"/>
      <c r="O274" s="187"/>
      <c r="P274" s="187"/>
      <c r="Q274" s="187"/>
      <c r="R274" s="187"/>
      <c r="S274" s="187"/>
      <c r="T274" s="187"/>
      <c r="U274" s="187"/>
      <c r="V274" s="187"/>
      <c r="W274" s="187"/>
      <c r="X274" s="187"/>
      <c r="Y274" s="187"/>
      <c r="Z274" s="187"/>
      <c r="AA274" s="187"/>
    </row>
    <row r="275" ht="15.75">
      <c r="A275" s="187"/>
      <c r="B275" s="188"/>
      <c r="C275" s="187"/>
      <c r="D275" s="187"/>
      <c r="E275" s="187"/>
      <c r="F275" s="187"/>
      <c r="G275" s="187"/>
      <c r="H275" s="187"/>
      <c r="I275" s="187"/>
      <c r="J275" s="187"/>
      <c r="K275" s="187"/>
      <c r="L275" s="187"/>
      <c r="M275" s="187"/>
      <c r="N275" s="187"/>
      <c r="O275" s="187"/>
      <c r="P275" s="187"/>
      <c r="Q275" s="187"/>
      <c r="R275" s="187"/>
      <c r="S275" s="187"/>
      <c r="T275" s="187"/>
      <c r="U275" s="187"/>
      <c r="V275" s="187"/>
      <c r="W275" s="187"/>
      <c r="X275" s="187"/>
      <c r="Y275" s="187"/>
      <c r="Z275" s="187"/>
      <c r="AA275" s="187"/>
    </row>
    <row r="276" ht="15.75">
      <c r="A276" s="187"/>
      <c r="B276" s="188"/>
      <c r="C276" s="187"/>
      <c r="D276" s="187"/>
      <c r="E276" s="187"/>
      <c r="F276" s="187"/>
      <c r="G276" s="187"/>
      <c r="H276" s="187"/>
      <c r="I276" s="187"/>
      <c r="J276" s="187"/>
      <c r="K276" s="187"/>
      <c r="L276" s="187"/>
      <c r="M276" s="187"/>
      <c r="N276" s="187"/>
      <c r="O276" s="187"/>
      <c r="P276" s="187"/>
      <c r="Q276" s="187"/>
      <c r="R276" s="187"/>
      <c r="S276" s="187"/>
      <c r="T276" s="187"/>
      <c r="U276" s="187"/>
      <c r="V276" s="187"/>
      <c r="W276" s="187"/>
      <c r="X276" s="187"/>
      <c r="Y276" s="187"/>
      <c r="Z276" s="187"/>
      <c r="AA276" s="187"/>
    </row>
    <row r="277" ht="15.75">
      <c r="A277" s="187"/>
      <c r="B277" s="188"/>
      <c r="C277" s="187"/>
      <c r="D277" s="187"/>
      <c r="E277" s="187"/>
      <c r="F277" s="187"/>
      <c r="G277" s="187"/>
      <c r="H277" s="187"/>
      <c r="I277" s="187"/>
      <c r="J277" s="187"/>
      <c r="K277" s="187"/>
      <c r="L277" s="187"/>
      <c r="M277" s="187"/>
      <c r="N277" s="187"/>
      <c r="O277" s="187"/>
      <c r="P277" s="187"/>
      <c r="Q277" s="187"/>
      <c r="R277" s="187"/>
      <c r="S277" s="187"/>
      <c r="T277" s="187"/>
      <c r="U277" s="187"/>
      <c r="V277" s="187"/>
      <c r="W277" s="187"/>
      <c r="X277" s="187"/>
      <c r="Y277" s="187"/>
      <c r="Z277" s="187"/>
      <c r="AA277" s="187"/>
    </row>
    <row r="278" ht="15.75">
      <c r="A278" s="187"/>
      <c r="B278" s="188"/>
      <c r="C278" s="187"/>
      <c r="D278" s="187"/>
      <c r="E278" s="187"/>
      <c r="F278" s="187"/>
      <c r="G278" s="187"/>
      <c r="H278" s="187"/>
      <c r="I278" s="187"/>
      <c r="J278" s="187"/>
      <c r="K278" s="187"/>
      <c r="L278" s="187"/>
      <c r="M278" s="187"/>
      <c r="N278" s="187"/>
      <c r="O278" s="187"/>
      <c r="P278" s="187"/>
      <c r="Q278" s="187"/>
      <c r="R278" s="187"/>
      <c r="S278" s="187"/>
      <c r="T278" s="187"/>
      <c r="U278" s="187"/>
      <c r="V278" s="187"/>
      <c r="W278" s="187"/>
      <c r="X278" s="187"/>
      <c r="Y278" s="187"/>
      <c r="Z278" s="187"/>
      <c r="AA278" s="187"/>
    </row>
    <row r="279" ht="15.75">
      <c r="A279" s="187"/>
      <c r="B279" s="188"/>
      <c r="C279" s="187"/>
      <c r="D279" s="187"/>
      <c r="E279" s="187"/>
      <c r="F279" s="187"/>
      <c r="G279" s="187"/>
      <c r="H279" s="187"/>
      <c r="I279" s="187"/>
      <c r="J279" s="187"/>
      <c r="K279" s="187"/>
      <c r="L279" s="187"/>
      <c r="M279" s="187"/>
      <c r="N279" s="187"/>
      <c r="O279" s="187"/>
      <c r="P279" s="187"/>
      <c r="Q279" s="187"/>
      <c r="R279" s="187"/>
      <c r="S279" s="187"/>
      <c r="T279" s="187"/>
      <c r="U279" s="187"/>
      <c r="V279" s="187"/>
      <c r="W279" s="187"/>
      <c r="X279" s="187"/>
      <c r="Y279" s="187"/>
      <c r="Z279" s="187"/>
      <c r="AA279" s="187"/>
    </row>
    <row r="280" ht="15.75">
      <c r="A280" s="187"/>
      <c r="B280" s="188"/>
      <c r="C280" s="187"/>
      <c r="D280" s="187"/>
      <c r="E280" s="187"/>
      <c r="F280" s="187"/>
      <c r="G280" s="187"/>
      <c r="H280" s="187"/>
      <c r="I280" s="187"/>
      <c r="J280" s="187"/>
      <c r="K280" s="187"/>
      <c r="L280" s="187"/>
      <c r="M280" s="187"/>
      <c r="N280" s="187"/>
      <c r="O280" s="187"/>
      <c r="P280" s="187"/>
      <c r="Q280" s="187"/>
      <c r="R280" s="187"/>
      <c r="S280" s="187"/>
      <c r="T280" s="187"/>
      <c r="U280" s="187"/>
      <c r="V280" s="187"/>
      <c r="W280" s="187"/>
      <c r="X280" s="187"/>
      <c r="Y280" s="187"/>
      <c r="Z280" s="187"/>
      <c r="AA280" s="187"/>
    </row>
    <row r="281" ht="15.75">
      <c r="A281" s="187"/>
      <c r="B281" s="188"/>
      <c r="C281" s="187"/>
      <c r="D281" s="187"/>
      <c r="E281" s="187"/>
      <c r="F281" s="187"/>
      <c r="G281" s="187"/>
      <c r="H281" s="187"/>
      <c r="I281" s="187"/>
      <c r="J281" s="187"/>
      <c r="K281" s="187"/>
      <c r="L281" s="187"/>
      <c r="M281" s="187"/>
      <c r="N281" s="187"/>
      <c r="O281" s="187"/>
      <c r="P281" s="187"/>
      <c r="Q281" s="187"/>
      <c r="R281" s="187"/>
      <c r="S281" s="187"/>
      <c r="T281" s="187"/>
      <c r="U281" s="187"/>
      <c r="V281" s="187"/>
      <c r="W281" s="187"/>
      <c r="X281" s="187"/>
      <c r="Y281" s="187"/>
      <c r="Z281" s="187"/>
      <c r="AA281" s="187"/>
    </row>
    <row r="282" ht="15.75">
      <c r="A282" s="187"/>
      <c r="B282" s="188"/>
      <c r="C282" s="187"/>
      <c r="D282" s="187"/>
      <c r="E282" s="187"/>
      <c r="F282" s="187"/>
      <c r="G282" s="187"/>
      <c r="H282" s="187"/>
      <c r="I282" s="187"/>
      <c r="J282" s="187"/>
      <c r="K282" s="187"/>
      <c r="L282" s="187"/>
      <c r="M282" s="187"/>
      <c r="N282" s="187"/>
      <c r="O282" s="187"/>
      <c r="P282" s="187"/>
      <c r="Q282" s="187"/>
      <c r="R282" s="187"/>
      <c r="S282" s="187"/>
      <c r="T282" s="187"/>
      <c r="U282" s="187"/>
      <c r="V282" s="187"/>
      <c r="W282" s="187"/>
      <c r="X282" s="187"/>
      <c r="Y282" s="187"/>
      <c r="Z282" s="187"/>
      <c r="AA282" s="187"/>
    </row>
    <row r="283" ht="15.75">
      <c r="A283" s="187"/>
      <c r="B283" s="188"/>
      <c r="C283" s="187"/>
      <c r="D283" s="187"/>
      <c r="E283" s="187"/>
      <c r="F283" s="187"/>
      <c r="G283" s="187"/>
      <c r="H283" s="187"/>
      <c r="I283" s="187"/>
      <c r="J283" s="187"/>
      <c r="K283" s="187"/>
      <c r="L283" s="187"/>
      <c r="M283" s="187"/>
      <c r="N283" s="187"/>
      <c r="O283" s="187"/>
      <c r="P283" s="187"/>
      <c r="Q283" s="187"/>
      <c r="R283" s="187"/>
      <c r="S283" s="187"/>
      <c r="T283" s="187"/>
      <c r="U283" s="187"/>
      <c r="V283" s="187"/>
      <c r="W283" s="187"/>
      <c r="X283" s="187"/>
      <c r="Y283" s="187"/>
      <c r="Z283" s="187"/>
      <c r="AA283" s="187"/>
    </row>
    <row r="284" ht="15.75">
      <c r="A284" s="187"/>
      <c r="B284" s="188"/>
      <c r="C284" s="187"/>
      <c r="D284" s="187"/>
      <c r="E284" s="187"/>
      <c r="F284" s="187"/>
      <c r="G284" s="187"/>
      <c r="H284" s="187"/>
      <c r="I284" s="187"/>
      <c r="J284" s="187"/>
      <c r="K284" s="187"/>
      <c r="L284" s="187"/>
      <c r="M284" s="187"/>
      <c r="N284" s="187"/>
      <c r="O284" s="187"/>
      <c r="P284" s="187"/>
      <c r="Q284" s="187"/>
      <c r="R284" s="187"/>
      <c r="S284" s="187"/>
      <c r="T284" s="187"/>
      <c r="U284" s="187"/>
      <c r="V284" s="187"/>
      <c r="W284" s="187"/>
      <c r="X284" s="187"/>
      <c r="Y284" s="187"/>
      <c r="Z284" s="187"/>
      <c r="AA284" s="187"/>
    </row>
    <row r="285" ht="15.75">
      <c r="A285" s="187"/>
      <c r="B285" s="188"/>
      <c r="C285" s="187"/>
      <c r="D285" s="187"/>
      <c r="E285" s="187"/>
      <c r="F285" s="187"/>
      <c r="G285" s="187"/>
      <c r="H285" s="187"/>
      <c r="I285" s="187"/>
      <c r="J285" s="187"/>
      <c r="K285" s="187"/>
      <c r="L285" s="187"/>
      <c r="M285" s="187"/>
      <c r="N285" s="187"/>
      <c r="O285" s="187"/>
      <c r="P285" s="187"/>
      <c r="Q285" s="187"/>
      <c r="R285" s="187"/>
      <c r="S285" s="187"/>
      <c r="T285" s="187"/>
      <c r="U285" s="187"/>
      <c r="V285" s="187"/>
      <c r="W285" s="187"/>
      <c r="X285" s="187"/>
      <c r="Y285" s="187"/>
      <c r="Z285" s="187"/>
      <c r="AA285" s="187"/>
    </row>
    <row r="286" ht="15.75">
      <c r="A286" s="187"/>
      <c r="B286" s="188"/>
      <c r="C286" s="187"/>
      <c r="D286" s="187"/>
      <c r="E286" s="187"/>
      <c r="F286" s="187"/>
      <c r="G286" s="187"/>
      <c r="H286" s="187"/>
      <c r="I286" s="187"/>
      <c r="J286" s="187"/>
      <c r="K286" s="187"/>
      <c r="L286" s="187"/>
      <c r="M286" s="187"/>
      <c r="N286" s="187"/>
      <c r="O286" s="187"/>
      <c r="P286" s="187"/>
      <c r="Q286" s="187"/>
      <c r="R286" s="187"/>
      <c r="S286" s="187"/>
      <c r="T286" s="187"/>
      <c r="U286" s="187"/>
      <c r="V286" s="187"/>
      <c r="W286" s="187"/>
      <c r="X286" s="187"/>
      <c r="Y286" s="187"/>
      <c r="Z286" s="187"/>
      <c r="AA286" s="187"/>
    </row>
    <row r="287" ht="15.75">
      <c r="A287" s="187"/>
      <c r="B287" s="188"/>
      <c r="C287" s="187"/>
      <c r="D287" s="187"/>
      <c r="E287" s="187"/>
      <c r="F287" s="187"/>
      <c r="G287" s="187"/>
      <c r="H287" s="187"/>
      <c r="I287" s="187"/>
      <c r="J287" s="187"/>
      <c r="K287" s="187"/>
      <c r="L287" s="187"/>
      <c r="M287" s="187"/>
      <c r="N287" s="187"/>
      <c r="O287" s="187"/>
      <c r="P287" s="187"/>
      <c r="Q287" s="187"/>
      <c r="R287" s="187"/>
      <c r="S287" s="187"/>
      <c r="T287" s="187"/>
      <c r="U287" s="187"/>
      <c r="V287" s="187"/>
      <c r="W287" s="187"/>
      <c r="X287" s="187"/>
      <c r="Y287" s="187"/>
      <c r="Z287" s="187"/>
      <c r="AA287" s="187"/>
    </row>
    <row r="288" ht="15.75">
      <c r="A288" s="187"/>
      <c r="B288" s="188"/>
      <c r="C288" s="187"/>
      <c r="D288" s="187"/>
      <c r="E288" s="187"/>
      <c r="F288" s="187"/>
      <c r="G288" s="187"/>
      <c r="H288" s="187"/>
      <c r="I288" s="187"/>
      <c r="J288" s="187"/>
      <c r="K288" s="187"/>
      <c r="L288" s="187"/>
      <c r="M288" s="187"/>
      <c r="N288" s="187"/>
      <c r="O288" s="187"/>
      <c r="P288" s="187"/>
      <c r="Q288" s="187"/>
      <c r="R288" s="187"/>
      <c r="S288" s="187"/>
      <c r="T288" s="187"/>
      <c r="U288" s="187"/>
      <c r="V288" s="187"/>
      <c r="W288" s="187"/>
      <c r="X288" s="187"/>
      <c r="Y288" s="187"/>
      <c r="Z288" s="187"/>
      <c r="AA288" s="187"/>
    </row>
    <row r="289" ht="15.75">
      <c r="A289" s="187"/>
      <c r="B289" s="188"/>
      <c r="C289" s="187"/>
      <c r="D289" s="187"/>
      <c r="E289" s="187"/>
      <c r="F289" s="187"/>
      <c r="G289" s="187"/>
      <c r="H289" s="187"/>
      <c r="I289" s="187"/>
      <c r="J289" s="187"/>
      <c r="K289" s="187"/>
      <c r="L289" s="187"/>
      <c r="M289" s="187"/>
      <c r="N289" s="187"/>
      <c r="O289" s="187"/>
      <c r="P289" s="187"/>
      <c r="Q289" s="187"/>
      <c r="R289" s="187"/>
      <c r="S289" s="187"/>
      <c r="T289" s="187"/>
      <c r="U289" s="187"/>
      <c r="V289" s="187"/>
      <c r="W289" s="187"/>
      <c r="X289" s="187"/>
      <c r="Y289" s="187"/>
      <c r="Z289" s="187"/>
      <c r="AA289" s="187"/>
    </row>
    <row r="290" ht="15.75">
      <c r="A290" s="187"/>
      <c r="B290" s="188"/>
      <c r="C290" s="187"/>
      <c r="D290" s="187"/>
      <c r="E290" s="187"/>
      <c r="F290" s="187"/>
      <c r="G290" s="187"/>
      <c r="H290" s="187"/>
      <c r="I290" s="187"/>
      <c r="J290" s="187"/>
      <c r="K290" s="187"/>
      <c r="L290" s="187"/>
      <c r="M290" s="187"/>
      <c r="N290" s="187"/>
      <c r="O290" s="187"/>
      <c r="P290" s="187"/>
      <c r="Q290" s="187"/>
      <c r="R290" s="187"/>
      <c r="S290" s="187"/>
      <c r="T290" s="187"/>
      <c r="U290" s="187"/>
      <c r="V290" s="187"/>
      <c r="W290" s="187"/>
      <c r="X290" s="187"/>
      <c r="Y290" s="187"/>
      <c r="Z290" s="187"/>
      <c r="AA290" s="187"/>
    </row>
    <row r="291" ht="15.75">
      <c r="A291" s="187"/>
      <c r="B291" s="188"/>
      <c r="C291" s="187"/>
      <c r="D291" s="187"/>
      <c r="E291" s="187"/>
      <c r="F291" s="187"/>
      <c r="G291" s="187"/>
      <c r="H291" s="187"/>
      <c r="I291" s="187"/>
      <c r="J291" s="187"/>
      <c r="K291" s="187"/>
      <c r="L291" s="187"/>
      <c r="M291" s="187"/>
      <c r="N291" s="187"/>
      <c r="O291" s="187"/>
      <c r="P291" s="187"/>
      <c r="Q291" s="187"/>
      <c r="R291" s="187"/>
      <c r="S291" s="187"/>
      <c r="T291" s="187"/>
      <c r="U291" s="187"/>
      <c r="V291" s="187"/>
      <c r="W291" s="187"/>
      <c r="X291" s="187"/>
      <c r="Y291" s="187"/>
      <c r="Z291" s="187"/>
      <c r="AA291" s="187"/>
    </row>
    <row r="292" ht="15.75">
      <c r="A292" s="187"/>
      <c r="B292" s="188"/>
      <c r="C292" s="187"/>
      <c r="D292" s="187"/>
      <c r="E292" s="187"/>
      <c r="F292" s="187"/>
      <c r="G292" s="187"/>
      <c r="H292" s="187"/>
      <c r="I292" s="187"/>
      <c r="J292" s="187"/>
      <c r="K292" s="187"/>
      <c r="L292" s="187"/>
      <c r="M292" s="187"/>
      <c r="N292" s="187"/>
      <c r="O292" s="187"/>
      <c r="P292" s="187"/>
      <c r="Q292" s="187"/>
      <c r="R292" s="187"/>
      <c r="S292" s="187"/>
      <c r="T292" s="187"/>
      <c r="U292" s="187"/>
      <c r="V292" s="187"/>
      <c r="W292" s="187"/>
      <c r="X292" s="187"/>
      <c r="Y292" s="187"/>
      <c r="Z292" s="187"/>
      <c r="AA292" s="187"/>
    </row>
    <row r="293" ht="15.75">
      <c r="A293" s="187"/>
      <c r="B293" s="188"/>
      <c r="C293" s="187"/>
      <c r="D293" s="187"/>
      <c r="E293" s="187"/>
      <c r="F293" s="187"/>
      <c r="G293" s="187"/>
      <c r="H293" s="187"/>
      <c r="I293" s="187"/>
      <c r="J293" s="187"/>
      <c r="K293" s="187"/>
      <c r="L293" s="187"/>
      <c r="M293" s="187"/>
      <c r="N293" s="187"/>
      <c r="O293" s="187"/>
      <c r="P293" s="187"/>
      <c r="Q293" s="187"/>
      <c r="R293" s="187"/>
      <c r="S293" s="187"/>
      <c r="T293" s="187"/>
      <c r="U293" s="187"/>
      <c r="V293" s="187"/>
      <c r="W293" s="187"/>
      <c r="X293" s="187"/>
      <c r="Y293" s="187"/>
      <c r="Z293" s="187"/>
      <c r="AA293" s="187"/>
    </row>
    <row r="294" ht="15.75">
      <c r="A294" s="187"/>
      <c r="B294" s="188"/>
      <c r="C294" s="187"/>
      <c r="D294" s="187"/>
      <c r="E294" s="187"/>
      <c r="F294" s="187"/>
      <c r="G294" s="187"/>
      <c r="H294" s="187"/>
      <c r="I294" s="187"/>
      <c r="J294" s="187"/>
      <c r="K294" s="187"/>
      <c r="L294" s="187"/>
      <c r="M294" s="187"/>
      <c r="N294" s="187"/>
      <c r="O294" s="187"/>
      <c r="P294" s="187"/>
      <c r="Q294" s="187"/>
      <c r="R294" s="187"/>
      <c r="S294" s="187"/>
      <c r="T294" s="187"/>
      <c r="U294" s="187"/>
      <c r="V294" s="187"/>
      <c r="W294" s="187"/>
      <c r="X294" s="187"/>
      <c r="Y294" s="187"/>
      <c r="Z294" s="187"/>
      <c r="AA294" s="187"/>
    </row>
    <row r="295" ht="15.75">
      <c r="A295" s="187"/>
      <c r="B295" s="188"/>
      <c r="C295" s="187"/>
      <c r="D295" s="187"/>
      <c r="E295" s="187"/>
      <c r="F295" s="187"/>
      <c r="G295" s="187"/>
      <c r="H295" s="187"/>
      <c r="I295" s="187"/>
      <c r="J295" s="187"/>
      <c r="K295" s="187"/>
      <c r="L295" s="187"/>
      <c r="M295" s="187"/>
      <c r="N295" s="187"/>
      <c r="O295" s="187"/>
      <c r="P295" s="187"/>
      <c r="Q295" s="187"/>
      <c r="R295" s="187"/>
      <c r="S295" s="187"/>
      <c r="T295" s="187"/>
      <c r="U295" s="187"/>
      <c r="V295" s="187"/>
      <c r="W295" s="187"/>
      <c r="X295" s="187"/>
      <c r="Y295" s="187"/>
      <c r="Z295" s="187"/>
      <c r="AA295" s="187"/>
    </row>
    <row r="296" ht="15.75">
      <c r="A296" s="187"/>
      <c r="B296" s="188"/>
      <c r="C296" s="187"/>
      <c r="D296" s="187"/>
      <c r="E296" s="187"/>
      <c r="F296" s="187"/>
      <c r="G296" s="187"/>
      <c r="H296" s="187"/>
      <c r="I296" s="187"/>
      <c r="J296" s="187"/>
      <c r="K296" s="187"/>
      <c r="L296" s="187"/>
      <c r="M296" s="187"/>
      <c r="N296" s="187"/>
      <c r="O296" s="187"/>
      <c r="P296" s="187"/>
      <c r="Q296" s="187"/>
      <c r="R296" s="187"/>
      <c r="S296" s="187"/>
      <c r="T296" s="187"/>
      <c r="U296" s="187"/>
      <c r="V296" s="187"/>
      <c r="W296" s="187"/>
      <c r="X296" s="187"/>
      <c r="Y296" s="187"/>
      <c r="Z296" s="187"/>
      <c r="AA296" s="187"/>
    </row>
    <row r="297" ht="15.75">
      <c r="A297" s="187"/>
      <c r="B297" s="188"/>
      <c r="C297" s="187"/>
      <c r="D297" s="187"/>
      <c r="E297" s="187"/>
      <c r="F297" s="187"/>
      <c r="G297" s="187"/>
      <c r="H297" s="187"/>
      <c r="I297" s="187"/>
      <c r="J297" s="187"/>
      <c r="K297" s="187"/>
      <c r="L297" s="187"/>
      <c r="M297" s="187"/>
      <c r="N297" s="187"/>
      <c r="O297" s="187"/>
      <c r="P297" s="187"/>
      <c r="Q297" s="187"/>
      <c r="R297" s="187"/>
      <c r="S297" s="187"/>
      <c r="T297" s="187"/>
      <c r="U297" s="187"/>
      <c r="V297" s="187"/>
      <c r="W297" s="187"/>
      <c r="X297" s="187"/>
      <c r="Y297" s="187"/>
      <c r="Z297" s="187"/>
      <c r="AA297" s="187"/>
    </row>
    <row r="298" ht="15.75">
      <c r="A298" s="187"/>
      <c r="B298" s="188"/>
      <c r="C298" s="187"/>
      <c r="D298" s="187"/>
      <c r="E298" s="187"/>
      <c r="F298" s="187"/>
      <c r="G298" s="187"/>
      <c r="H298" s="187"/>
      <c r="I298" s="187"/>
      <c r="J298" s="187"/>
      <c r="K298" s="187"/>
      <c r="L298" s="187"/>
      <c r="M298" s="187"/>
      <c r="N298" s="187"/>
      <c r="O298" s="187"/>
      <c r="P298" s="187"/>
      <c r="Q298" s="187"/>
      <c r="R298" s="187"/>
      <c r="S298" s="187"/>
      <c r="T298" s="187"/>
      <c r="U298" s="187"/>
      <c r="V298" s="187"/>
      <c r="W298" s="187"/>
      <c r="X298" s="187"/>
      <c r="Y298" s="187"/>
      <c r="Z298" s="187"/>
      <c r="AA298" s="187"/>
    </row>
    <row r="299" ht="15.75">
      <c r="A299" s="187"/>
      <c r="B299" s="188"/>
      <c r="C299" s="187"/>
      <c r="D299" s="187"/>
      <c r="E299" s="187"/>
      <c r="F299" s="187"/>
      <c r="G299" s="187"/>
      <c r="H299" s="187"/>
      <c r="I299" s="187"/>
      <c r="J299" s="187"/>
      <c r="K299" s="187"/>
      <c r="L299" s="187"/>
      <c r="M299" s="187"/>
      <c r="N299" s="187"/>
      <c r="O299" s="187"/>
      <c r="P299" s="187"/>
      <c r="Q299" s="187"/>
      <c r="R299" s="187"/>
      <c r="S299" s="187"/>
      <c r="T299" s="187"/>
      <c r="U299" s="187"/>
      <c r="V299" s="187"/>
      <c r="W299" s="187"/>
      <c r="X299" s="187"/>
      <c r="Y299" s="187"/>
      <c r="Z299" s="187"/>
      <c r="AA299" s="187"/>
    </row>
    <row r="300" ht="15.75">
      <c r="A300" s="187"/>
      <c r="B300" s="188"/>
      <c r="C300" s="187"/>
      <c r="D300" s="187"/>
      <c r="E300" s="187"/>
      <c r="F300" s="187"/>
      <c r="G300" s="187"/>
      <c r="H300" s="187"/>
      <c r="I300" s="187"/>
      <c r="J300" s="187"/>
      <c r="K300" s="187"/>
      <c r="L300" s="187"/>
      <c r="M300" s="187"/>
      <c r="N300" s="187"/>
      <c r="O300" s="187"/>
      <c r="P300" s="187"/>
      <c r="Q300" s="187"/>
      <c r="R300" s="187"/>
      <c r="S300" s="187"/>
      <c r="T300" s="187"/>
      <c r="U300" s="187"/>
      <c r="V300" s="187"/>
      <c r="W300" s="187"/>
      <c r="X300" s="187"/>
      <c r="Y300" s="187"/>
      <c r="Z300" s="187"/>
      <c r="AA300" s="187"/>
    </row>
    <row r="301" ht="15.75">
      <c r="A301" s="187"/>
      <c r="B301" s="188"/>
      <c r="C301" s="187"/>
      <c r="D301" s="187"/>
      <c r="E301" s="187"/>
      <c r="F301" s="187"/>
      <c r="G301" s="187"/>
      <c r="H301" s="187"/>
      <c r="I301" s="187"/>
      <c r="J301" s="187"/>
      <c r="K301" s="187"/>
      <c r="L301" s="187"/>
      <c r="M301" s="187"/>
      <c r="N301" s="187"/>
      <c r="O301" s="187"/>
      <c r="P301" s="187"/>
      <c r="Q301" s="187"/>
      <c r="R301" s="187"/>
      <c r="S301" s="187"/>
      <c r="T301" s="187"/>
      <c r="U301" s="187"/>
      <c r="V301" s="187"/>
      <c r="W301" s="187"/>
      <c r="X301" s="187"/>
      <c r="Y301" s="187"/>
      <c r="Z301" s="187"/>
      <c r="AA301" s="187"/>
    </row>
    <row r="302" ht="15.75">
      <c r="A302" s="187"/>
      <c r="B302" s="188"/>
      <c r="C302" s="187"/>
      <c r="D302" s="187"/>
      <c r="E302" s="187"/>
      <c r="F302" s="187"/>
      <c r="G302" s="187"/>
      <c r="H302" s="187"/>
      <c r="I302" s="187"/>
      <c r="J302" s="187"/>
      <c r="K302" s="187"/>
      <c r="L302" s="187"/>
      <c r="M302" s="187"/>
      <c r="N302" s="187"/>
      <c r="O302" s="187"/>
      <c r="P302" s="187"/>
      <c r="Q302" s="187"/>
      <c r="R302" s="187"/>
      <c r="S302" s="187"/>
      <c r="T302" s="187"/>
      <c r="U302" s="187"/>
      <c r="V302" s="187"/>
      <c r="W302" s="187"/>
      <c r="X302" s="187"/>
      <c r="Y302" s="187"/>
      <c r="Z302" s="187"/>
      <c r="AA302" s="187"/>
    </row>
    <row r="303" ht="15.75">
      <c r="A303" s="187"/>
      <c r="B303" s="188"/>
      <c r="C303" s="187"/>
      <c r="D303" s="187"/>
      <c r="E303" s="187"/>
      <c r="F303" s="187"/>
      <c r="G303" s="187"/>
      <c r="H303" s="187"/>
      <c r="I303" s="187"/>
      <c r="J303" s="187"/>
      <c r="K303" s="187"/>
      <c r="L303" s="187"/>
      <c r="M303" s="187"/>
      <c r="N303" s="187"/>
      <c r="O303" s="187"/>
      <c r="P303" s="187"/>
      <c r="Q303" s="187"/>
      <c r="R303" s="187"/>
      <c r="S303" s="187"/>
      <c r="T303" s="187"/>
      <c r="U303" s="187"/>
      <c r="V303" s="187"/>
      <c r="W303" s="187"/>
      <c r="X303" s="187"/>
      <c r="Y303" s="187"/>
      <c r="Z303" s="187"/>
      <c r="AA303" s="187"/>
    </row>
    <row r="304" ht="15.75">
      <c r="A304" s="187"/>
      <c r="B304" s="188"/>
      <c r="C304" s="187"/>
      <c r="D304" s="187"/>
      <c r="E304" s="187"/>
      <c r="F304" s="187"/>
      <c r="G304" s="187"/>
      <c r="H304" s="187"/>
      <c r="I304" s="187"/>
      <c r="J304" s="187"/>
      <c r="K304" s="187"/>
      <c r="L304" s="187"/>
      <c r="M304" s="187"/>
      <c r="N304" s="187"/>
      <c r="O304" s="187"/>
      <c r="P304" s="187"/>
      <c r="Q304" s="187"/>
      <c r="R304" s="187"/>
      <c r="S304" s="187"/>
      <c r="T304" s="187"/>
      <c r="U304" s="187"/>
      <c r="V304" s="187"/>
      <c r="W304" s="187"/>
      <c r="X304" s="187"/>
      <c r="Y304" s="187"/>
      <c r="Z304" s="187"/>
      <c r="AA304" s="187"/>
    </row>
    <row r="305" ht="15.75">
      <c r="A305" s="187"/>
      <c r="B305" s="188"/>
      <c r="C305" s="187"/>
      <c r="D305" s="187"/>
      <c r="E305" s="187"/>
      <c r="F305" s="187"/>
      <c r="G305" s="187"/>
      <c r="H305" s="187"/>
      <c r="I305" s="187"/>
      <c r="J305" s="187"/>
      <c r="K305" s="187"/>
      <c r="L305" s="187"/>
      <c r="M305" s="187"/>
      <c r="N305" s="187"/>
      <c r="O305" s="187"/>
      <c r="P305" s="187"/>
      <c r="Q305" s="187"/>
      <c r="R305" s="187"/>
      <c r="S305" s="187"/>
      <c r="T305" s="187"/>
      <c r="U305" s="187"/>
      <c r="V305" s="187"/>
      <c r="W305" s="187"/>
      <c r="X305" s="187"/>
      <c r="Y305" s="187"/>
      <c r="Z305" s="187"/>
      <c r="AA305" s="187"/>
    </row>
    <row r="306" ht="15.75">
      <c r="A306" s="187"/>
      <c r="B306" s="188"/>
      <c r="C306" s="187"/>
      <c r="D306" s="187"/>
      <c r="E306" s="187"/>
      <c r="F306" s="187"/>
      <c r="G306" s="187"/>
      <c r="H306" s="187"/>
      <c r="I306" s="187"/>
      <c r="J306" s="187"/>
      <c r="K306" s="187"/>
      <c r="L306" s="187"/>
      <c r="M306" s="187"/>
      <c r="N306" s="187"/>
      <c r="O306" s="187"/>
      <c r="P306" s="187"/>
      <c r="Q306" s="187"/>
      <c r="R306" s="187"/>
      <c r="S306" s="187"/>
      <c r="T306" s="187"/>
      <c r="U306" s="187"/>
      <c r="V306" s="187"/>
      <c r="W306" s="187"/>
      <c r="X306" s="187"/>
      <c r="Y306" s="187"/>
      <c r="Z306" s="187"/>
      <c r="AA306" s="187"/>
    </row>
    <row r="307" ht="15.75">
      <c r="A307" s="187"/>
      <c r="B307" s="188"/>
      <c r="C307" s="187"/>
      <c r="D307" s="187"/>
      <c r="E307" s="187"/>
      <c r="F307" s="187"/>
      <c r="G307" s="187"/>
      <c r="H307" s="187"/>
      <c r="I307" s="187"/>
      <c r="J307" s="187"/>
      <c r="K307" s="187"/>
      <c r="L307" s="187"/>
      <c r="M307" s="187"/>
      <c r="N307" s="187"/>
      <c r="O307" s="187"/>
      <c r="P307" s="187"/>
      <c r="Q307" s="187"/>
      <c r="R307" s="187"/>
      <c r="S307" s="187"/>
      <c r="T307" s="187"/>
      <c r="U307" s="187"/>
      <c r="V307" s="187"/>
      <c r="W307" s="187"/>
      <c r="X307" s="187"/>
      <c r="Y307" s="187"/>
      <c r="Z307" s="187"/>
      <c r="AA307" s="187"/>
    </row>
    <row r="308" ht="15.75">
      <c r="A308" s="187"/>
      <c r="B308" s="188"/>
      <c r="C308" s="187"/>
      <c r="D308" s="187"/>
      <c r="E308" s="187"/>
      <c r="F308" s="187"/>
      <c r="G308" s="187"/>
      <c r="H308" s="187"/>
      <c r="I308" s="187"/>
      <c r="J308" s="187"/>
      <c r="K308" s="187"/>
      <c r="L308" s="187"/>
      <c r="M308" s="187"/>
      <c r="N308" s="187"/>
      <c r="O308" s="187"/>
      <c r="P308" s="187"/>
      <c r="Q308" s="187"/>
      <c r="R308" s="187"/>
      <c r="S308" s="187"/>
      <c r="T308" s="187"/>
      <c r="U308" s="187"/>
      <c r="V308" s="187"/>
      <c r="W308" s="187"/>
      <c r="X308" s="187"/>
      <c r="Y308" s="187"/>
      <c r="Z308" s="187"/>
      <c r="AA308" s="187"/>
    </row>
    <row r="309" ht="15.75">
      <c r="A309" s="187"/>
      <c r="B309" s="188"/>
      <c r="C309" s="187"/>
      <c r="D309" s="187"/>
      <c r="E309" s="187"/>
      <c r="F309" s="187"/>
      <c r="G309" s="187"/>
      <c r="H309" s="187"/>
      <c r="I309" s="187"/>
      <c r="J309" s="187"/>
      <c r="K309" s="187"/>
      <c r="L309" s="187"/>
      <c r="M309" s="187"/>
      <c r="N309" s="187"/>
      <c r="O309" s="187"/>
      <c r="P309" s="187"/>
      <c r="Q309" s="187"/>
      <c r="R309" s="187"/>
      <c r="S309" s="187"/>
      <c r="T309" s="187"/>
      <c r="U309" s="187"/>
      <c r="V309" s="187"/>
      <c r="W309" s="187"/>
      <c r="X309" s="187"/>
      <c r="Y309" s="187"/>
      <c r="Z309" s="187"/>
      <c r="AA309" s="187"/>
    </row>
    <row r="310" ht="15.75">
      <c r="A310" s="187"/>
      <c r="B310" s="188"/>
      <c r="C310" s="187"/>
      <c r="D310" s="187"/>
      <c r="E310" s="187"/>
      <c r="F310" s="187"/>
      <c r="G310" s="187"/>
      <c r="H310" s="187"/>
      <c r="I310" s="187"/>
      <c r="J310" s="187"/>
      <c r="K310" s="187"/>
      <c r="L310" s="187"/>
      <c r="M310" s="187"/>
      <c r="N310" s="187"/>
      <c r="O310" s="187"/>
      <c r="P310" s="187"/>
      <c r="Q310" s="187"/>
      <c r="R310" s="187"/>
      <c r="S310" s="187"/>
      <c r="T310" s="187"/>
      <c r="U310" s="187"/>
      <c r="V310" s="187"/>
      <c r="W310" s="187"/>
      <c r="X310" s="187"/>
      <c r="Y310" s="187"/>
      <c r="Z310" s="187"/>
      <c r="AA310" s="187"/>
    </row>
    <row r="311" ht="15.75">
      <c r="A311" s="187"/>
      <c r="B311" s="188"/>
      <c r="C311" s="187"/>
      <c r="D311" s="187"/>
      <c r="E311" s="187"/>
      <c r="F311" s="187"/>
      <c r="G311" s="187"/>
      <c r="H311" s="187"/>
      <c r="I311" s="187"/>
      <c r="J311" s="187"/>
      <c r="K311" s="187"/>
      <c r="L311" s="187"/>
      <c r="M311" s="187"/>
      <c r="N311" s="187"/>
      <c r="O311" s="187"/>
      <c r="P311" s="187"/>
      <c r="Q311" s="187"/>
      <c r="R311" s="187"/>
      <c r="S311" s="187"/>
      <c r="T311" s="187"/>
      <c r="U311" s="187"/>
      <c r="V311" s="187"/>
      <c r="W311" s="187"/>
      <c r="X311" s="187"/>
      <c r="Y311" s="187"/>
      <c r="Z311" s="187"/>
      <c r="AA311" s="187"/>
    </row>
    <row r="312" ht="15.75">
      <c r="A312" s="187"/>
      <c r="B312" s="188"/>
      <c r="C312" s="187"/>
      <c r="D312" s="187"/>
      <c r="E312" s="187"/>
      <c r="F312" s="187"/>
      <c r="G312" s="187"/>
      <c r="H312" s="187"/>
      <c r="I312" s="187"/>
      <c r="J312" s="187"/>
      <c r="K312" s="187"/>
      <c r="L312" s="187"/>
      <c r="M312" s="187"/>
      <c r="N312" s="187"/>
      <c r="O312" s="187"/>
      <c r="P312" s="187"/>
      <c r="Q312" s="187"/>
      <c r="R312" s="187"/>
      <c r="S312" s="187"/>
      <c r="T312" s="187"/>
      <c r="U312" s="187"/>
      <c r="V312" s="187"/>
      <c r="W312" s="187"/>
      <c r="X312" s="187"/>
      <c r="Y312" s="187"/>
      <c r="Z312" s="187"/>
      <c r="AA312" s="187"/>
    </row>
    <row r="313" ht="15.75">
      <c r="A313" s="187"/>
      <c r="B313" s="188"/>
      <c r="C313" s="187"/>
      <c r="D313" s="187"/>
      <c r="E313" s="187"/>
      <c r="F313" s="187"/>
      <c r="G313" s="187"/>
      <c r="H313" s="187"/>
      <c r="I313" s="187"/>
      <c r="J313" s="187"/>
      <c r="K313" s="187"/>
      <c r="L313" s="187"/>
      <c r="M313" s="187"/>
      <c r="N313" s="187"/>
      <c r="O313" s="187"/>
      <c r="P313" s="187"/>
      <c r="Q313" s="187"/>
      <c r="R313" s="187"/>
      <c r="S313" s="187"/>
      <c r="T313" s="187"/>
      <c r="U313" s="187"/>
      <c r="V313" s="187"/>
      <c r="W313" s="187"/>
      <c r="X313" s="187"/>
      <c r="Y313" s="187"/>
      <c r="Z313" s="187"/>
      <c r="AA313" s="187"/>
    </row>
    <row r="314" ht="15.75">
      <c r="A314" s="187"/>
      <c r="B314" s="188"/>
      <c r="C314" s="187"/>
      <c r="D314" s="187"/>
      <c r="E314" s="187"/>
      <c r="F314" s="187"/>
      <c r="G314" s="187"/>
      <c r="H314" s="187"/>
      <c r="I314" s="187"/>
      <c r="J314" s="187"/>
      <c r="K314" s="187"/>
      <c r="L314" s="187"/>
      <c r="M314" s="187"/>
      <c r="N314" s="187"/>
      <c r="O314" s="187"/>
      <c r="P314" s="187"/>
      <c r="Q314" s="187"/>
      <c r="R314" s="187"/>
      <c r="S314" s="187"/>
      <c r="T314" s="187"/>
      <c r="U314" s="187"/>
      <c r="V314" s="187"/>
      <c r="W314" s="187"/>
      <c r="X314" s="187"/>
      <c r="Y314" s="187"/>
      <c r="Z314" s="187"/>
      <c r="AA314" s="187"/>
    </row>
    <row r="315" ht="15.75">
      <c r="A315" s="187"/>
      <c r="B315" s="188"/>
      <c r="C315" s="187"/>
      <c r="D315" s="187"/>
      <c r="E315" s="187"/>
      <c r="F315" s="187"/>
      <c r="G315" s="187"/>
      <c r="H315" s="187"/>
      <c r="I315" s="187"/>
      <c r="J315" s="187"/>
      <c r="K315" s="187"/>
      <c r="L315" s="187"/>
      <c r="M315" s="187"/>
      <c r="N315" s="187"/>
      <c r="O315" s="187"/>
      <c r="P315" s="187"/>
      <c r="Q315" s="187"/>
      <c r="R315" s="187"/>
      <c r="S315" s="187"/>
      <c r="T315" s="187"/>
      <c r="U315" s="187"/>
      <c r="V315" s="187"/>
      <c r="W315" s="187"/>
      <c r="X315" s="187"/>
      <c r="Y315" s="187"/>
      <c r="Z315" s="187"/>
      <c r="AA315" s="187"/>
    </row>
    <row r="316" ht="15.75">
      <c r="A316" s="187"/>
      <c r="B316" s="188"/>
      <c r="C316" s="187"/>
      <c r="D316" s="187"/>
      <c r="E316" s="187"/>
      <c r="F316" s="187"/>
      <c r="G316" s="187"/>
      <c r="H316" s="187"/>
      <c r="I316" s="187"/>
      <c r="J316" s="187"/>
      <c r="K316" s="187"/>
      <c r="L316" s="187"/>
      <c r="M316" s="187"/>
      <c r="N316" s="187"/>
      <c r="O316" s="187"/>
      <c r="P316" s="187"/>
      <c r="Q316" s="187"/>
      <c r="R316" s="187"/>
      <c r="S316" s="187"/>
      <c r="T316" s="187"/>
      <c r="U316" s="187"/>
      <c r="V316" s="187"/>
      <c r="W316" s="187"/>
      <c r="X316" s="187"/>
      <c r="Y316" s="187"/>
      <c r="Z316" s="187"/>
      <c r="AA316" s="187"/>
    </row>
    <row r="317" ht="15.75">
      <c r="A317" s="187"/>
      <c r="B317" s="188"/>
      <c r="C317" s="187"/>
      <c r="D317" s="187"/>
      <c r="E317" s="187"/>
      <c r="F317" s="187"/>
      <c r="G317" s="187"/>
      <c r="H317" s="187"/>
      <c r="I317" s="187"/>
      <c r="J317" s="187"/>
      <c r="K317" s="187"/>
      <c r="L317" s="187"/>
      <c r="M317" s="187"/>
      <c r="N317" s="187"/>
      <c r="O317" s="187"/>
      <c r="P317" s="187"/>
      <c r="Q317" s="187"/>
      <c r="R317" s="187"/>
      <c r="S317" s="187"/>
      <c r="T317" s="187"/>
      <c r="U317" s="187"/>
      <c r="V317" s="187"/>
      <c r="W317" s="187"/>
      <c r="X317" s="187"/>
      <c r="Y317" s="187"/>
      <c r="Z317" s="187"/>
      <c r="AA317" s="187"/>
    </row>
    <row r="318" ht="15.75">
      <c r="A318" s="187"/>
      <c r="B318" s="188"/>
      <c r="C318" s="187"/>
      <c r="D318" s="187"/>
      <c r="E318" s="187"/>
      <c r="F318" s="187"/>
      <c r="G318" s="187"/>
      <c r="H318" s="187"/>
      <c r="I318" s="187"/>
      <c r="J318" s="187"/>
      <c r="K318" s="187"/>
      <c r="L318" s="187"/>
      <c r="M318" s="187"/>
      <c r="N318" s="187"/>
      <c r="O318" s="187"/>
      <c r="P318" s="187"/>
      <c r="Q318" s="187"/>
      <c r="R318" s="187"/>
      <c r="S318" s="187"/>
      <c r="T318" s="187"/>
      <c r="U318" s="187"/>
      <c r="V318" s="187"/>
      <c r="W318" s="187"/>
      <c r="X318" s="187"/>
      <c r="Y318" s="187"/>
      <c r="Z318" s="187"/>
      <c r="AA318" s="187"/>
    </row>
    <row r="319" ht="15.75">
      <c r="A319" s="187"/>
      <c r="B319" s="188"/>
      <c r="C319" s="187"/>
      <c r="D319" s="187"/>
      <c r="E319" s="187"/>
      <c r="F319" s="187"/>
      <c r="G319" s="187"/>
      <c r="H319" s="187"/>
      <c r="I319" s="187"/>
      <c r="J319" s="187"/>
      <c r="K319" s="187"/>
      <c r="L319" s="187"/>
      <c r="M319" s="187"/>
      <c r="N319" s="187"/>
      <c r="O319" s="187"/>
      <c r="P319" s="187"/>
      <c r="Q319" s="187"/>
      <c r="R319" s="187"/>
      <c r="S319" s="187"/>
      <c r="T319" s="187"/>
      <c r="U319" s="187"/>
      <c r="V319" s="187"/>
      <c r="W319" s="187"/>
      <c r="X319" s="187"/>
      <c r="Y319" s="187"/>
      <c r="Z319" s="187"/>
      <c r="AA319" s="187"/>
    </row>
    <row r="320" ht="15.75">
      <c r="A320" s="187"/>
      <c r="B320" s="188"/>
      <c r="C320" s="187"/>
      <c r="D320" s="187"/>
      <c r="E320" s="187"/>
      <c r="F320" s="187"/>
      <c r="G320" s="187"/>
      <c r="H320" s="187"/>
      <c r="I320" s="187"/>
      <c r="J320" s="187"/>
      <c r="K320" s="187"/>
      <c r="L320" s="187"/>
      <c r="M320" s="187"/>
      <c r="N320" s="187"/>
      <c r="O320" s="187"/>
      <c r="P320" s="187"/>
      <c r="Q320" s="187"/>
      <c r="R320" s="187"/>
      <c r="S320" s="187"/>
      <c r="T320" s="187"/>
      <c r="U320" s="187"/>
      <c r="V320" s="187"/>
      <c r="W320" s="187"/>
      <c r="X320" s="187"/>
      <c r="Y320" s="187"/>
      <c r="Z320" s="187"/>
      <c r="AA320" s="187"/>
    </row>
    <row r="321" ht="15.75">
      <c r="A321" s="187"/>
      <c r="B321" s="188"/>
      <c r="C321" s="187"/>
      <c r="D321" s="187"/>
      <c r="E321" s="187"/>
      <c r="F321" s="187"/>
      <c r="G321" s="187"/>
      <c r="H321" s="187"/>
      <c r="I321" s="187"/>
      <c r="J321" s="187"/>
      <c r="K321" s="187"/>
      <c r="L321" s="187"/>
      <c r="M321" s="187"/>
      <c r="N321" s="187"/>
      <c r="O321" s="187"/>
      <c r="P321" s="187"/>
      <c r="Q321" s="187"/>
      <c r="R321" s="187"/>
      <c r="S321" s="187"/>
      <c r="T321" s="187"/>
      <c r="U321" s="187"/>
      <c r="V321" s="187"/>
      <c r="W321" s="187"/>
      <c r="X321" s="187"/>
      <c r="Y321" s="187"/>
      <c r="Z321" s="187"/>
      <c r="AA321" s="187"/>
    </row>
    <row r="322" ht="15.75">
      <c r="A322" s="187"/>
      <c r="B322" s="188"/>
      <c r="C322" s="187"/>
      <c r="D322" s="187"/>
      <c r="E322" s="187"/>
      <c r="F322" s="187"/>
      <c r="G322" s="187"/>
      <c r="H322" s="187"/>
      <c r="I322" s="187"/>
      <c r="J322" s="187"/>
      <c r="K322" s="187"/>
      <c r="L322" s="187"/>
      <c r="M322" s="187"/>
      <c r="N322" s="187"/>
      <c r="O322" s="187"/>
      <c r="P322" s="187"/>
      <c r="Q322" s="187"/>
      <c r="R322" s="187"/>
      <c r="S322" s="187"/>
      <c r="T322" s="187"/>
      <c r="U322" s="187"/>
      <c r="V322" s="187"/>
      <c r="W322" s="187"/>
      <c r="X322" s="187"/>
      <c r="Y322" s="187"/>
      <c r="Z322" s="187"/>
      <c r="AA322" s="187"/>
    </row>
    <row r="323" ht="15.75">
      <c r="A323" s="187"/>
      <c r="B323" s="188"/>
      <c r="C323" s="187"/>
      <c r="D323" s="187"/>
      <c r="E323" s="187"/>
      <c r="F323" s="187"/>
      <c r="G323" s="187"/>
      <c r="H323" s="187"/>
      <c r="I323" s="187"/>
      <c r="J323" s="187"/>
      <c r="K323" s="187"/>
      <c r="L323" s="187"/>
      <c r="M323" s="187"/>
      <c r="N323" s="187"/>
      <c r="O323" s="187"/>
      <c r="P323" s="187"/>
      <c r="Q323" s="187"/>
      <c r="R323" s="187"/>
      <c r="S323" s="187"/>
      <c r="T323" s="187"/>
      <c r="U323" s="187"/>
      <c r="V323" s="187"/>
      <c r="W323" s="187"/>
      <c r="X323" s="187"/>
      <c r="Y323" s="187"/>
      <c r="Z323" s="187"/>
      <c r="AA323" s="187"/>
    </row>
    <row r="324" ht="15.75">
      <c r="A324" s="187"/>
      <c r="B324" s="188"/>
      <c r="C324" s="187"/>
      <c r="D324" s="187"/>
      <c r="E324" s="187"/>
      <c r="F324" s="187"/>
      <c r="G324" s="187"/>
      <c r="H324" s="187"/>
      <c r="I324" s="187"/>
      <c r="J324" s="187"/>
      <c r="K324" s="187"/>
      <c r="L324" s="187"/>
      <c r="M324" s="187"/>
      <c r="N324" s="187"/>
      <c r="O324" s="187"/>
      <c r="P324" s="187"/>
      <c r="Q324" s="187"/>
      <c r="R324" s="187"/>
      <c r="S324" s="187"/>
      <c r="T324" s="187"/>
      <c r="U324" s="187"/>
      <c r="V324" s="187"/>
      <c r="W324" s="187"/>
      <c r="X324" s="187"/>
      <c r="Y324" s="187"/>
      <c r="Z324" s="187"/>
      <c r="AA324" s="187"/>
    </row>
    <row r="325" ht="15.75">
      <c r="A325" s="187"/>
      <c r="B325" s="188"/>
      <c r="C325" s="187"/>
      <c r="D325" s="187"/>
      <c r="E325" s="187"/>
      <c r="F325" s="187"/>
      <c r="G325" s="187"/>
      <c r="H325" s="187"/>
      <c r="I325" s="187"/>
      <c r="J325" s="187"/>
      <c r="K325" s="187"/>
      <c r="L325" s="187"/>
      <c r="M325" s="187"/>
      <c r="N325" s="187"/>
      <c r="O325" s="187"/>
      <c r="P325" s="187"/>
      <c r="Q325" s="187"/>
      <c r="R325" s="187"/>
      <c r="S325" s="187"/>
      <c r="T325" s="187"/>
      <c r="U325" s="187"/>
      <c r="V325" s="187"/>
      <c r="W325" s="187"/>
      <c r="X325" s="187"/>
      <c r="Y325" s="187"/>
      <c r="Z325" s="187"/>
      <c r="AA325" s="187"/>
    </row>
    <row r="326" ht="15.75">
      <c r="A326" s="187"/>
      <c r="B326" s="188"/>
      <c r="C326" s="187"/>
      <c r="D326" s="187"/>
      <c r="E326" s="187"/>
      <c r="F326" s="187"/>
      <c r="G326" s="187"/>
      <c r="H326" s="187"/>
      <c r="I326" s="187"/>
      <c r="J326" s="187"/>
      <c r="K326" s="187"/>
      <c r="L326" s="187"/>
      <c r="M326" s="187"/>
      <c r="N326" s="187"/>
      <c r="O326" s="187"/>
      <c r="P326" s="187"/>
      <c r="Q326" s="187"/>
      <c r="R326" s="187"/>
      <c r="S326" s="187"/>
      <c r="T326" s="187"/>
      <c r="U326" s="187"/>
      <c r="V326" s="187"/>
      <c r="W326" s="187"/>
      <c r="X326" s="187"/>
      <c r="Y326" s="187"/>
      <c r="Z326" s="187"/>
      <c r="AA326" s="187"/>
    </row>
    <row r="327" ht="15.75">
      <c r="A327" s="187"/>
      <c r="B327" s="188"/>
      <c r="C327" s="187"/>
      <c r="D327" s="187"/>
      <c r="E327" s="187"/>
      <c r="F327" s="187"/>
      <c r="G327" s="187"/>
      <c r="H327" s="187"/>
      <c r="I327" s="187"/>
      <c r="J327" s="187"/>
      <c r="K327" s="187"/>
      <c r="L327" s="187"/>
      <c r="M327" s="187"/>
      <c r="N327" s="187"/>
      <c r="O327" s="187"/>
      <c r="P327" s="187"/>
      <c r="Q327" s="187"/>
      <c r="R327" s="187"/>
      <c r="S327" s="187"/>
      <c r="T327" s="187"/>
      <c r="U327" s="187"/>
      <c r="V327" s="187"/>
      <c r="W327" s="187"/>
      <c r="X327" s="187"/>
      <c r="Y327" s="187"/>
      <c r="Z327" s="187"/>
      <c r="AA327" s="187"/>
    </row>
    <row r="328" ht="15.75">
      <c r="A328" s="187"/>
      <c r="B328" s="188"/>
      <c r="C328" s="187"/>
      <c r="D328" s="187"/>
      <c r="E328" s="187"/>
      <c r="F328" s="187"/>
      <c r="G328" s="187"/>
      <c r="H328" s="187"/>
      <c r="I328" s="187"/>
      <c r="J328" s="187"/>
      <c r="K328" s="187"/>
      <c r="L328" s="187"/>
      <c r="M328" s="187"/>
      <c r="N328" s="187"/>
      <c r="O328" s="187"/>
      <c r="P328" s="187"/>
      <c r="Q328" s="187"/>
      <c r="R328" s="187"/>
      <c r="S328" s="187"/>
      <c r="T328" s="187"/>
      <c r="U328" s="187"/>
      <c r="V328" s="187"/>
      <c r="W328" s="187"/>
      <c r="X328" s="187"/>
      <c r="Y328" s="187"/>
      <c r="Z328" s="187"/>
      <c r="AA328" s="187"/>
    </row>
    <row r="329" ht="15.75">
      <c r="A329" s="187"/>
      <c r="B329" s="188"/>
      <c r="C329" s="187"/>
      <c r="D329" s="187"/>
      <c r="E329" s="187"/>
      <c r="F329" s="187"/>
      <c r="G329" s="187"/>
      <c r="H329" s="187"/>
      <c r="I329" s="187"/>
      <c r="J329" s="187"/>
      <c r="K329" s="187"/>
      <c r="L329" s="187"/>
      <c r="M329" s="187"/>
      <c r="N329" s="187"/>
      <c r="O329" s="187"/>
      <c r="P329" s="187"/>
      <c r="Q329" s="187"/>
      <c r="R329" s="187"/>
      <c r="S329" s="187"/>
      <c r="T329" s="187"/>
      <c r="U329" s="187"/>
      <c r="V329" s="187"/>
      <c r="W329" s="187"/>
      <c r="X329" s="187"/>
      <c r="Y329" s="187"/>
      <c r="Z329" s="187"/>
      <c r="AA329" s="187"/>
    </row>
    <row r="330" ht="15.75">
      <c r="A330" s="187"/>
      <c r="B330" s="188"/>
      <c r="C330" s="187"/>
      <c r="D330" s="187"/>
      <c r="E330" s="187"/>
      <c r="F330" s="187"/>
      <c r="G330" s="187"/>
      <c r="H330" s="187"/>
      <c r="I330" s="187"/>
      <c r="J330" s="187"/>
      <c r="K330" s="187"/>
      <c r="L330" s="187"/>
      <c r="M330" s="187"/>
      <c r="N330" s="187"/>
      <c r="O330" s="187"/>
      <c r="P330" s="187"/>
      <c r="Q330" s="187"/>
      <c r="R330" s="187"/>
      <c r="S330" s="187"/>
      <c r="T330" s="187"/>
      <c r="U330" s="187"/>
      <c r="V330" s="187"/>
      <c r="W330" s="187"/>
      <c r="X330" s="187"/>
      <c r="Y330" s="187"/>
      <c r="Z330" s="187"/>
      <c r="AA330" s="187"/>
    </row>
    <row r="331" ht="15.75">
      <c r="A331" s="187"/>
      <c r="B331" s="188"/>
      <c r="C331" s="187"/>
      <c r="D331" s="187"/>
      <c r="E331" s="187"/>
      <c r="F331" s="187"/>
      <c r="G331" s="187"/>
      <c r="H331" s="187"/>
      <c r="I331" s="187"/>
      <c r="J331" s="187"/>
      <c r="K331" s="187"/>
      <c r="L331" s="187"/>
      <c r="M331" s="187"/>
      <c r="N331" s="187"/>
      <c r="O331" s="187"/>
      <c r="P331" s="187"/>
      <c r="Q331" s="187"/>
      <c r="R331" s="187"/>
      <c r="S331" s="187"/>
      <c r="T331" s="187"/>
      <c r="U331" s="187"/>
      <c r="V331" s="187"/>
      <c r="W331" s="187"/>
      <c r="X331" s="187"/>
      <c r="Y331" s="187"/>
      <c r="Z331" s="187"/>
      <c r="AA331" s="187"/>
    </row>
    <row r="332" ht="15.75">
      <c r="A332" s="187"/>
      <c r="B332" s="188"/>
      <c r="C332" s="187"/>
      <c r="D332" s="187"/>
      <c r="E332" s="187"/>
      <c r="F332" s="187"/>
      <c r="G332" s="187"/>
      <c r="H332" s="187"/>
      <c r="I332" s="187"/>
      <c r="J332" s="187"/>
      <c r="K332" s="187"/>
      <c r="L332" s="187"/>
      <c r="M332" s="187"/>
      <c r="N332" s="187"/>
      <c r="O332" s="187"/>
      <c r="P332" s="187"/>
      <c r="Q332" s="187"/>
      <c r="R332" s="187"/>
      <c r="S332" s="187"/>
      <c r="T332" s="187"/>
      <c r="U332" s="187"/>
      <c r="V332" s="187"/>
      <c r="W332" s="187"/>
      <c r="X332" s="187"/>
      <c r="Y332" s="187"/>
      <c r="Z332" s="187"/>
      <c r="AA332" s="187"/>
    </row>
    <row r="333" ht="15.75">
      <c r="A333" s="187"/>
      <c r="B333" s="188"/>
      <c r="C333" s="187"/>
      <c r="D333" s="187"/>
      <c r="E333" s="187"/>
      <c r="F333" s="187"/>
      <c r="G333" s="187"/>
      <c r="H333" s="187"/>
      <c r="I333" s="187"/>
      <c r="J333" s="187"/>
      <c r="K333" s="187"/>
      <c r="L333" s="187"/>
      <c r="M333" s="187"/>
      <c r="N333" s="187"/>
      <c r="O333" s="187"/>
      <c r="P333" s="187"/>
      <c r="Q333" s="187"/>
      <c r="R333" s="187"/>
      <c r="S333" s="187"/>
      <c r="T333" s="187"/>
      <c r="U333" s="187"/>
      <c r="V333" s="187"/>
      <c r="W333" s="187"/>
      <c r="X333" s="187"/>
      <c r="Y333" s="187"/>
      <c r="Z333" s="187"/>
      <c r="AA333" s="187"/>
    </row>
    <row r="334" ht="15.75">
      <c r="A334" s="187"/>
      <c r="B334" s="188"/>
      <c r="C334" s="187"/>
      <c r="D334" s="187"/>
      <c r="E334" s="187"/>
      <c r="F334" s="187"/>
      <c r="G334" s="187"/>
      <c r="H334" s="187"/>
      <c r="I334" s="187"/>
      <c r="J334" s="187"/>
      <c r="K334" s="187"/>
      <c r="L334" s="187"/>
      <c r="M334" s="187"/>
      <c r="N334" s="187"/>
      <c r="O334" s="187"/>
      <c r="P334" s="187"/>
      <c r="Q334" s="187"/>
      <c r="R334" s="187"/>
      <c r="S334" s="187"/>
      <c r="T334" s="187"/>
      <c r="U334" s="187"/>
      <c r="V334" s="187"/>
      <c r="W334" s="187"/>
      <c r="X334" s="187"/>
      <c r="Y334" s="187"/>
      <c r="Z334" s="187"/>
      <c r="AA334" s="187"/>
    </row>
    <row r="335" ht="15.75">
      <c r="A335" s="187"/>
      <c r="B335" s="188"/>
      <c r="C335" s="187"/>
      <c r="D335" s="187"/>
      <c r="E335" s="187"/>
      <c r="F335" s="187"/>
      <c r="G335" s="187"/>
      <c r="H335" s="187"/>
      <c r="I335" s="187"/>
      <c r="J335" s="187"/>
      <c r="K335" s="187"/>
      <c r="L335" s="187"/>
      <c r="M335" s="187"/>
      <c r="N335" s="187"/>
      <c r="O335" s="187"/>
      <c r="P335" s="187"/>
      <c r="Q335" s="187"/>
      <c r="R335" s="187"/>
      <c r="S335" s="187"/>
      <c r="T335" s="187"/>
      <c r="U335" s="187"/>
      <c r="V335" s="187"/>
      <c r="W335" s="187"/>
      <c r="X335" s="187"/>
      <c r="Y335" s="187"/>
      <c r="Z335" s="187"/>
      <c r="AA335" s="187"/>
    </row>
    <row r="336" ht="15.75">
      <c r="A336" s="187"/>
      <c r="B336" s="188"/>
      <c r="C336" s="187"/>
      <c r="D336" s="187"/>
      <c r="E336" s="187"/>
      <c r="F336" s="187"/>
      <c r="G336" s="187"/>
      <c r="H336" s="187"/>
      <c r="I336" s="187"/>
      <c r="J336" s="187"/>
      <c r="K336" s="187"/>
      <c r="L336" s="187"/>
      <c r="M336" s="187"/>
      <c r="N336" s="187"/>
      <c r="O336" s="187"/>
      <c r="P336" s="187"/>
      <c r="Q336" s="187"/>
      <c r="R336" s="187"/>
      <c r="S336" s="187"/>
      <c r="T336" s="187"/>
      <c r="U336" s="187"/>
      <c r="V336" s="187"/>
      <c r="W336" s="187"/>
      <c r="X336" s="187"/>
      <c r="Y336" s="187"/>
      <c r="Z336" s="187"/>
      <c r="AA336" s="187"/>
    </row>
    <row r="337" ht="15.75">
      <c r="A337" s="187"/>
      <c r="B337" s="188"/>
      <c r="C337" s="187"/>
      <c r="D337" s="187"/>
      <c r="E337" s="187"/>
      <c r="F337" s="187"/>
      <c r="G337" s="187"/>
      <c r="H337" s="187"/>
      <c r="I337" s="187"/>
      <c r="J337" s="187"/>
      <c r="K337" s="187"/>
      <c r="L337" s="187"/>
      <c r="M337" s="187"/>
      <c r="N337" s="187"/>
      <c r="O337" s="187"/>
      <c r="P337" s="187"/>
      <c r="Q337" s="187"/>
      <c r="R337" s="187"/>
      <c r="S337" s="187"/>
      <c r="T337" s="187"/>
      <c r="U337" s="187"/>
      <c r="V337" s="187"/>
      <c r="W337" s="187"/>
      <c r="X337" s="187"/>
      <c r="Y337" s="187"/>
      <c r="Z337" s="187"/>
      <c r="AA337" s="187"/>
    </row>
    <row r="338" ht="15.75">
      <c r="A338" s="187"/>
      <c r="B338" s="188"/>
      <c r="C338" s="187"/>
      <c r="D338" s="187"/>
      <c r="E338" s="187"/>
      <c r="F338" s="187"/>
      <c r="G338" s="187"/>
      <c r="H338" s="187"/>
      <c r="I338" s="187"/>
      <c r="J338" s="187"/>
      <c r="K338" s="187"/>
      <c r="L338" s="187"/>
      <c r="M338" s="187"/>
      <c r="N338" s="187"/>
      <c r="O338" s="187"/>
      <c r="P338" s="187"/>
      <c r="Q338" s="187"/>
      <c r="R338" s="187"/>
      <c r="S338" s="187"/>
      <c r="T338" s="187"/>
      <c r="U338" s="187"/>
      <c r="V338" s="187"/>
      <c r="W338" s="187"/>
      <c r="X338" s="187"/>
      <c r="Y338" s="187"/>
      <c r="Z338" s="187"/>
      <c r="AA338" s="187"/>
    </row>
    <row r="339" ht="15.75">
      <c r="A339" s="187"/>
      <c r="B339" s="188"/>
      <c r="C339" s="187"/>
      <c r="D339" s="187"/>
      <c r="E339" s="187"/>
      <c r="F339" s="187"/>
      <c r="G339" s="187"/>
      <c r="H339" s="187"/>
      <c r="I339" s="187"/>
      <c r="J339" s="187"/>
      <c r="K339" s="187"/>
      <c r="L339" s="187"/>
      <c r="M339" s="187"/>
      <c r="N339" s="187"/>
      <c r="O339" s="187"/>
      <c r="P339" s="187"/>
      <c r="Q339" s="187"/>
      <c r="R339" s="187"/>
      <c r="S339" s="187"/>
      <c r="T339" s="187"/>
      <c r="U339" s="187"/>
      <c r="V339" s="187"/>
      <c r="W339" s="187"/>
      <c r="X339" s="187"/>
      <c r="Y339" s="187"/>
      <c r="Z339" s="187"/>
      <c r="AA339" s="187"/>
    </row>
    <row r="340" ht="15.75">
      <c r="A340" s="187"/>
      <c r="B340" s="188"/>
      <c r="C340" s="187"/>
      <c r="D340" s="187"/>
      <c r="E340" s="187"/>
      <c r="F340" s="187"/>
      <c r="G340" s="187"/>
      <c r="H340" s="187"/>
      <c r="I340" s="187"/>
      <c r="J340" s="187"/>
      <c r="K340" s="187"/>
      <c r="L340" s="187"/>
      <c r="M340" s="187"/>
      <c r="N340" s="187"/>
      <c r="O340" s="187"/>
      <c r="P340" s="187"/>
      <c r="Q340" s="187"/>
      <c r="R340" s="187"/>
      <c r="S340" s="187"/>
      <c r="T340" s="187"/>
      <c r="U340" s="187"/>
      <c r="V340" s="187"/>
      <c r="W340" s="187"/>
      <c r="X340" s="187"/>
      <c r="Y340" s="187"/>
      <c r="Z340" s="187"/>
      <c r="AA340" s="187"/>
    </row>
    <row r="341" ht="15.75">
      <c r="A341" s="187"/>
      <c r="B341" s="188"/>
      <c r="C341" s="187"/>
      <c r="D341" s="187"/>
      <c r="E341" s="187"/>
      <c r="F341" s="187"/>
      <c r="G341" s="187"/>
      <c r="H341" s="187"/>
      <c r="I341" s="187"/>
      <c r="J341" s="187"/>
      <c r="K341" s="187"/>
      <c r="L341" s="187"/>
      <c r="M341" s="187"/>
      <c r="N341" s="187"/>
      <c r="O341" s="187"/>
      <c r="P341" s="187"/>
      <c r="Q341" s="187"/>
      <c r="R341" s="187"/>
      <c r="S341" s="187"/>
      <c r="T341" s="187"/>
      <c r="U341" s="187"/>
      <c r="V341" s="187"/>
      <c r="W341" s="187"/>
      <c r="X341" s="187"/>
      <c r="Y341" s="187"/>
      <c r="Z341" s="187"/>
      <c r="AA341" s="187"/>
    </row>
    <row r="342" ht="15.75">
      <c r="A342" s="187"/>
      <c r="B342" s="188"/>
      <c r="C342" s="187"/>
      <c r="D342" s="187"/>
      <c r="E342" s="187"/>
      <c r="F342" s="187"/>
      <c r="G342" s="187"/>
      <c r="H342" s="187"/>
      <c r="I342" s="187"/>
      <c r="J342" s="187"/>
      <c r="K342" s="187"/>
      <c r="L342" s="187"/>
      <c r="M342" s="187"/>
      <c r="N342" s="187"/>
      <c r="O342" s="187"/>
      <c r="P342" s="187"/>
      <c r="Q342" s="187"/>
      <c r="R342" s="187"/>
      <c r="S342" s="187"/>
      <c r="T342" s="187"/>
      <c r="U342" s="187"/>
      <c r="V342" s="187"/>
      <c r="W342" s="187"/>
      <c r="X342" s="187"/>
      <c r="Y342" s="187"/>
      <c r="Z342" s="187"/>
      <c r="AA342" s="187"/>
    </row>
    <row r="343" ht="15.75">
      <c r="A343" s="187"/>
      <c r="B343" s="188"/>
      <c r="C343" s="187"/>
      <c r="D343" s="187"/>
      <c r="E343" s="187"/>
      <c r="F343" s="187"/>
      <c r="G343" s="187"/>
      <c r="H343" s="187"/>
      <c r="I343" s="187"/>
      <c r="J343" s="187"/>
      <c r="K343" s="187"/>
      <c r="L343" s="187"/>
      <c r="M343" s="187"/>
      <c r="N343" s="187"/>
      <c r="O343" s="187"/>
      <c r="P343" s="187"/>
      <c r="Q343" s="187"/>
      <c r="R343" s="187"/>
      <c r="S343" s="187"/>
      <c r="T343" s="187"/>
      <c r="U343" s="187"/>
      <c r="V343" s="187"/>
      <c r="W343" s="187"/>
      <c r="X343" s="187"/>
      <c r="Y343" s="187"/>
      <c r="Z343" s="187"/>
      <c r="AA343" s="187"/>
    </row>
    <row r="344" ht="15.75">
      <c r="A344" s="187"/>
      <c r="B344" s="188"/>
      <c r="C344" s="187"/>
      <c r="D344" s="187"/>
      <c r="E344" s="187"/>
      <c r="F344" s="187"/>
      <c r="G344" s="187"/>
      <c r="H344" s="187"/>
      <c r="I344" s="187"/>
      <c r="J344" s="187"/>
      <c r="K344" s="187"/>
      <c r="L344" s="187"/>
      <c r="M344" s="187"/>
      <c r="N344" s="187"/>
      <c r="O344" s="187"/>
      <c r="P344" s="187"/>
      <c r="Q344" s="187"/>
      <c r="R344" s="187"/>
      <c r="S344" s="187"/>
      <c r="T344" s="187"/>
      <c r="U344" s="187"/>
      <c r="V344" s="187"/>
      <c r="W344" s="187"/>
      <c r="X344" s="187"/>
      <c r="Y344" s="187"/>
      <c r="Z344" s="187"/>
      <c r="AA344" s="187"/>
    </row>
    <row r="345" ht="15.75">
      <c r="A345" s="187"/>
      <c r="B345" s="188"/>
      <c r="C345" s="187"/>
      <c r="D345" s="187"/>
      <c r="E345" s="187"/>
      <c r="F345" s="187"/>
      <c r="G345" s="187"/>
      <c r="H345" s="187"/>
      <c r="I345" s="187"/>
      <c r="J345" s="187"/>
      <c r="K345" s="187"/>
      <c r="L345" s="187"/>
      <c r="M345" s="187"/>
      <c r="N345" s="187"/>
      <c r="O345" s="187"/>
      <c r="P345" s="187"/>
      <c r="Q345" s="187"/>
      <c r="R345" s="187"/>
      <c r="S345" s="187"/>
      <c r="T345" s="187"/>
      <c r="U345" s="187"/>
      <c r="V345" s="187"/>
      <c r="W345" s="187"/>
      <c r="X345" s="187"/>
      <c r="Y345" s="187"/>
      <c r="Z345" s="187"/>
      <c r="AA345" s="187"/>
    </row>
    <row r="346" ht="15.75">
      <c r="A346" s="187"/>
      <c r="B346" s="188"/>
      <c r="C346" s="187"/>
      <c r="D346" s="187"/>
      <c r="E346" s="187"/>
      <c r="F346" s="187"/>
      <c r="G346" s="187"/>
      <c r="H346" s="187"/>
      <c r="I346" s="187"/>
      <c r="J346" s="187"/>
      <c r="K346" s="187"/>
      <c r="L346" s="187"/>
      <c r="M346" s="187"/>
      <c r="N346" s="187"/>
      <c r="O346" s="187"/>
      <c r="P346" s="187"/>
      <c r="Q346" s="187"/>
      <c r="R346" s="187"/>
      <c r="S346" s="187"/>
      <c r="T346" s="187"/>
      <c r="U346" s="187"/>
      <c r="V346" s="187"/>
      <c r="W346" s="187"/>
      <c r="X346" s="187"/>
      <c r="Y346" s="187"/>
      <c r="Z346" s="187"/>
      <c r="AA346" s="187"/>
    </row>
    <row r="347" ht="15.75">
      <c r="A347" s="187"/>
      <c r="B347" s="188"/>
      <c r="C347" s="187"/>
      <c r="D347" s="187"/>
      <c r="E347" s="187"/>
      <c r="F347" s="187"/>
      <c r="G347" s="187"/>
      <c r="H347" s="187"/>
      <c r="I347" s="187"/>
      <c r="J347" s="187"/>
      <c r="K347" s="187"/>
      <c r="L347" s="187"/>
      <c r="M347" s="187"/>
      <c r="N347" s="187"/>
      <c r="O347" s="187"/>
      <c r="P347" s="187"/>
      <c r="Q347" s="187"/>
      <c r="R347" s="187"/>
      <c r="S347" s="187"/>
      <c r="T347" s="187"/>
      <c r="U347" s="187"/>
      <c r="V347" s="187"/>
      <c r="W347" s="187"/>
      <c r="X347" s="187"/>
      <c r="Y347" s="187"/>
      <c r="Z347" s="187"/>
      <c r="AA347" s="187"/>
    </row>
    <row r="348" ht="15.75">
      <c r="A348" s="187"/>
      <c r="B348" s="188"/>
      <c r="C348" s="187"/>
      <c r="D348" s="187"/>
      <c r="E348" s="187"/>
      <c r="F348" s="187"/>
      <c r="G348" s="187"/>
      <c r="H348" s="187"/>
      <c r="I348" s="187"/>
      <c r="J348" s="187"/>
      <c r="K348" s="187"/>
      <c r="L348" s="187"/>
      <c r="M348" s="187"/>
      <c r="N348" s="187"/>
      <c r="O348" s="187"/>
      <c r="P348" s="187"/>
      <c r="Q348" s="187"/>
      <c r="R348" s="187"/>
      <c r="S348" s="187"/>
      <c r="T348" s="187"/>
      <c r="U348" s="187"/>
      <c r="V348" s="187"/>
      <c r="W348" s="187"/>
      <c r="X348" s="187"/>
      <c r="Y348" s="187"/>
      <c r="Z348" s="187"/>
      <c r="AA348" s="187"/>
    </row>
    <row r="349" ht="15.75">
      <c r="A349" s="187"/>
      <c r="B349" s="188"/>
      <c r="C349" s="187"/>
      <c r="D349" s="187"/>
      <c r="E349" s="187"/>
      <c r="F349" s="187"/>
      <c r="G349" s="187"/>
      <c r="H349" s="187"/>
      <c r="I349" s="187"/>
      <c r="J349" s="187"/>
      <c r="K349" s="187"/>
      <c r="L349" s="187"/>
      <c r="M349" s="187"/>
      <c r="N349" s="187"/>
      <c r="O349" s="187"/>
      <c r="P349" s="187"/>
      <c r="Q349" s="187"/>
      <c r="R349" s="187"/>
      <c r="S349" s="187"/>
      <c r="T349" s="187"/>
      <c r="U349" s="187"/>
      <c r="V349" s="187"/>
      <c r="W349" s="187"/>
      <c r="X349" s="187"/>
      <c r="Y349" s="187"/>
      <c r="Z349" s="187"/>
      <c r="AA349" s="187"/>
    </row>
    <row r="350" ht="15.75">
      <c r="A350" s="187"/>
      <c r="B350" s="188"/>
      <c r="C350" s="187"/>
      <c r="D350" s="187"/>
      <c r="E350" s="187"/>
      <c r="F350" s="187"/>
      <c r="G350" s="187"/>
      <c r="H350" s="187"/>
      <c r="I350" s="187"/>
      <c r="J350" s="187"/>
      <c r="K350" s="187"/>
      <c r="L350" s="187"/>
      <c r="M350" s="187"/>
      <c r="N350" s="187"/>
      <c r="O350" s="187"/>
      <c r="P350" s="187"/>
      <c r="Q350" s="187"/>
      <c r="R350" s="187"/>
      <c r="S350" s="187"/>
      <c r="T350" s="187"/>
      <c r="U350" s="187"/>
      <c r="V350" s="187"/>
      <c r="W350" s="187"/>
      <c r="X350" s="187"/>
      <c r="Y350" s="187"/>
      <c r="Z350" s="187"/>
      <c r="AA350" s="187"/>
    </row>
    <row r="351" ht="15.75">
      <c r="A351" s="187"/>
      <c r="B351" s="188"/>
      <c r="C351" s="187"/>
      <c r="D351" s="187"/>
      <c r="E351" s="187"/>
      <c r="F351" s="187"/>
      <c r="G351" s="187"/>
      <c r="H351" s="187"/>
      <c r="I351" s="187"/>
      <c r="J351" s="187"/>
      <c r="K351" s="187"/>
      <c r="L351" s="187"/>
      <c r="M351" s="187"/>
      <c r="N351" s="187"/>
      <c r="O351" s="187"/>
      <c r="P351" s="187"/>
      <c r="Q351" s="187"/>
      <c r="R351" s="187"/>
      <c r="S351" s="187"/>
      <c r="T351" s="187"/>
      <c r="U351" s="187"/>
      <c r="V351" s="187"/>
      <c r="W351" s="187"/>
      <c r="X351" s="187"/>
      <c r="Y351" s="187"/>
      <c r="Z351" s="187"/>
      <c r="AA351" s="187"/>
    </row>
    <row r="352" ht="15.75">
      <c r="A352" s="187"/>
      <c r="B352" s="188"/>
      <c r="C352" s="187"/>
      <c r="D352" s="187"/>
      <c r="E352" s="187"/>
      <c r="F352" s="187"/>
      <c r="G352" s="187"/>
      <c r="H352" s="187"/>
      <c r="I352" s="187"/>
      <c r="J352" s="187"/>
      <c r="K352" s="187"/>
      <c r="L352" s="187"/>
      <c r="M352" s="187"/>
      <c r="N352" s="187"/>
      <c r="O352" s="187"/>
      <c r="P352" s="187"/>
      <c r="Q352" s="187"/>
      <c r="R352" s="187"/>
      <c r="S352" s="187"/>
      <c r="T352" s="187"/>
      <c r="U352" s="187"/>
      <c r="V352" s="187"/>
      <c r="W352" s="187"/>
      <c r="X352" s="187"/>
      <c r="Y352" s="187"/>
      <c r="Z352" s="187"/>
      <c r="AA352" s="187"/>
    </row>
    <row r="353" ht="15.75">
      <c r="A353" s="187"/>
      <c r="B353" s="188"/>
      <c r="C353" s="187"/>
      <c r="D353" s="187"/>
      <c r="E353" s="187"/>
      <c r="F353" s="187"/>
      <c r="G353" s="187"/>
      <c r="H353" s="187"/>
      <c r="I353" s="187"/>
      <c r="J353" s="187"/>
      <c r="K353" s="187"/>
      <c r="L353" s="187"/>
      <c r="M353" s="187"/>
      <c r="N353" s="187"/>
      <c r="O353" s="187"/>
      <c r="P353" s="187"/>
      <c r="Q353" s="187"/>
      <c r="R353" s="187"/>
      <c r="S353" s="187"/>
      <c r="T353" s="187"/>
      <c r="U353" s="187"/>
      <c r="V353" s="187"/>
      <c r="W353" s="187"/>
      <c r="X353" s="187"/>
      <c r="Y353" s="187"/>
      <c r="Z353" s="187"/>
      <c r="AA353" s="187"/>
    </row>
    <row r="354" ht="15.75">
      <c r="A354" s="187"/>
      <c r="B354" s="188"/>
      <c r="C354" s="187"/>
      <c r="D354" s="187"/>
      <c r="E354" s="187"/>
      <c r="F354" s="187"/>
      <c r="G354" s="187"/>
      <c r="H354" s="187"/>
      <c r="I354" s="187"/>
      <c r="J354" s="187"/>
      <c r="K354" s="187"/>
      <c r="L354" s="187"/>
      <c r="M354" s="187"/>
      <c r="N354" s="187"/>
      <c r="O354" s="187"/>
      <c r="P354" s="187"/>
      <c r="Q354" s="187"/>
      <c r="R354" s="187"/>
      <c r="S354" s="187"/>
      <c r="T354" s="187"/>
      <c r="U354" s="187"/>
      <c r="V354" s="187"/>
      <c r="W354" s="187"/>
      <c r="X354" s="187"/>
      <c r="Y354" s="187"/>
      <c r="Z354" s="187"/>
      <c r="AA354" s="187"/>
    </row>
    <row r="355" ht="15.75">
      <c r="A355" s="187"/>
      <c r="B355" s="188"/>
      <c r="C355" s="187"/>
      <c r="D355" s="187"/>
      <c r="E355" s="187"/>
      <c r="F355" s="187"/>
      <c r="G355" s="187"/>
      <c r="H355" s="187"/>
      <c r="I355" s="187"/>
      <c r="J355" s="187"/>
      <c r="K355" s="187"/>
      <c r="L355" s="187"/>
      <c r="M355" s="187"/>
      <c r="N355" s="187"/>
      <c r="O355" s="187"/>
      <c r="P355" s="187"/>
      <c r="Q355" s="187"/>
      <c r="R355" s="187"/>
      <c r="S355" s="187"/>
      <c r="T355" s="187"/>
      <c r="U355" s="187"/>
      <c r="V355" s="187"/>
      <c r="W355" s="187"/>
      <c r="X355" s="187"/>
      <c r="Y355" s="187"/>
      <c r="Z355" s="187"/>
      <c r="AA355" s="187"/>
    </row>
    <row r="356" ht="15.75">
      <c r="A356" s="187"/>
      <c r="B356" s="188"/>
      <c r="C356" s="187"/>
      <c r="D356" s="187"/>
      <c r="E356" s="187"/>
      <c r="F356" s="187"/>
      <c r="G356" s="187"/>
      <c r="H356" s="187"/>
      <c r="I356" s="187"/>
      <c r="J356" s="187"/>
      <c r="K356" s="187"/>
      <c r="L356" s="187"/>
      <c r="M356" s="187"/>
      <c r="N356" s="187"/>
      <c r="O356" s="187"/>
      <c r="P356" s="187"/>
      <c r="Q356" s="187"/>
      <c r="R356" s="187"/>
      <c r="S356" s="187"/>
      <c r="T356" s="187"/>
      <c r="U356" s="187"/>
      <c r="V356" s="187"/>
      <c r="W356" s="187"/>
      <c r="X356" s="187"/>
      <c r="Y356" s="187"/>
      <c r="Z356" s="187"/>
      <c r="AA356" s="187"/>
    </row>
    <row r="357" ht="15.75">
      <c r="A357" s="187"/>
      <c r="B357" s="188"/>
      <c r="C357" s="187"/>
      <c r="D357" s="187"/>
      <c r="E357" s="187"/>
      <c r="F357" s="187"/>
      <c r="G357" s="187"/>
      <c r="H357" s="187"/>
      <c r="I357" s="187"/>
      <c r="J357" s="187"/>
      <c r="K357" s="187"/>
      <c r="L357" s="187"/>
      <c r="M357" s="187"/>
      <c r="N357" s="187"/>
      <c r="O357" s="187"/>
      <c r="P357" s="187"/>
      <c r="Q357" s="187"/>
      <c r="R357" s="187"/>
      <c r="S357" s="187"/>
      <c r="T357" s="187"/>
      <c r="U357" s="187"/>
      <c r="V357" s="187"/>
      <c r="W357" s="187"/>
      <c r="X357" s="187"/>
      <c r="Y357" s="187"/>
      <c r="Z357" s="187"/>
      <c r="AA357" s="187"/>
    </row>
    <row r="358" ht="15.75">
      <c r="A358" s="187"/>
      <c r="B358" s="188"/>
      <c r="C358" s="187"/>
      <c r="D358" s="187"/>
      <c r="E358" s="187"/>
      <c r="F358" s="187"/>
      <c r="G358" s="187"/>
      <c r="H358" s="187"/>
      <c r="I358" s="187"/>
      <c r="J358" s="187"/>
      <c r="K358" s="187"/>
      <c r="L358" s="187"/>
      <c r="M358" s="187"/>
      <c r="N358" s="187"/>
      <c r="O358" s="187"/>
      <c r="P358" s="187"/>
      <c r="Q358" s="187"/>
      <c r="R358" s="187"/>
      <c r="S358" s="187"/>
      <c r="T358" s="187"/>
      <c r="U358" s="187"/>
      <c r="V358" s="187"/>
      <c r="W358" s="187"/>
      <c r="X358" s="187"/>
      <c r="Y358" s="187"/>
      <c r="Z358" s="187"/>
      <c r="AA358" s="187"/>
    </row>
    <row r="359" ht="15.75">
      <c r="A359" s="187"/>
      <c r="B359" s="188"/>
      <c r="C359" s="187"/>
      <c r="D359" s="187"/>
      <c r="E359" s="187"/>
      <c r="F359" s="187"/>
      <c r="G359" s="187"/>
      <c r="H359" s="187"/>
      <c r="I359" s="187"/>
      <c r="J359" s="187"/>
      <c r="K359" s="187"/>
      <c r="L359" s="187"/>
      <c r="M359" s="187"/>
      <c r="N359" s="187"/>
      <c r="O359" s="187"/>
      <c r="P359" s="187"/>
      <c r="Q359" s="187"/>
      <c r="R359" s="187"/>
      <c r="S359" s="187"/>
      <c r="T359" s="187"/>
      <c r="U359" s="187"/>
      <c r="V359" s="187"/>
      <c r="W359" s="187"/>
      <c r="X359" s="187"/>
      <c r="Y359" s="187"/>
      <c r="Z359" s="187"/>
      <c r="AA359" s="187"/>
    </row>
    <row r="360" ht="15.75">
      <c r="A360" s="187"/>
      <c r="B360" s="188"/>
      <c r="C360" s="187"/>
      <c r="D360" s="187"/>
      <c r="E360" s="187"/>
      <c r="F360" s="187"/>
      <c r="G360" s="187"/>
      <c r="H360" s="187"/>
      <c r="I360" s="187"/>
      <c r="J360" s="187"/>
      <c r="K360" s="187"/>
      <c r="L360" s="187"/>
      <c r="M360" s="187"/>
      <c r="N360" s="187"/>
      <c r="O360" s="187"/>
      <c r="P360" s="187"/>
      <c r="Q360" s="187"/>
      <c r="R360" s="187"/>
      <c r="S360" s="187"/>
      <c r="T360" s="187"/>
      <c r="U360" s="187"/>
      <c r="V360" s="187"/>
      <c r="W360" s="187"/>
      <c r="X360" s="187"/>
      <c r="Y360" s="187"/>
      <c r="Z360" s="187"/>
      <c r="AA360" s="187"/>
    </row>
    <row r="361" ht="15.75">
      <c r="A361" s="187"/>
      <c r="B361" s="188"/>
      <c r="C361" s="187"/>
      <c r="D361" s="187"/>
      <c r="E361" s="187"/>
      <c r="F361" s="187"/>
      <c r="G361" s="187"/>
      <c r="H361" s="187"/>
      <c r="I361" s="187"/>
      <c r="J361" s="187"/>
      <c r="K361" s="187"/>
      <c r="L361" s="187"/>
      <c r="M361" s="187"/>
      <c r="N361" s="187"/>
      <c r="O361" s="187"/>
      <c r="P361" s="187"/>
      <c r="Q361" s="187"/>
      <c r="R361" s="187"/>
      <c r="S361" s="187"/>
      <c r="T361" s="187"/>
      <c r="U361" s="187"/>
      <c r="V361" s="187"/>
      <c r="W361" s="187"/>
      <c r="X361" s="187"/>
      <c r="Y361" s="187"/>
      <c r="Z361" s="187"/>
      <c r="AA361" s="187"/>
    </row>
    <row r="362" ht="15.75">
      <c r="A362" s="187"/>
      <c r="B362" s="188"/>
      <c r="C362" s="187"/>
      <c r="D362" s="187"/>
      <c r="E362" s="187"/>
      <c r="F362" s="187"/>
      <c r="G362" s="187"/>
      <c r="H362" s="187"/>
      <c r="I362" s="187"/>
      <c r="J362" s="187"/>
      <c r="K362" s="187"/>
      <c r="L362" s="187"/>
      <c r="M362" s="187"/>
      <c r="N362" s="187"/>
      <c r="O362" s="187"/>
      <c r="P362" s="187"/>
      <c r="Q362" s="187"/>
      <c r="R362" s="187"/>
      <c r="S362" s="187"/>
      <c r="T362" s="187"/>
      <c r="U362" s="187"/>
      <c r="V362" s="187"/>
      <c r="W362" s="187"/>
      <c r="X362" s="187"/>
      <c r="Y362" s="187"/>
      <c r="Z362" s="187"/>
      <c r="AA362" s="187"/>
    </row>
    <row r="363" ht="15.75">
      <c r="A363" s="187"/>
      <c r="B363" s="188"/>
      <c r="C363" s="187"/>
      <c r="D363" s="187"/>
      <c r="E363" s="187"/>
      <c r="F363" s="187"/>
      <c r="G363" s="187"/>
      <c r="H363" s="187"/>
      <c r="I363" s="187"/>
      <c r="J363" s="187"/>
      <c r="K363" s="187"/>
      <c r="L363" s="187"/>
      <c r="M363" s="187"/>
      <c r="N363" s="187"/>
      <c r="O363" s="187"/>
      <c r="P363" s="187"/>
      <c r="Q363" s="187"/>
      <c r="R363" s="187"/>
      <c r="S363" s="187"/>
      <c r="T363" s="187"/>
      <c r="U363" s="187"/>
      <c r="V363" s="187"/>
      <c r="W363" s="187"/>
      <c r="X363" s="187"/>
      <c r="Y363" s="187"/>
      <c r="Z363" s="187"/>
      <c r="AA363" s="187"/>
    </row>
    <row r="364" ht="15.75">
      <c r="A364" s="187"/>
      <c r="B364" s="188"/>
      <c r="C364" s="187"/>
      <c r="D364" s="187"/>
      <c r="E364" s="187"/>
      <c r="F364" s="187"/>
      <c r="G364" s="187"/>
      <c r="H364" s="187"/>
      <c r="I364" s="187"/>
      <c r="J364" s="187"/>
      <c r="K364" s="187"/>
      <c r="L364" s="187"/>
      <c r="M364" s="187"/>
      <c r="N364" s="187"/>
      <c r="O364" s="187"/>
      <c r="P364" s="187"/>
      <c r="Q364" s="187"/>
      <c r="R364" s="187"/>
      <c r="S364" s="187"/>
      <c r="T364" s="187"/>
      <c r="U364" s="187"/>
      <c r="V364" s="187"/>
      <c r="W364" s="187"/>
      <c r="X364" s="187"/>
      <c r="Y364" s="187"/>
      <c r="Z364" s="187"/>
      <c r="AA364" s="187"/>
    </row>
    <row r="365" ht="15.75">
      <c r="A365" s="187"/>
      <c r="B365" s="188"/>
      <c r="C365" s="187"/>
      <c r="D365" s="187"/>
      <c r="E365" s="187"/>
      <c r="F365" s="187"/>
      <c r="G365" s="187"/>
      <c r="H365" s="187"/>
      <c r="I365" s="187"/>
      <c r="J365" s="187"/>
      <c r="K365" s="187"/>
      <c r="L365" s="187"/>
      <c r="M365" s="187"/>
      <c r="N365" s="187"/>
      <c r="O365" s="187"/>
      <c r="P365" s="187"/>
      <c r="Q365" s="187"/>
      <c r="R365" s="187"/>
      <c r="S365" s="187"/>
      <c r="T365" s="187"/>
      <c r="U365" s="187"/>
      <c r="V365" s="187"/>
      <c r="W365" s="187"/>
      <c r="X365" s="187"/>
      <c r="Y365" s="187"/>
      <c r="Z365" s="187"/>
      <c r="AA365" s="187"/>
    </row>
    <row r="366" ht="15.75">
      <c r="A366" s="187"/>
      <c r="B366" s="188"/>
      <c r="C366" s="187"/>
      <c r="D366" s="187"/>
      <c r="E366" s="187"/>
      <c r="F366" s="187"/>
      <c r="G366" s="187"/>
      <c r="H366" s="187"/>
      <c r="I366" s="187"/>
      <c r="J366" s="187"/>
      <c r="K366" s="187"/>
      <c r="L366" s="187"/>
      <c r="M366" s="187"/>
      <c r="N366" s="187"/>
      <c r="O366" s="187"/>
      <c r="P366" s="187"/>
      <c r="Q366" s="187"/>
      <c r="R366" s="187"/>
      <c r="S366" s="187"/>
      <c r="T366" s="187"/>
      <c r="U366" s="187"/>
      <c r="V366" s="187"/>
      <c r="W366" s="187"/>
      <c r="X366" s="187"/>
      <c r="Y366" s="187"/>
      <c r="Z366" s="187"/>
      <c r="AA366" s="187"/>
    </row>
    <row r="367" ht="15.75">
      <c r="A367" s="187"/>
      <c r="B367" s="188"/>
      <c r="C367" s="187"/>
      <c r="D367" s="187"/>
      <c r="E367" s="187"/>
      <c r="F367" s="187"/>
      <c r="G367" s="187"/>
      <c r="H367" s="187"/>
      <c r="I367" s="187"/>
      <c r="J367" s="187"/>
      <c r="K367" s="187"/>
      <c r="L367" s="187"/>
      <c r="M367" s="187"/>
      <c r="N367" s="187"/>
      <c r="O367" s="187"/>
      <c r="P367" s="187"/>
      <c r="Q367" s="187"/>
      <c r="R367" s="187"/>
      <c r="S367" s="187"/>
      <c r="T367" s="187"/>
      <c r="U367" s="187"/>
      <c r="V367" s="187"/>
      <c r="W367" s="187"/>
      <c r="X367" s="187"/>
      <c r="Y367" s="187"/>
      <c r="Z367" s="187"/>
      <c r="AA367" s="187"/>
    </row>
    <row r="368" ht="15.75">
      <c r="A368" s="187"/>
      <c r="B368" s="188"/>
      <c r="C368" s="187"/>
      <c r="D368" s="187"/>
      <c r="E368" s="187"/>
      <c r="F368" s="187"/>
      <c r="G368" s="187"/>
      <c r="H368" s="187"/>
      <c r="I368" s="187"/>
      <c r="J368" s="187"/>
      <c r="K368" s="187"/>
      <c r="L368" s="187"/>
      <c r="M368" s="187"/>
      <c r="N368" s="187"/>
      <c r="O368" s="187"/>
      <c r="P368" s="187"/>
      <c r="Q368" s="187"/>
      <c r="R368" s="187"/>
      <c r="S368" s="187"/>
      <c r="T368" s="187"/>
      <c r="U368" s="187"/>
      <c r="V368" s="187"/>
      <c r="W368" s="187"/>
      <c r="X368" s="187"/>
      <c r="Y368" s="187"/>
      <c r="Z368" s="187"/>
      <c r="AA368" s="187"/>
    </row>
    <row r="369" ht="15.75">
      <c r="A369" s="187"/>
      <c r="B369" s="188"/>
      <c r="C369" s="187"/>
      <c r="D369" s="187"/>
      <c r="E369" s="187"/>
      <c r="F369" s="187"/>
      <c r="G369" s="187"/>
      <c r="H369" s="187"/>
      <c r="I369" s="187"/>
      <c r="J369" s="187"/>
      <c r="K369" s="187"/>
      <c r="L369" s="187"/>
      <c r="M369" s="187"/>
      <c r="N369" s="187"/>
      <c r="O369" s="187"/>
      <c r="P369" s="187"/>
      <c r="Q369" s="187"/>
      <c r="R369" s="187"/>
      <c r="S369" s="187"/>
      <c r="T369" s="187"/>
      <c r="U369" s="187"/>
      <c r="V369" s="187"/>
      <c r="W369" s="187"/>
      <c r="X369" s="187"/>
      <c r="Y369" s="187"/>
      <c r="Z369" s="187"/>
      <c r="AA369" s="187"/>
    </row>
    <row r="370" ht="15.75">
      <c r="A370" s="187"/>
      <c r="B370" s="188"/>
      <c r="C370" s="187"/>
      <c r="D370" s="187"/>
      <c r="E370" s="187"/>
      <c r="F370" s="187"/>
      <c r="G370" s="187"/>
      <c r="H370" s="187"/>
      <c r="I370" s="187"/>
      <c r="J370" s="187"/>
      <c r="K370" s="187"/>
      <c r="L370" s="187"/>
      <c r="M370" s="187"/>
      <c r="N370" s="187"/>
      <c r="O370" s="187"/>
      <c r="P370" s="187"/>
      <c r="Q370" s="187"/>
      <c r="R370" s="187"/>
      <c r="S370" s="187"/>
      <c r="T370" s="187"/>
      <c r="U370" s="187"/>
      <c r="V370" s="187"/>
      <c r="W370" s="187"/>
      <c r="X370" s="187"/>
      <c r="Y370" s="187"/>
      <c r="Z370" s="187"/>
      <c r="AA370" s="187"/>
    </row>
    <row r="371" ht="15.75">
      <c r="A371" s="187"/>
      <c r="B371" s="188"/>
      <c r="C371" s="187"/>
      <c r="D371" s="187"/>
      <c r="E371" s="187"/>
      <c r="F371" s="187"/>
      <c r="G371" s="187"/>
      <c r="H371" s="187"/>
      <c r="I371" s="187"/>
      <c r="J371" s="187"/>
      <c r="K371" s="187"/>
      <c r="L371" s="187"/>
      <c r="M371" s="187"/>
      <c r="N371" s="187"/>
      <c r="O371" s="187"/>
      <c r="P371" s="187"/>
      <c r="Q371" s="187"/>
      <c r="R371" s="187"/>
      <c r="S371" s="187"/>
      <c r="T371" s="187"/>
      <c r="U371" s="187"/>
      <c r="V371" s="187"/>
      <c r="W371" s="187"/>
      <c r="X371" s="187"/>
      <c r="Y371" s="187"/>
      <c r="Z371" s="187"/>
      <c r="AA371" s="187"/>
    </row>
    <row r="372" ht="15.75">
      <c r="A372" s="187"/>
      <c r="B372" s="188"/>
      <c r="C372" s="187"/>
      <c r="D372" s="187"/>
      <c r="E372" s="187"/>
      <c r="F372" s="187"/>
      <c r="G372" s="187"/>
      <c r="H372" s="187"/>
      <c r="I372" s="187"/>
      <c r="J372" s="187"/>
      <c r="K372" s="187"/>
      <c r="L372" s="187"/>
      <c r="M372" s="187"/>
      <c r="N372" s="187"/>
      <c r="O372" s="187"/>
      <c r="P372" s="187"/>
      <c r="Q372" s="187"/>
      <c r="R372" s="187"/>
      <c r="S372" s="187"/>
      <c r="T372" s="187"/>
      <c r="U372" s="187"/>
      <c r="V372" s="187"/>
      <c r="W372" s="187"/>
      <c r="X372" s="187"/>
      <c r="Y372" s="187"/>
      <c r="Z372" s="187"/>
      <c r="AA372" s="187"/>
    </row>
    <row r="373" ht="15.75">
      <c r="A373" s="187"/>
      <c r="B373" s="188"/>
      <c r="C373" s="187"/>
      <c r="D373" s="187"/>
      <c r="E373" s="187"/>
      <c r="F373" s="187"/>
      <c r="G373" s="187"/>
      <c r="H373" s="187"/>
      <c r="I373" s="187"/>
      <c r="J373" s="187"/>
      <c r="K373" s="187"/>
      <c r="L373" s="187"/>
      <c r="M373" s="187"/>
      <c r="N373" s="187"/>
      <c r="O373" s="187"/>
      <c r="P373" s="187"/>
      <c r="Q373" s="187"/>
      <c r="R373" s="187"/>
      <c r="S373" s="187"/>
      <c r="T373" s="187"/>
      <c r="U373" s="187"/>
      <c r="V373" s="187"/>
      <c r="W373" s="187"/>
      <c r="X373" s="187"/>
      <c r="Y373" s="187"/>
      <c r="Z373" s="187"/>
      <c r="AA373" s="187"/>
    </row>
    <row r="374" ht="15.75">
      <c r="A374" s="187"/>
      <c r="B374" s="188"/>
      <c r="C374" s="187"/>
      <c r="D374" s="187"/>
      <c r="E374" s="187"/>
      <c r="F374" s="187"/>
      <c r="G374" s="187"/>
      <c r="H374" s="187"/>
      <c r="I374" s="187"/>
      <c r="J374" s="187"/>
      <c r="K374" s="187"/>
      <c r="L374" s="187"/>
      <c r="M374" s="187"/>
      <c r="N374" s="187"/>
      <c r="O374" s="187"/>
      <c r="P374" s="187"/>
      <c r="Q374" s="187"/>
      <c r="R374" s="187"/>
      <c r="S374" s="187"/>
      <c r="T374" s="187"/>
      <c r="U374" s="187"/>
      <c r="V374" s="187"/>
      <c r="W374" s="187"/>
      <c r="X374" s="187"/>
      <c r="Y374" s="187"/>
      <c r="Z374" s="187"/>
      <c r="AA374" s="187"/>
    </row>
    <row r="375" ht="15.75">
      <c r="A375" s="187"/>
      <c r="B375" s="188"/>
      <c r="C375" s="187"/>
      <c r="D375" s="187"/>
      <c r="E375" s="187"/>
      <c r="F375" s="187"/>
      <c r="G375" s="187"/>
      <c r="H375" s="187"/>
      <c r="I375" s="187"/>
      <c r="J375" s="187"/>
      <c r="K375" s="187"/>
      <c r="L375" s="187"/>
      <c r="M375" s="187"/>
      <c r="N375" s="187"/>
      <c r="O375" s="187"/>
      <c r="P375" s="187"/>
      <c r="Q375" s="187"/>
      <c r="R375" s="187"/>
      <c r="S375" s="187"/>
      <c r="T375" s="187"/>
      <c r="U375" s="187"/>
      <c r="V375" s="187"/>
      <c r="W375" s="187"/>
      <c r="X375" s="187"/>
      <c r="Y375" s="187"/>
      <c r="Z375" s="187"/>
      <c r="AA375" s="187"/>
    </row>
    <row r="376" ht="15.75">
      <c r="A376" s="187"/>
      <c r="B376" s="188"/>
      <c r="C376" s="187"/>
      <c r="D376" s="187"/>
      <c r="E376" s="187"/>
      <c r="F376" s="187"/>
      <c r="G376" s="187"/>
      <c r="H376" s="187"/>
      <c r="I376" s="187"/>
      <c r="J376" s="187"/>
      <c r="K376" s="187"/>
      <c r="L376" s="187"/>
      <c r="M376" s="187"/>
      <c r="N376" s="187"/>
      <c r="O376" s="187"/>
      <c r="P376" s="187"/>
      <c r="Q376" s="187"/>
      <c r="R376" s="187"/>
      <c r="S376" s="187"/>
      <c r="T376" s="187"/>
      <c r="U376" s="187"/>
      <c r="V376" s="187"/>
      <c r="W376" s="187"/>
      <c r="X376" s="187"/>
      <c r="Y376" s="187"/>
      <c r="Z376" s="187"/>
      <c r="AA376" s="187"/>
    </row>
    <row r="377" ht="15.75">
      <c r="A377" s="187"/>
      <c r="B377" s="188"/>
      <c r="C377" s="187"/>
      <c r="D377" s="187"/>
      <c r="E377" s="187"/>
      <c r="F377" s="187"/>
      <c r="G377" s="187"/>
      <c r="H377" s="187"/>
      <c r="I377" s="187"/>
      <c r="J377" s="187"/>
      <c r="K377" s="187"/>
      <c r="L377" s="187"/>
      <c r="M377" s="187"/>
      <c r="N377" s="187"/>
      <c r="O377" s="187"/>
      <c r="P377" s="187"/>
      <c r="Q377" s="187"/>
      <c r="R377" s="187"/>
      <c r="S377" s="187"/>
      <c r="T377" s="187"/>
      <c r="U377" s="187"/>
      <c r="V377" s="187"/>
      <c r="W377" s="187"/>
      <c r="X377" s="187"/>
      <c r="Y377" s="187"/>
      <c r="Z377" s="187"/>
      <c r="AA377" s="187"/>
    </row>
    <row r="378" ht="15.75">
      <c r="A378" s="187"/>
      <c r="B378" s="188"/>
      <c r="C378" s="187"/>
      <c r="D378" s="187"/>
      <c r="E378" s="187"/>
      <c r="F378" s="187"/>
      <c r="G378" s="187"/>
      <c r="H378" s="187"/>
      <c r="I378" s="187"/>
      <c r="J378" s="187"/>
      <c r="K378" s="187"/>
      <c r="L378" s="187"/>
      <c r="M378" s="187"/>
      <c r="N378" s="187"/>
      <c r="O378" s="187"/>
      <c r="P378" s="187"/>
      <c r="Q378" s="187"/>
      <c r="R378" s="187"/>
      <c r="S378" s="187"/>
      <c r="T378" s="187"/>
      <c r="U378" s="187"/>
      <c r="V378" s="187"/>
      <c r="W378" s="187"/>
      <c r="X378" s="187"/>
      <c r="Y378" s="187"/>
      <c r="Z378" s="187"/>
      <c r="AA378" s="187"/>
    </row>
    <row r="379" ht="15.75">
      <c r="A379" s="187"/>
      <c r="B379" s="188"/>
      <c r="C379" s="187"/>
      <c r="D379" s="187"/>
      <c r="E379" s="187"/>
      <c r="F379" s="187"/>
      <c r="G379" s="187"/>
      <c r="H379" s="187"/>
      <c r="I379" s="187"/>
      <c r="J379" s="187"/>
      <c r="K379" s="187"/>
      <c r="L379" s="187"/>
      <c r="M379" s="187"/>
      <c r="N379" s="187"/>
      <c r="O379" s="187"/>
      <c r="P379" s="187"/>
      <c r="Q379" s="187"/>
      <c r="R379" s="187"/>
      <c r="S379" s="187"/>
      <c r="T379" s="187"/>
      <c r="U379" s="187"/>
      <c r="V379" s="187"/>
      <c r="W379" s="187"/>
      <c r="X379" s="187"/>
      <c r="Y379" s="187"/>
      <c r="Z379" s="187"/>
      <c r="AA379" s="187"/>
    </row>
    <row r="380" ht="15.75">
      <c r="A380" s="187"/>
      <c r="B380" s="188"/>
      <c r="C380" s="187"/>
      <c r="D380" s="187"/>
      <c r="E380" s="187"/>
      <c r="F380" s="187"/>
      <c r="G380" s="187"/>
      <c r="H380" s="187"/>
      <c r="I380" s="187"/>
      <c r="J380" s="187"/>
      <c r="K380" s="187"/>
      <c r="L380" s="187"/>
      <c r="M380" s="187"/>
      <c r="N380" s="187"/>
      <c r="O380" s="187"/>
      <c r="P380" s="187"/>
      <c r="Q380" s="187"/>
      <c r="R380" s="187"/>
      <c r="S380" s="187"/>
      <c r="T380" s="187"/>
      <c r="U380" s="187"/>
      <c r="V380" s="187"/>
      <c r="W380" s="187"/>
      <c r="X380" s="187"/>
      <c r="Y380" s="187"/>
      <c r="Z380" s="187"/>
      <c r="AA380" s="187"/>
    </row>
    <row r="381" ht="15.75">
      <c r="A381" s="187"/>
      <c r="B381" s="188"/>
      <c r="C381" s="187"/>
      <c r="D381" s="187"/>
      <c r="E381" s="187"/>
      <c r="F381" s="187"/>
      <c r="G381" s="187"/>
      <c r="H381" s="187"/>
      <c r="I381" s="187"/>
      <c r="J381" s="187"/>
      <c r="K381" s="187"/>
      <c r="L381" s="187"/>
      <c r="M381" s="187"/>
      <c r="N381" s="187"/>
      <c r="O381" s="187"/>
      <c r="P381" s="187"/>
      <c r="Q381" s="187"/>
      <c r="R381" s="187"/>
      <c r="S381" s="187"/>
      <c r="T381" s="187"/>
      <c r="U381" s="187"/>
      <c r="V381" s="187"/>
      <c r="W381" s="187"/>
      <c r="X381" s="187"/>
      <c r="Y381" s="187"/>
      <c r="Z381" s="187"/>
      <c r="AA381" s="187"/>
    </row>
    <row r="382" ht="15.75">
      <c r="A382" s="187"/>
      <c r="B382" s="188"/>
      <c r="C382" s="187"/>
      <c r="D382" s="187"/>
      <c r="E382" s="187"/>
      <c r="F382" s="187"/>
      <c r="G382" s="187"/>
      <c r="H382" s="187"/>
      <c r="I382" s="187"/>
      <c r="J382" s="187"/>
      <c r="K382" s="187"/>
      <c r="L382" s="187"/>
      <c r="M382" s="187"/>
      <c r="N382" s="187"/>
      <c r="O382" s="187"/>
      <c r="P382" s="187"/>
      <c r="Q382" s="187"/>
      <c r="R382" s="187"/>
      <c r="S382" s="187"/>
      <c r="T382" s="187"/>
      <c r="U382" s="187"/>
      <c r="V382" s="187"/>
      <c r="W382" s="187"/>
      <c r="X382" s="187"/>
      <c r="Y382" s="187"/>
      <c r="Z382" s="187"/>
      <c r="AA382" s="187"/>
    </row>
    <row r="383" ht="15.75">
      <c r="A383" s="187"/>
      <c r="B383" s="188"/>
      <c r="C383" s="187"/>
      <c r="D383" s="187"/>
      <c r="E383" s="187"/>
      <c r="F383" s="187"/>
      <c r="G383" s="187"/>
      <c r="H383" s="187"/>
      <c r="I383" s="187"/>
      <c r="J383" s="187"/>
      <c r="K383" s="187"/>
      <c r="L383" s="187"/>
      <c r="M383" s="187"/>
      <c r="N383" s="187"/>
      <c r="O383" s="187"/>
      <c r="P383" s="187"/>
      <c r="Q383" s="187"/>
      <c r="R383" s="187"/>
      <c r="S383" s="187"/>
      <c r="T383" s="187"/>
      <c r="U383" s="187"/>
      <c r="V383" s="187"/>
      <c r="W383" s="187"/>
      <c r="X383" s="187"/>
      <c r="Y383" s="187"/>
      <c r="Z383" s="187"/>
      <c r="AA383" s="187"/>
    </row>
    <row r="384" ht="15.75">
      <c r="A384" s="187"/>
      <c r="B384" s="188"/>
      <c r="C384" s="187"/>
      <c r="D384" s="187"/>
      <c r="E384" s="187"/>
      <c r="F384" s="187"/>
      <c r="G384" s="187"/>
      <c r="H384" s="187"/>
      <c r="I384" s="187"/>
      <c r="J384" s="187"/>
      <c r="K384" s="187"/>
      <c r="L384" s="187"/>
      <c r="M384" s="187"/>
      <c r="N384" s="187"/>
      <c r="O384" s="187"/>
      <c r="P384" s="187"/>
      <c r="Q384" s="187"/>
      <c r="R384" s="187"/>
      <c r="S384" s="187"/>
      <c r="T384" s="187"/>
      <c r="U384" s="187"/>
      <c r="V384" s="187"/>
      <c r="W384" s="187"/>
      <c r="X384" s="187"/>
      <c r="Y384" s="187"/>
      <c r="Z384" s="187"/>
      <c r="AA384" s="187"/>
    </row>
    <row r="385" ht="15.75">
      <c r="A385" s="187"/>
      <c r="B385" s="188"/>
      <c r="C385" s="187"/>
      <c r="D385" s="187"/>
      <c r="E385" s="187"/>
      <c r="F385" s="187"/>
      <c r="G385" s="187"/>
      <c r="H385" s="187"/>
      <c r="I385" s="187"/>
      <c r="J385" s="187"/>
      <c r="K385" s="187"/>
      <c r="L385" s="187"/>
      <c r="M385" s="187"/>
      <c r="N385" s="187"/>
      <c r="O385" s="187"/>
      <c r="P385" s="187"/>
      <c r="Q385" s="187"/>
      <c r="R385" s="187"/>
      <c r="S385" s="187"/>
      <c r="T385" s="187"/>
      <c r="U385" s="187"/>
      <c r="V385" s="187"/>
      <c r="W385" s="187"/>
      <c r="X385" s="187"/>
      <c r="Y385" s="187"/>
      <c r="Z385" s="187"/>
      <c r="AA385" s="187"/>
    </row>
    <row r="386" ht="15.75">
      <c r="A386" s="187"/>
      <c r="B386" s="188"/>
      <c r="C386" s="187"/>
      <c r="D386" s="187"/>
      <c r="E386" s="187"/>
      <c r="F386" s="187"/>
      <c r="G386" s="187"/>
      <c r="H386" s="187"/>
      <c r="I386" s="187"/>
      <c r="J386" s="187"/>
      <c r="K386" s="187"/>
      <c r="L386" s="187"/>
      <c r="M386" s="187"/>
      <c r="N386" s="187"/>
      <c r="O386" s="187"/>
      <c r="P386" s="187"/>
      <c r="Q386" s="187"/>
      <c r="R386" s="187"/>
      <c r="S386" s="187"/>
      <c r="T386" s="187"/>
      <c r="U386" s="187"/>
      <c r="V386" s="187"/>
      <c r="W386" s="187"/>
      <c r="X386" s="187"/>
      <c r="Y386" s="187"/>
      <c r="Z386" s="187"/>
      <c r="AA386" s="187"/>
    </row>
    <row r="387" ht="15.75">
      <c r="A387" s="187"/>
      <c r="B387" s="188"/>
      <c r="C387" s="187"/>
      <c r="D387" s="187"/>
      <c r="E387" s="187"/>
      <c r="F387" s="187"/>
      <c r="G387" s="187"/>
      <c r="H387" s="187"/>
      <c r="I387" s="187"/>
      <c r="J387" s="187"/>
      <c r="K387" s="187"/>
      <c r="L387" s="187"/>
      <c r="M387" s="187"/>
      <c r="N387" s="187"/>
      <c r="O387" s="187"/>
      <c r="P387" s="187"/>
      <c r="Q387" s="187"/>
      <c r="R387" s="187"/>
      <c r="S387" s="187"/>
      <c r="T387" s="187"/>
      <c r="U387" s="187"/>
      <c r="V387" s="187"/>
      <c r="W387" s="187"/>
      <c r="X387" s="187"/>
      <c r="Y387" s="187"/>
      <c r="Z387" s="187"/>
      <c r="AA387" s="187"/>
    </row>
    <row r="388" ht="15.75">
      <c r="A388" s="187"/>
      <c r="B388" s="188"/>
      <c r="C388" s="187"/>
      <c r="D388" s="187"/>
      <c r="E388" s="187"/>
      <c r="F388" s="187"/>
      <c r="G388" s="187"/>
      <c r="H388" s="187"/>
      <c r="I388" s="187"/>
      <c r="J388" s="187"/>
      <c r="K388" s="187"/>
      <c r="L388" s="187"/>
      <c r="M388" s="187"/>
      <c r="N388" s="187"/>
      <c r="O388" s="187"/>
      <c r="P388" s="187"/>
      <c r="Q388" s="187"/>
      <c r="R388" s="187"/>
      <c r="S388" s="187"/>
      <c r="T388" s="187"/>
      <c r="U388" s="187"/>
      <c r="V388" s="187"/>
      <c r="W388" s="187"/>
      <c r="X388" s="187"/>
      <c r="Y388" s="187"/>
      <c r="Z388" s="187"/>
      <c r="AA388" s="187"/>
    </row>
    <row r="389" ht="15.75">
      <c r="A389" s="187"/>
      <c r="B389" s="188"/>
      <c r="C389" s="187"/>
      <c r="D389" s="187"/>
      <c r="E389" s="187"/>
      <c r="F389" s="187"/>
      <c r="G389" s="187"/>
      <c r="H389" s="187"/>
      <c r="I389" s="187"/>
      <c r="J389" s="187"/>
      <c r="K389" s="187"/>
      <c r="L389" s="187"/>
      <c r="M389" s="187"/>
      <c r="N389" s="187"/>
      <c r="O389" s="187"/>
      <c r="P389" s="187"/>
      <c r="Q389" s="187"/>
      <c r="R389" s="187"/>
      <c r="S389" s="187"/>
      <c r="T389" s="187"/>
      <c r="U389" s="187"/>
      <c r="V389" s="187"/>
      <c r="W389" s="187"/>
      <c r="X389" s="187"/>
      <c r="Y389" s="187"/>
      <c r="Z389" s="187"/>
      <c r="AA389" s="187"/>
    </row>
    <row r="390" ht="15.75">
      <c r="A390" s="187"/>
      <c r="B390" s="188"/>
      <c r="C390" s="187"/>
      <c r="D390" s="187"/>
      <c r="E390" s="187"/>
      <c r="F390" s="187"/>
      <c r="G390" s="187"/>
      <c r="H390" s="187"/>
      <c r="I390" s="187"/>
      <c r="J390" s="187"/>
      <c r="K390" s="187"/>
      <c r="L390" s="187"/>
      <c r="M390" s="187"/>
      <c r="N390" s="187"/>
      <c r="O390" s="187"/>
      <c r="P390" s="187"/>
      <c r="Q390" s="187"/>
      <c r="R390" s="187"/>
      <c r="S390" s="187"/>
      <c r="T390" s="187"/>
      <c r="U390" s="187"/>
      <c r="V390" s="187"/>
      <c r="W390" s="187"/>
      <c r="X390" s="187"/>
      <c r="Y390" s="187"/>
      <c r="Z390" s="187"/>
      <c r="AA390" s="187"/>
    </row>
    <row r="391" ht="15.75">
      <c r="A391" s="187"/>
      <c r="B391" s="188"/>
      <c r="C391" s="187"/>
      <c r="D391" s="187"/>
      <c r="E391" s="187"/>
      <c r="F391" s="187"/>
      <c r="G391" s="187"/>
      <c r="H391" s="187"/>
      <c r="I391" s="187"/>
      <c r="J391" s="187"/>
      <c r="K391" s="187"/>
      <c r="L391" s="187"/>
      <c r="M391" s="187"/>
      <c r="N391" s="187"/>
      <c r="O391" s="187"/>
      <c r="P391" s="187"/>
      <c r="Q391" s="187"/>
      <c r="R391" s="187"/>
      <c r="S391" s="187"/>
      <c r="T391" s="187"/>
      <c r="U391" s="187"/>
      <c r="V391" s="187"/>
      <c r="W391" s="187"/>
      <c r="X391" s="187"/>
      <c r="Y391" s="187"/>
      <c r="Z391" s="187"/>
      <c r="AA391" s="187"/>
    </row>
    <row r="392" ht="15.75">
      <c r="A392" s="187"/>
      <c r="B392" s="188"/>
      <c r="C392" s="187"/>
      <c r="D392" s="187"/>
      <c r="E392" s="187"/>
      <c r="F392" s="187"/>
      <c r="G392" s="187"/>
      <c r="H392" s="187"/>
      <c r="I392" s="187"/>
      <c r="J392" s="187"/>
      <c r="K392" s="187"/>
      <c r="L392" s="187"/>
      <c r="M392" s="187"/>
      <c r="N392" s="187"/>
      <c r="O392" s="187"/>
      <c r="P392" s="187"/>
      <c r="Q392" s="187"/>
      <c r="R392" s="187"/>
      <c r="S392" s="187"/>
      <c r="T392" s="187"/>
      <c r="U392" s="187"/>
      <c r="V392" s="187"/>
      <c r="W392" s="187"/>
      <c r="X392" s="187"/>
      <c r="Y392" s="187"/>
      <c r="Z392" s="187"/>
      <c r="AA392" s="187"/>
    </row>
    <row r="393" ht="15.75">
      <c r="A393" s="187"/>
      <c r="B393" s="188"/>
      <c r="C393" s="187"/>
      <c r="D393" s="187"/>
      <c r="E393" s="187"/>
      <c r="F393" s="187"/>
      <c r="G393" s="187"/>
      <c r="H393" s="187"/>
      <c r="I393" s="187"/>
      <c r="J393" s="187"/>
      <c r="K393" s="187"/>
      <c r="L393" s="187"/>
      <c r="M393" s="187"/>
      <c r="N393" s="187"/>
      <c r="O393" s="187"/>
      <c r="P393" s="187"/>
      <c r="Q393" s="187"/>
      <c r="R393" s="187"/>
      <c r="S393" s="187"/>
      <c r="T393" s="187"/>
      <c r="U393" s="187"/>
      <c r="V393" s="187"/>
      <c r="W393" s="187"/>
      <c r="X393" s="187"/>
      <c r="Y393" s="187"/>
      <c r="Z393" s="187"/>
      <c r="AA393" s="187"/>
    </row>
    <row r="394" ht="15.75">
      <c r="A394" s="187"/>
      <c r="B394" s="188"/>
      <c r="C394" s="187"/>
      <c r="D394" s="187"/>
      <c r="E394" s="187"/>
      <c r="F394" s="187"/>
      <c r="G394" s="187"/>
      <c r="H394" s="187"/>
      <c r="I394" s="187"/>
      <c r="J394" s="187"/>
      <c r="K394" s="187"/>
      <c r="L394" s="187"/>
      <c r="M394" s="187"/>
      <c r="N394" s="187"/>
      <c r="O394" s="187"/>
      <c r="P394" s="187"/>
      <c r="Q394" s="187"/>
      <c r="R394" s="187"/>
      <c r="S394" s="187"/>
      <c r="T394" s="187"/>
      <c r="U394" s="187"/>
      <c r="V394" s="187"/>
      <c r="W394" s="187"/>
      <c r="X394" s="187"/>
      <c r="Y394" s="187"/>
      <c r="Z394" s="187"/>
      <c r="AA394" s="187"/>
    </row>
    <row r="395" ht="15.75">
      <c r="A395" s="187"/>
      <c r="B395" s="188"/>
      <c r="C395" s="187"/>
      <c r="D395" s="187"/>
      <c r="E395" s="187"/>
      <c r="F395" s="187"/>
      <c r="G395" s="187"/>
      <c r="H395" s="187"/>
      <c r="I395" s="187"/>
      <c r="J395" s="187"/>
      <c r="K395" s="187"/>
      <c r="L395" s="187"/>
      <c r="M395" s="187"/>
      <c r="N395" s="187"/>
      <c r="O395" s="187"/>
      <c r="P395" s="187"/>
      <c r="Q395" s="187"/>
      <c r="R395" s="187"/>
      <c r="S395" s="187"/>
      <c r="T395" s="187"/>
      <c r="U395" s="187"/>
      <c r="V395" s="187"/>
      <c r="W395" s="187"/>
      <c r="X395" s="187"/>
      <c r="Y395" s="187"/>
      <c r="Z395" s="187"/>
      <c r="AA395" s="187"/>
    </row>
    <row r="396" ht="15.75">
      <c r="A396" s="187"/>
      <c r="B396" s="188"/>
      <c r="C396" s="187"/>
      <c r="D396" s="187"/>
      <c r="E396" s="187"/>
      <c r="F396" s="187"/>
      <c r="G396" s="187"/>
      <c r="H396" s="187"/>
      <c r="I396" s="187"/>
      <c r="J396" s="187"/>
      <c r="K396" s="187"/>
      <c r="L396" s="187"/>
      <c r="M396" s="187"/>
      <c r="N396" s="187"/>
      <c r="O396" s="187"/>
      <c r="P396" s="187"/>
      <c r="Q396" s="187"/>
      <c r="R396" s="187"/>
      <c r="S396" s="187"/>
      <c r="T396" s="187"/>
      <c r="U396" s="187"/>
      <c r="V396" s="187"/>
      <c r="W396" s="187"/>
      <c r="X396" s="187"/>
      <c r="Y396" s="187"/>
      <c r="Z396" s="187"/>
      <c r="AA396" s="187"/>
    </row>
    <row r="397" ht="15.75">
      <c r="A397" s="187"/>
      <c r="B397" s="188"/>
      <c r="C397" s="187"/>
      <c r="D397" s="187"/>
      <c r="E397" s="187"/>
      <c r="F397" s="187"/>
      <c r="G397" s="187"/>
      <c r="H397" s="187"/>
      <c r="I397" s="187"/>
      <c r="J397" s="187"/>
      <c r="K397" s="187"/>
      <c r="L397" s="187"/>
      <c r="M397" s="187"/>
      <c r="N397" s="187"/>
      <c r="O397" s="187"/>
      <c r="P397" s="187"/>
      <c r="Q397" s="187"/>
      <c r="R397" s="187"/>
      <c r="S397" s="187"/>
      <c r="T397" s="187"/>
      <c r="U397" s="187"/>
      <c r="V397" s="187"/>
      <c r="W397" s="187"/>
      <c r="X397" s="187"/>
      <c r="Y397" s="187"/>
      <c r="Z397" s="187"/>
      <c r="AA397" s="187"/>
    </row>
    <row r="398" ht="15.75">
      <c r="A398" s="187"/>
      <c r="B398" s="188"/>
      <c r="C398" s="187"/>
      <c r="D398" s="187"/>
      <c r="E398" s="187"/>
      <c r="F398" s="187"/>
      <c r="G398" s="187"/>
      <c r="H398" s="187"/>
      <c r="I398" s="187"/>
      <c r="J398" s="187"/>
      <c r="K398" s="187"/>
      <c r="L398" s="187"/>
      <c r="M398" s="187"/>
      <c r="N398" s="187"/>
      <c r="O398" s="187"/>
      <c r="P398" s="187"/>
      <c r="Q398" s="187"/>
      <c r="R398" s="187"/>
      <c r="S398" s="187"/>
      <c r="T398" s="187"/>
      <c r="U398" s="187"/>
      <c r="V398" s="187"/>
      <c r="W398" s="187"/>
      <c r="X398" s="187"/>
      <c r="Y398" s="187"/>
      <c r="Z398" s="187"/>
      <c r="AA398" s="187"/>
    </row>
    <row r="399" ht="15.75">
      <c r="A399" s="187"/>
      <c r="B399" s="188"/>
      <c r="C399" s="187"/>
      <c r="D399" s="187"/>
      <c r="E399" s="187"/>
      <c r="F399" s="187"/>
      <c r="G399" s="187"/>
      <c r="H399" s="187"/>
      <c r="I399" s="187"/>
      <c r="J399" s="187"/>
      <c r="K399" s="187"/>
      <c r="L399" s="187"/>
      <c r="M399" s="187"/>
      <c r="N399" s="187"/>
      <c r="O399" s="187"/>
      <c r="P399" s="187"/>
      <c r="Q399" s="187"/>
      <c r="R399" s="187"/>
      <c r="S399" s="187"/>
      <c r="T399" s="187"/>
      <c r="U399" s="187"/>
      <c r="V399" s="187"/>
      <c r="W399" s="187"/>
      <c r="X399" s="187"/>
      <c r="Y399" s="187"/>
      <c r="Z399" s="187"/>
      <c r="AA399" s="187"/>
    </row>
    <row r="400" ht="15.75">
      <c r="A400" s="187"/>
      <c r="B400" s="188"/>
      <c r="C400" s="187"/>
      <c r="D400" s="187"/>
      <c r="E400" s="187"/>
      <c r="F400" s="187"/>
      <c r="G400" s="187"/>
      <c r="H400" s="187"/>
      <c r="I400" s="187"/>
      <c r="J400" s="187"/>
      <c r="K400" s="187"/>
      <c r="L400" s="187"/>
      <c r="M400" s="187"/>
      <c r="N400" s="187"/>
      <c r="O400" s="187"/>
      <c r="P400" s="187"/>
      <c r="Q400" s="187"/>
      <c r="R400" s="187"/>
      <c r="S400" s="187"/>
      <c r="T400" s="187"/>
      <c r="U400" s="187"/>
      <c r="V400" s="187"/>
      <c r="W400" s="187"/>
      <c r="X400" s="187"/>
      <c r="Y400" s="187"/>
      <c r="Z400" s="187"/>
      <c r="AA400" s="187"/>
    </row>
    <row r="401" ht="15.75">
      <c r="A401" s="187"/>
      <c r="B401" s="188"/>
      <c r="C401" s="187"/>
      <c r="D401" s="187"/>
      <c r="E401" s="187"/>
      <c r="F401" s="187"/>
      <c r="G401" s="187"/>
      <c r="H401" s="187"/>
      <c r="I401" s="187"/>
      <c r="J401" s="187"/>
      <c r="K401" s="187"/>
      <c r="L401" s="187"/>
      <c r="M401" s="187"/>
      <c r="N401" s="187"/>
      <c r="O401" s="187"/>
      <c r="P401" s="187"/>
      <c r="Q401" s="187"/>
      <c r="R401" s="187"/>
      <c r="S401" s="187"/>
      <c r="T401" s="187"/>
      <c r="U401" s="187"/>
      <c r="V401" s="187"/>
      <c r="W401" s="187"/>
      <c r="X401" s="187"/>
      <c r="Y401" s="187"/>
      <c r="Z401" s="187"/>
      <c r="AA401" s="187"/>
    </row>
    <row r="402" ht="15.75">
      <c r="A402" s="187"/>
      <c r="B402" s="188"/>
      <c r="C402" s="187"/>
      <c r="D402" s="187"/>
      <c r="E402" s="187"/>
      <c r="F402" s="187"/>
      <c r="G402" s="187"/>
      <c r="H402" s="187"/>
      <c r="I402" s="187"/>
      <c r="J402" s="187"/>
      <c r="K402" s="187"/>
      <c r="L402" s="187"/>
      <c r="M402" s="187"/>
      <c r="N402" s="187"/>
      <c r="O402" s="187"/>
      <c r="P402" s="187"/>
      <c r="Q402" s="187"/>
      <c r="R402" s="187"/>
      <c r="S402" s="187"/>
      <c r="T402" s="187"/>
      <c r="U402" s="187"/>
      <c r="V402" s="187"/>
      <c r="W402" s="187"/>
      <c r="X402" s="187"/>
      <c r="Y402" s="187"/>
      <c r="Z402" s="187"/>
      <c r="AA402" s="187"/>
    </row>
    <row r="403" ht="15.75">
      <c r="A403" s="187"/>
      <c r="B403" s="188"/>
      <c r="C403" s="187"/>
      <c r="D403" s="187"/>
      <c r="E403" s="187"/>
      <c r="F403" s="187"/>
      <c r="G403" s="187"/>
      <c r="H403" s="187"/>
      <c r="I403" s="187"/>
      <c r="J403" s="187"/>
      <c r="K403" s="187"/>
      <c r="L403" s="187"/>
      <c r="M403" s="187"/>
      <c r="N403" s="187"/>
      <c r="O403" s="187"/>
      <c r="P403" s="187"/>
      <c r="Q403" s="187"/>
      <c r="R403" s="187"/>
      <c r="S403" s="187"/>
      <c r="T403" s="187"/>
      <c r="U403" s="187"/>
      <c r="V403" s="187"/>
      <c r="W403" s="187"/>
      <c r="X403" s="187"/>
      <c r="Y403" s="187"/>
      <c r="Z403" s="187"/>
      <c r="AA403" s="187"/>
    </row>
    <row r="404" ht="15.75">
      <c r="A404" s="187"/>
      <c r="B404" s="188"/>
      <c r="C404" s="187"/>
      <c r="D404" s="187"/>
      <c r="E404" s="187"/>
      <c r="F404" s="187"/>
      <c r="G404" s="187"/>
      <c r="H404" s="187"/>
      <c r="I404" s="187"/>
      <c r="J404" s="187"/>
      <c r="K404" s="187"/>
      <c r="L404" s="187"/>
      <c r="M404" s="187"/>
      <c r="N404" s="187"/>
      <c r="O404" s="187"/>
      <c r="P404" s="187"/>
      <c r="Q404" s="187"/>
      <c r="R404" s="187"/>
      <c r="S404" s="187"/>
      <c r="T404" s="187"/>
      <c r="U404" s="187"/>
      <c r="V404" s="187"/>
      <c r="W404" s="187"/>
      <c r="X404" s="187"/>
      <c r="Y404" s="187"/>
      <c r="Z404" s="187"/>
      <c r="AA404" s="187"/>
    </row>
    <row r="405" ht="15.75">
      <c r="A405" s="187"/>
      <c r="B405" s="188"/>
      <c r="C405" s="187"/>
      <c r="D405" s="187"/>
      <c r="E405" s="187"/>
      <c r="F405" s="187"/>
      <c r="G405" s="187"/>
      <c r="H405" s="187"/>
      <c r="I405" s="187"/>
      <c r="J405" s="187"/>
      <c r="K405" s="187"/>
      <c r="L405" s="187"/>
      <c r="M405" s="187"/>
      <c r="N405" s="187"/>
      <c r="O405" s="187"/>
      <c r="P405" s="187"/>
      <c r="Q405" s="187"/>
      <c r="R405" s="187"/>
      <c r="S405" s="187"/>
      <c r="T405" s="187"/>
      <c r="U405" s="187"/>
      <c r="V405" s="187"/>
      <c r="W405" s="187"/>
      <c r="X405" s="187"/>
      <c r="Y405" s="187"/>
      <c r="Z405" s="187"/>
      <c r="AA405" s="187"/>
    </row>
    <row r="406" ht="15.75">
      <c r="A406" s="187"/>
      <c r="B406" s="188"/>
      <c r="C406" s="187"/>
      <c r="D406" s="187"/>
      <c r="E406" s="187"/>
      <c r="F406" s="187"/>
      <c r="G406" s="187"/>
      <c r="H406" s="187"/>
      <c r="I406" s="187"/>
      <c r="J406" s="187"/>
      <c r="K406" s="187"/>
      <c r="L406" s="187"/>
      <c r="M406" s="187"/>
      <c r="N406" s="187"/>
      <c r="O406" s="187"/>
      <c r="P406" s="187"/>
      <c r="Q406" s="187"/>
      <c r="R406" s="187"/>
      <c r="S406" s="187"/>
      <c r="T406" s="187"/>
      <c r="U406" s="187"/>
      <c r="V406" s="187"/>
      <c r="W406" s="187"/>
      <c r="X406" s="187"/>
      <c r="Y406" s="187"/>
      <c r="Z406" s="187"/>
      <c r="AA406" s="187"/>
    </row>
    <row r="407" ht="15.75">
      <c r="A407" s="187"/>
      <c r="B407" s="188"/>
      <c r="C407" s="187"/>
      <c r="D407" s="187"/>
      <c r="E407" s="187"/>
      <c r="F407" s="187"/>
      <c r="G407" s="187"/>
      <c r="H407" s="187"/>
      <c r="I407" s="187"/>
      <c r="J407" s="187"/>
      <c r="K407" s="187"/>
      <c r="L407" s="187"/>
      <c r="M407" s="187"/>
      <c r="N407" s="187"/>
      <c r="O407" s="187"/>
      <c r="P407" s="187"/>
      <c r="Q407" s="187"/>
      <c r="R407" s="187"/>
      <c r="S407" s="187"/>
      <c r="T407" s="187"/>
      <c r="U407" s="187"/>
      <c r="V407" s="187"/>
      <c r="W407" s="187"/>
      <c r="X407" s="187"/>
      <c r="Y407" s="187"/>
      <c r="Z407" s="187"/>
      <c r="AA407" s="187"/>
    </row>
    <row r="408" ht="15.75">
      <c r="A408" s="187"/>
      <c r="B408" s="188"/>
      <c r="C408" s="187"/>
      <c r="D408" s="187"/>
      <c r="E408" s="187"/>
      <c r="F408" s="187"/>
      <c r="G408" s="187"/>
      <c r="H408" s="187"/>
      <c r="I408" s="187"/>
      <c r="J408" s="187"/>
      <c r="K408" s="187"/>
      <c r="L408" s="187"/>
      <c r="M408" s="187"/>
      <c r="N408" s="187"/>
      <c r="O408" s="187"/>
      <c r="P408" s="187"/>
      <c r="Q408" s="187"/>
      <c r="R408" s="187"/>
      <c r="S408" s="187"/>
      <c r="T408" s="187"/>
      <c r="U408" s="187"/>
      <c r="V408" s="187"/>
      <c r="W408" s="187"/>
      <c r="X408" s="187"/>
      <c r="Y408" s="187"/>
      <c r="Z408" s="187"/>
      <c r="AA408" s="187"/>
    </row>
    <row r="409" ht="15.75">
      <c r="A409" s="187"/>
      <c r="B409" s="188"/>
      <c r="C409" s="187"/>
      <c r="D409" s="187"/>
      <c r="E409" s="187"/>
      <c r="F409" s="187"/>
      <c r="G409" s="187"/>
      <c r="H409" s="187"/>
      <c r="I409" s="187"/>
      <c r="J409" s="187"/>
      <c r="K409" s="187"/>
      <c r="L409" s="187"/>
      <c r="M409" s="187"/>
      <c r="N409" s="187"/>
      <c r="O409" s="187"/>
      <c r="P409" s="187"/>
      <c r="Q409" s="187"/>
      <c r="R409" s="187"/>
      <c r="S409" s="187"/>
      <c r="T409" s="187"/>
      <c r="U409" s="187"/>
      <c r="V409" s="187"/>
      <c r="W409" s="187"/>
      <c r="X409" s="187"/>
      <c r="Y409" s="187"/>
      <c r="Z409" s="187"/>
      <c r="AA409" s="187"/>
    </row>
    <row r="410" ht="15.75">
      <c r="A410" s="187"/>
      <c r="B410" s="188"/>
      <c r="C410" s="187"/>
      <c r="D410" s="187"/>
      <c r="E410" s="187"/>
      <c r="F410" s="187"/>
      <c r="G410" s="187"/>
      <c r="H410" s="187"/>
      <c r="I410" s="187"/>
      <c r="J410" s="187"/>
      <c r="K410" s="187"/>
      <c r="L410" s="187"/>
      <c r="M410" s="187"/>
      <c r="N410" s="187"/>
      <c r="O410" s="187"/>
      <c r="P410" s="187"/>
      <c r="Q410" s="187"/>
      <c r="R410" s="187"/>
      <c r="S410" s="187"/>
      <c r="T410" s="187"/>
      <c r="U410" s="187"/>
      <c r="V410" s="187"/>
      <c r="W410" s="187"/>
      <c r="X410" s="187"/>
      <c r="Y410" s="187"/>
      <c r="Z410" s="187"/>
      <c r="AA410" s="187"/>
    </row>
    <row r="411" ht="15.75">
      <c r="A411" s="187"/>
      <c r="B411" s="188"/>
      <c r="C411" s="187"/>
      <c r="D411" s="187"/>
      <c r="E411" s="187"/>
      <c r="F411" s="187"/>
      <c r="G411" s="187"/>
      <c r="H411" s="187"/>
      <c r="I411" s="187"/>
      <c r="J411" s="187"/>
      <c r="K411" s="187"/>
      <c r="L411" s="187"/>
      <c r="M411" s="187"/>
      <c r="N411" s="187"/>
      <c r="O411" s="187"/>
      <c r="P411" s="187"/>
      <c r="Q411" s="187"/>
      <c r="R411" s="187"/>
      <c r="S411" s="187"/>
      <c r="T411" s="187"/>
      <c r="U411" s="187"/>
      <c r="V411" s="187"/>
      <c r="W411" s="187"/>
      <c r="X411" s="187"/>
      <c r="Y411" s="187"/>
      <c r="Z411" s="187"/>
      <c r="AA411" s="187"/>
    </row>
    <row r="412" ht="15.75">
      <c r="A412" s="187"/>
      <c r="B412" s="188"/>
      <c r="C412" s="187"/>
      <c r="D412" s="187"/>
      <c r="E412" s="187"/>
      <c r="F412" s="187"/>
      <c r="G412" s="187"/>
      <c r="H412" s="187"/>
      <c r="I412" s="187"/>
      <c r="J412" s="187"/>
      <c r="K412" s="187"/>
      <c r="L412" s="187"/>
      <c r="M412" s="187"/>
      <c r="N412" s="187"/>
      <c r="O412" s="187"/>
      <c r="P412" s="187"/>
      <c r="Q412" s="187"/>
      <c r="R412" s="187"/>
      <c r="S412" s="187"/>
      <c r="T412" s="187"/>
      <c r="U412" s="187"/>
      <c r="V412" s="187"/>
      <c r="W412" s="187"/>
      <c r="X412" s="187"/>
      <c r="Y412" s="187"/>
      <c r="Z412" s="187"/>
      <c r="AA412" s="187"/>
    </row>
    <row r="413" ht="15.75">
      <c r="A413" s="187"/>
      <c r="B413" s="188"/>
      <c r="C413" s="187"/>
      <c r="D413" s="187"/>
      <c r="E413" s="187"/>
      <c r="F413" s="187"/>
      <c r="G413" s="187"/>
      <c r="H413" s="187"/>
      <c r="I413" s="187"/>
      <c r="J413" s="187"/>
      <c r="K413" s="187"/>
      <c r="L413" s="187"/>
      <c r="M413" s="187"/>
      <c r="N413" s="187"/>
      <c r="O413" s="187"/>
      <c r="P413" s="187"/>
      <c r="Q413" s="187"/>
      <c r="R413" s="187"/>
      <c r="S413" s="187"/>
      <c r="T413" s="187"/>
      <c r="U413" s="187"/>
      <c r="V413" s="187"/>
      <c r="W413" s="187"/>
      <c r="X413" s="187"/>
      <c r="Y413" s="187"/>
      <c r="Z413" s="187"/>
      <c r="AA413" s="187"/>
    </row>
    <row r="414" ht="15.75">
      <c r="A414" s="187"/>
      <c r="B414" s="188"/>
      <c r="C414" s="187"/>
      <c r="D414" s="187"/>
      <c r="E414" s="187"/>
      <c r="F414" s="187"/>
      <c r="G414" s="187"/>
      <c r="H414" s="187"/>
      <c r="I414" s="187"/>
      <c r="J414" s="187"/>
      <c r="K414" s="187"/>
      <c r="L414" s="187"/>
      <c r="M414" s="187"/>
      <c r="N414" s="187"/>
      <c r="O414" s="187"/>
      <c r="P414" s="187"/>
      <c r="Q414" s="187"/>
      <c r="R414" s="187"/>
      <c r="S414" s="187"/>
      <c r="T414" s="187"/>
      <c r="U414" s="187"/>
      <c r="V414" s="187"/>
      <c r="W414" s="187"/>
      <c r="X414" s="187"/>
      <c r="Y414" s="187"/>
      <c r="Z414" s="187"/>
      <c r="AA414" s="187"/>
    </row>
    <row r="415" ht="15.75">
      <c r="A415" s="187"/>
      <c r="B415" s="188"/>
      <c r="C415" s="187"/>
      <c r="D415" s="187"/>
      <c r="E415" s="187"/>
      <c r="F415" s="187"/>
      <c r="G415" s="187"/>
      <c r="H415" s="187"/>
      <c r="I415" s="187"/>
      <c r="J415" s="187"/>
      <c r="K415" s="187"/>
      <c r="L415" s="187"/>
      <c r="M415" s="187"/>
      <c r="N415" s="187"/>
      <c r="O415" s="187"/>
      <c r="P415" s="187"/>
      <c r="Q415" s="187"/>
      <c r="R415" s="187"/>
      <c r="S415" s="187"/>
      <c r="T415" s="187"/>
      <c r="U415" s="187"/>
      <c r="V415" s="187"/>
      <c r="W415" s="187"/>
      <c r="X415" s="187"/>
      <c r="Y415" s="187"/>
      <c r="Z415" s="187"/>
      <c r="AA415" s="187"/>
    </row>
    <row r="416" ht="15.75">
      <c r="A416" s="187"/>
      <c r="B416" s="188"/>
      <c r="C416" s="187"/>
      <c r="D416" s="187"/>
      <c r="E416" s="187"/>
      <c r="F416" s="187"/>
      <c r="G416" s="187"/>
      <c r="H416" s="187"/>
      <c r="I416" s="187"/>
      <c r="J416" s="187"/>
      <c r="K416" s="187"/>
      <c r="L416" s="187"/>
      <c r="M416" s="187"/>
      <c r="N416" s="187"/>
      <c r="O416" s="187"/>
      <c r="P416" s="187"/>
      <c r="Q416" s="187"/>
      <c r="R416" s="187"/>
      <c r="S416" s="187"/>
      <c r="T416" s="187"/>
      <c r="U416" s="187"/>
      <c r="V416" s="187"/>
      <c r="W416" s="187"/>
      <c r="X416" s="187"/>
      <c r="Y416" s="187"/>
      <c r="Z416" s="187"/>
      <c r="AA416" s="187"/>
    </row>
    <row r="417" ht="15.75">
      <c r="A417" s="187"/>
      <c r="B417" s="188"/>
      <c r="C417" s="187"/>
      <c r="D417" s="187"/>
      <c r="E417" s="187"/>
      <c r="F417" s="187"/>
      <c r="G417" s="187"/>
      <c r="H417" s="187"/>
      <c r="I417" s="187"/>
      <c r="J417" s="187"/>
      <c r="K417" s="187"/>
      <c r="L417" s="187"/>
      <c r="M417" s="187"/>
      <c r="N417" s="187"/>
      <c r="O417" s="187"/>
      <c r="P417" s="187"/>
      <c r="Q417" s="187"/>
      <c r="R417" s="187"/>
      <c r="S417" s="187"/>
      <c r="T417" s="187"/>
      <c r="U417" s="187"/>
      <c r="V417" s="187"/>
      <c r="W417" s="187"/>
      <c r="X417" s="187"/>
      <c r="Y417" s="187"/>
      <c r="Z417" s="187"/>
      <c r="AA417" s="187"/>
    </row>
    <row r="418" ht="15.75">
      <c r="A418" s="187"/>
      <c r="B418" s="188"/>
      <c r="C418" s="187"/>
      <c r="D418" s="187"/>
      <c r="E418" s="187"/>
      <c r="F418" s="187"/>
      <c r="G418" s="187"/>
      <c r="H418" s="187"/>
      <c r="I418" s="187"/>
      <c r="J418" s="187"/>
      <c r="K418" s="187"/>
      <c r="L418" s="187"/>
      <c r="M418" s="187"/>
      <c r="N418" s="187"/>
      <c r="O418" s="187"/>
      <c r="P418" s="187"/>
      <c r="Q418" s="187"/>
      <c r="R418" s="187"/>
      <c r="S418" s="187"/>
      <c r="T418" s="187"/>
      <c r="U418" s="187"/>
      <c r="V418" s="187"/>
      <c r="W418" s="187"/>
      <c r="X418" s="187"/>
      <c r="Y418" s="187"/>
      <c r="Z418" s="187"/>
      <c r="AA418" s="187"/>
    </row>
    <row r="419" ht="15.75">
      <c r="A419" s="187"/>
      <c r="B419" s="188"/>
      <c r="C419" s="187"/>
      <c r="D419" s="187"/>
      <c r="E419" s="187"/>
      <c r="F419" s="187"/>
      <c r="G419" s="187"/>
      <c r="H419" s="187"/>
      <c r="I419" s="187"/>
      <c r="J419" s="187"/>
      <c r="K419" s="187"/>
      <c r="L419" s="187"/>
      <c r="M419" s="187"/>
      <c r="N419" s="187"/>
      <c r="O419" s="187"/>
      <c r="P419" s="187"/>
      <c r="Q419" s="187"/>
      <c r="R419" s="187"/>
      <c r="S419" s="187"/>
      <c r="T419" s="187"/>
      <c r="U419" s="187"/>
      <c r="V419" s="187"/>
      <c r="W419" s="187"/>
      <c r="X419" s="187"/>
      <c r="Y419" s="187"/>
      <c r="Z419" s="187"/>
      <c r="AA419" s="187"/>
    </row>
    <row r="420" ht="15.75">
      <c r="A420" s="187"/>
      <c r="B420" s="188"/>
      <c r="C420" s="187"/>
      <c r="D420" s="187"/>
      <c r="E420" s="187"/>
      <c r="F420" s="187"/>
      <c r="G420" s="187"/>
      <c r="H420" s="187"/>
      <c r="I420" s="187"/>
      <c r="J420" s="187"/>
      <c r="K420" s="187"/>
      <c r="L420" s="187"/>
      <c r="M420" s="187"/>
      <c r="N420" s="187"/>
      <c r="O420" s="187"/>
      <c r="P420" s="187"/>
      <c r="Q420" s="187"/>
      <c r="R420" s="187"/>
      <c r="S420" s="187"/>
      <c r="T420" s="187"/>
      <c r="U420" s="187"/>
      <c r="V420" s="187"/>
      <c r="W420" s="187"/>
      <c r="X420" s="187"/>
      <c r="Y420" s="187"/>
      <c r="Z420" s="187"/>
      <c r="AA420" s="187"/>
    </row>
    <row r="421" ht="15.75">
      <c r="A421" s="187"/>
      <c r="B421" s="188"/>
      <c r="C421" s="187"/>
      <c r="D421" s="187"/>
      <c r="E421" s="187"/>
      <c r="F421" s="187"/>
      <c r="G421" s="187"/>
      <c r="H421" s="187"/>
      <c r="I421" s="187"/>
      <c r="J421" s="187"/>
      <c r="K421" s="187"/>
      <c r="L421" s="187"/>
      <c r="M421" s="187"/>
      <c r="N421" s="187"/>
      <c r="O421" s="187"/>
      <c r="P421" s="187"/>
      <c r="Q421" s="187"/>
      <c r="R421" s="187"/>
      <c r="S421" s="187"/>
      <c r="T421" s="187"/>
      <c r="U421" s="187"/>
      <c r="V421" s="187"/>
      <c r="W421" s="187"/>
      <c r="X421" s="187"/>
      <c r="Y421" s="187"/>
      <c r="Z421" s="187"/>
      <c r="AA421" s="187"/>
    </row>
    <row r="422" ht="15.75">
      <c r="A422" s="187"/>
      <c r="B422" s="188"/>
      <c r="C422" s="187"/>
      <c r="D422" s="187"/>
      <c r="E422" s="187"/>
      <c r="F422" s="187"/>
      <c r="G422" s="187"/>
      <c r="H422" s="187"/>
      <c r="I422" s="187"/>
      <c r="J422" s="187"/>
      <c r="K422" s="187"/>
      <c r="L422" s="187"/>
      <c r="M422" s="187"/>
      <c r="N422" s="187"/>
      <c r="O422" s="187"/>
      <c r="P422" s="187"/>
      <c r="Q422" s="187"/>
      <c r="R422" s="187"/>
      <c r="S422" s="187"/>
      <c r="T422" s="187"/>
      <c r="U422" s="187"/>
      <c r="V422" s="187"/>
      <c r="W422" s="187"/>
      <c r="X422" s="187"/>
      <c r="Y422" s="187"/>
      <c r="Z422" s="187"/>
      <c r="AA422" s="187"/>
    </row>
    <row r="423" ht="15.75">
      <c r="A423" s="187"/>
      <c r="B423" s="188"/>
      <c r="C423" s="187"/>
      <c r="D423" s="187"/>
      <c r="E423" s="187"/>
      <c r="F423" s="187"/>
      <c r="G423" s="187"/>
      <c r="H423" s="187"/>
      <c r="I423" s="187"/>
      <c r="J423" s="187"/>
      <c r="K423" s="187"/>
      <c r="L423" s="187"/>
      <c r="M423" s="187"/>
      <c r="N423" s="187"/>
      <c r="O423" s="187"/>
      <c r="P423" s="187"/>
      <c r="Q423" s="187"/>
      <c r="R423" s="187"/>
      <c r="S423" s="187"/>
      <c r="T423" s="187"/>
      <c r="U423" s="187"/>
      <c r="V423" s="187"/>
      <c r="W423" s="187"/>
      <c r="X423" s="187"/>
      <c r="Y423" s="187"/>
      <c r="Z423" s="187"/>
      <c r="AA423" s="187"/>
    </row>
    <row r="424" ht="15.75">
      <c r="A424" s="187"/>
      <c r="B424" s="188"/>
      <c r="C424" s="187"/>
      <c r="D424" s="187"/>
      <c r="E424" s="187"/>
      <c r="F424" s="187"/>
      <c r="G424" s="187"/>
      <c r="H424" s="187"/>
      <c r="I424" s="187"/>
      <c r="J424" s="187"/>
      <c r="K424" s="187"/>
      <c r="L424" s="187"/>
      <c r="M424" s="187"/>
      <c r="N424" s="187"/>
      <c r="O424" s="187"/>
      <c r="P424" s="187"/>
      <c r="Q424" s="187"/>
      <c r="R424" s="187"/>
      <c r="S424" s="187"/>
      <c r="T424" s="187"/>
      <c r="U424" s="187"/>
      <c r="V424" s="187"/>
      <c r="W424" s="187"/>
      <c r="X424" s="187"/>
      <c r="Y424" s="187"/>
      <c r="Z424" s="187"/>
      <c r="AA424" s="187"/>
    </row>
    <row r="425" ht="15.75">
      <c r="A425" s="187"/>
      <c r="B425" s="188"/>
      <c r="C425" s="187"/>
      <c r="D425" s="187"/>
      <c r="E425" s="187"/>
      <c r="F425" s="187"/>
      <c r="G425" s="187"/>
      <c r="H425" s="187"/>
      <c r="I425" s="187"/>
      <c r="J425" s="187"/>
      <c r="K425" s="187"/>
      <c r="L425" s="187"/>
      <c r="M425" s="187"/>
      <c r="N425" s="187"/>
      <c r="O425" s="187"/>
      <c r="P425" s="187"/>
      <c r="Q425" s="187"/>
      <c r="R425" s="187"/>
      <c r="S425" s="187"/>
      <c r="T425" s="187"/>
      <c r="U425" s="187"/>
      <c r="V425" s="187"/>
      <c r="W425" s="187"/>
      <c r="X425" s="187"/>
      <c r="Y425" s="187"/>
      <c r="Z425" s="187"/>
      <c r="AA425" s="187"/>
    </row>
    <row r="426" ht="15.75">
      <c r="A426" s="187"/>
      <c r="B426" s="188"/>
      <c r="C426" s="187"/>
      <c r="D426" s="187"/>
      <c r="E426" s="187"/>
      <c r="F426" s="187"/>
      <c r="G426" s="187"/>
      <c r="H426" s="187"/>
      <c r="I426" s="187"/>
      <c r="J426" s="187"/>
      <c r="K426" s="187"/>
      <c r="L426" s="187"/>
      <c r="M426" s="187"/>
      <c r="N426" s="187"/>
      <c r="O426" s="187"/>
      <c r="P426" s="187"/>
      <c r="Q426" s="187"/>
      <c r="R426" s="187"/>
      <c r="S426" s="187"/>
      <c r="T426" s="187"/>
      <c r="U426" s="187"/>
      <c r="V426" s="187"/>
      <c r="W426" s="187"/>
      <c r="X426" s="187"/>
      <c r="Y426" s="187"/>
      <c r="Z426" s="187"/>
      <c r="AA426" s="187"/>
    </row>
    <row r="427" ht="15.75">
      <c r="A427" s="187"/>
      <c r="B427" s="188"/>
      <c r="C427" s="187"/>
      <c r="D427" s="187"/>
      <c r="E427" s="187"/>
      <c r="F427" s="187"/>
      <c r="G427" s="187"/>
      <c r="H427" s="187"/>
      <c r="I427" s="187"/>
      <c r="J427" s="187"/>
      <c r="K427" s="187"/>
      <c r="L427" s="187"/>
      <c r="M427" s="187"/>
      <c r="N427" s="187"/>
      <c r="O427" s="187"/>
      <c r="P427" s="187"/>
      <c r="Q427" s="187"/>
      <c r="R427" s="187"/>
      <c r="S427" s="187"/>
      <c r="T427" s="187"/>
      <c r="U427" s="187"/>
      <c r="V427" s="187"/>
      <c r="W427" s="187"/>
      <c r="X427" s="187"/>
      <c r="Y427" s="187"/>
      <c r="Z427" s="187"/>
      <c r="AA427" s="187"/>
    </row>
    <row r="428" ht="15.75">
      <c r="A428" s="187"/>
      <c r="B428" s="188"/>
      <c r="C428" s="187"/>
      <c r="D428" s="187"/>
      <c r="E428" s="187"/>
      <c r="F428" s="187"/>
      <c r="G428" s="187"/>
      <c r="H428" s="187"/>
      <c r="I428" s="187"/>
      <c r="J428" s="187"/>
      <c r="K428" s="187"/>
      <c r="L428" s="187"/>
      <c r="M428" s="187"/>
      <c r="N428" s="187"/>
      <c r="O428" s="187"/>
      <c r="P428" s="187"/>
      <c r="Q428" s="187"/>
      <c r="R428" s="187"/>
      <c r="S428" s="187"/>
      <c r="T428" s="187"/>
      <c r="U428" s="187"/>
      <c r="V428" s="187"/>
      <c r="W428" s="187"/>
      <c r="X428" s="187"/>
      <c r="Y428" s="187"/>
      <c r="Z428" s="187"/>
      <c r="AA428" s="187"/>
    </row>
    <row r="429" ht="15.75">
      <c r="A429" s="187"/>
      <c r="B429" s="188"/>
      <c r="C429" s="187"/>
      <c r="D429" s="187"/>
      <c r="E429" s="187"/>
      <c r="F429" s="187"/>
      <c r="G429" s="187"/>
      <c r="H429" s="187"/>
      <c r="I429" s="187"/>
      <c r="J429" s="187"/>
      <c r="K429" s="187"/>
      <c r="L429" s="187"/>
      <c r="M429" s="187"/>
      <c r="N429" s="187"/>
      <c r="O429" s="187"/>
      <c r="P429" s="187"/>
      <c r="Q429" s="187"/>
      <c r="R429" s="187"/>
      <c r="S429" s="187"/>
      <c r="T429" s="187"/>
      <c r="U429" s="187"/>
      <c r="V429" s="187"/>
      <c r="W429" s="187"/>
      <c r="X429" s="187"/>
      <c r="Y429" s="187"/>
      <c r="Z429" s="187"/>
      <c r="AA429" s="187"/>
    </row>
    <row r="430" ht="15.75">
      <c r="A430" s="187"/>
      <c r="B430" s="188"/>
      <c r="C430" s="187"/>
      <c r="D430" s="187"/>
      <c r="E430" s="187"/>
      <c r="F430" s="187"/>
      <c r="G430" s="187"/>
      <c r="H430" s="187"/>
      <c r="I430" s="187"/>
      <c r="J430" s="187"/>
      <c r="K430" s="187"/>
      <c r="L430" s="187"/>
      <c r="M430" s="187"/>
      <c r="N430" s="187"/>
      <c r="O430" s="187"/>
      <c r="P430" s="187"/>
      <c r="Q430" s="187"/>
      <c r="R430" s="187"/>
      <c r="S430" s="187"/>
      <c r="T430" s="187"/>
      <c r="U430" s="187"/>
      <c r="V430" s="187"/>
      <c r="W430" s="187"/>
      <c r="X430" s="187"/>
      <c r="Y430" s="187"/>
      <c r="Z430" s="187"/>
      <c r="AA430" s="187"/>
    </row>
    <row r="431" ht="15.75">
      <c r="A431" s="187"/>
      <c r="B431" s="188"/>
      <c r="C431" s="187"/>
      <c r="D431" s="187"/>
      <c r="E431" s="187"/>
      <c r="F431" s="187"/>
      <c r="G431" s="187"/>
      <c r="H431" s="187"/>
      <c r="I431" s="187"/>
      <c r="J431" s="187"/>
      <c r="K431" s="187"/>
      <c r="L431" s="187"/>
      <c r="M431" s="187"/>
      <c r="N431" s="187"/>
      <c r="O431" s="187"/>
      <c r="P431" s="187"/>
      <c r="Q431" s="187"/>
      <c r="R431" s="187"/>
      <c r="S431" s="187"/>
      <c r="T431" s="187"/>
      <c r="U431" s="187"/>
      <c r="V431" s="187"/>
      <c r="W431" s="187"/>
      <c r="X431" s="187"/>
      <c r="Y431" s="187"/>
      <c r="Z431" s="187"/>
      <c r="AA431" s="187"/>
    </row>
    <row r="432" ht="15.75">
      <c r="A432" s="187"/>
      <c r="B432" s="188"/>
      <c r="C432" s="187"/>
      <c r="D432" s="187"/>
      <c r="E432" s="187"/>
      <c r="F432" s="187"/>
      <c r="G432" s="187"/>
      <c r="H432" s="187"/>
      <c r="I432" s="187"/>
      <c r="J432" s="187"/>
      <c r="K432" s="187"/>
      <c r="L432" s="187"/>
      <c r="M432" s="187"/>
      <c r="N432" s="187"/>
      <c r="O432" s="187"/>
      <c r="P432" s="187"/>
      <c r="Q432" s="187"/>
      <c r="R432" s="187"/>
      <c r="S432" s="187"/>
      <c r="T432" s="187"/>
      <c r="U432" s="187"/>
      <c r="V432" s="187"/>
      <c r="W432" s="187"/>
      <c r="X432" s="187"/>
      <c r="Y432" s="187"/>
      <c r="Z432" s="187"/>
      <c r="AA432" s="187"/>
    </row>
    <row r="433" ht="15.75">
      <c r="A433" s="187"/>
      <c r="B433" s="188"/>
      <c r="C433" s="187"/>
      <c r="D433" s="187"/>
      <c r="E433" s="187"/>
      <c r="F433" s="187"/>
      <c r="G433" s="187"/>
      <c r="H433" s="187"/>
      <c r="I433" s="187"/>
      <c r="J433" s="187"/>
      <c r="K433" s="187"/>
      <c r="L433" s="187"/>
      <c r="M433" s="187"/>
      <c r="N433" s="187"/>
      <c r="O433" s="187"/>
      <c r="P433" s="187"/>
      <c r="Q433" s="187"/>
      <c r="R433" s="187"/>
      <c r="S433" s="187"/>
      <c r="T433" s="187"/>
      <c r="U433" s="187"/>
      <c r="V433" s="187"/>
      <c r="W433" s="187"/>
      <c r="X433" s="187"/>
      <c r="Y433" s="187"/>
      <c r="Z433" s="187"/>
      <c r="AA433" s="187"/>
    </row>
    <row r="434" ht="15.75">
      <c r="A434" s="187"/>
      <c r="B434" s="188"/>
      <c r="C434" s="187"/>
      <c r="D434" s="187"/>
      <c r="E434" s="187"/>
      <c r="F434" s="187"/>
      <c r="G434" s="187"/>
      <c r="H434" s="187"/>
      <c r="I434" s="187"/>
      <c r="J434" s="187"/>
      <c r="K434" s="187"/>
      <c r="L434" s="187"/>
      <c r="M434" s="187"/>
      <c r="N434" s="187"/>
      <c r="O434" s="187"/>
      <c r="P434" s="187"/>
      <c r="Q434" s="187"/>
      <c r="R434" s="187"/>
      <c r="S434" s="187"/>
      <c r="T434" s="187"/>
      <c r="U434" s="187"/>
      <c r="V434" s="187"/>
      <c r="W434" s="187"/>
      <c r="X434" s="187"/>
      <c r="Y434" s="187"/>
      <c r="Z434" s="187"/>
      <c r="AA434" s="187"/>
    </row>
    <row r="435" ht="15.75">
      <c r="A435" s="187"/>
      <c r="B435" s="188"/>
      <c r="C435" s="187"/>
      <c r="D435" s="187"/>
      <c r="E435" s="187"/>
      <c r="F435" s="187"/>
      <c r="G435" s="187"/>
      <c r="H435" s="187"/>
      <c r="I435" s="187"/>
      <c r="J435" s="187"/>
      <c r="K435" s="187"/>
      <c r="L435" s="187"/>
      <c r="M435" s="187"/>
      <c r="N435" s="187"/>
      <c r="O435" s="187"/>
      <c r="P435" s="187"/>
      <c r="Q435" s="187"/>
      <c r="R435" s="187"/>
      <c r="S435" s="187"/>
      <c r="T435" s="187"/>
      <c r="U435" s="187"/>
      <c r="V435" s="187"/>
      <c r="W435" s="187"/>
      <c r="X435" s="187"/>
      <c r="Y435" s="187"/>
      <c r="Z435" s="187"/>
      <c r="AA435" s="187"/>
    </row>
    <row r="436" ht="15.75">
      <c r="A436" s="187"/>
      <c r="B436" s="188"/>
      <c r="C436" s="187"/>
      <c r="D436" s="187"/>
      <c r="E436" s="187"/>
      <c r="F436" s="187"/>
      <c r="G436" s="187"/>
      <c r="H436" s="187"/>
      <c r="I436" s="187"/>
      <c r="J436" s="187"/>
      <c r="K436" s="187"/>
      <c r="L436" s="187"/>
      <c r="M436" s="187"/>
      <c r="N436" s="187"/>
      <c r="O436" s="187"/>
      <c r="P436" s="187"/>
      <c r="Q436" s="187"/>
      <c r="R436" s="187"/>
      <c r="S436" s="187"/>
      <c r="T436" s="187"/>
      <c r="U436" s="187"/>
      <c r="V436" s="187"/>
      <c r="W436" s="187"/>
      <c r="X436" s="187"/>
      <c r="Y436" s="187"/>
      <c r="Z436" s="187"/>
      <c r="AA436" s="187"/>
    </row>
    <row r="437" ht="15.75">
      <c r="A437" s="187"/>
      <c r="B437" s="188"/>
      <c r="C437" s="187"/>
      <c r="D437" s="187"/>
      <c r="E437" s="187"/>
      <c r="F437" s="187"/>
      <c r="G437" s="187"/>
      <c r="H437" s="187"/>
      <c r="I437" s="187"/>
      <c r="J437" s="187"/>
      <c r="K437" s="187"/>
      <c r="L437" s="187"/>
      <c r="M437" s="187"/>
      <c r="N437" s="187"/>
      <c r="O437" s="187"/>
      <c r="P437" s="187"/>
      <c r="Q437" s="187"/>
      <c r="R437" s="187"/>
      <c r="S437" s="187"/>
      <c r="T437" s="187"/>
      <c r="U437" s="187"/>
      <c r="V437" s="187"/>
      <c r="W437" s="187"/>
      <c r="X437" s="187"/>
      <c r="Y437" s="187"/>
      <c r="Z437" s="187"/>
      <c r="AA437" s="187"/>
    </row>
    <row r="438" ht="15.75">
      <c r="A438" s="187"/>
      <c r="B438" s="188"/>
      <c r="C438" s="187"/>
      <c r="D438" s="187"/>
      <c r="E438" s="187"/>
      <c r="F438" s="187"/>
      <c r="G438" s="187"/>
      <c r="H438" s="187"/>
      <c r="I438" s="187"/>
      <c r="J438" s="187"/>
      <c r="K438" s="187"/>
      <c r="L438" s="187"/>
      <c r="M438" s="187"/>
      <c r="N438" s="187"/>
      <c r="O438" s="187"/>
      <c r="P438" s="187"/>
      <c r="Q438" s="187"/>
      <c r="R438" s="187"/>
      <c r="S438" s="187"/>
      <c r="T438" s="187"/>
      <c r="U438" s="187"/>
      <c r="V438" s="187"/>
      <c r="W438" s="187"/>
      <c r="X438" s="187"/>
      <c r="Y438" s="187"/>
      <c r="Z438" s="187"/>
      <c r="AA438" s="187"/>
    </row>
    <row r="439" ht="15.75">
      <c r="A439" s="187"/>
      <c r="B439" s="188"/>
      <c r="C439" s="187"/>
      <c r="D439" s="187"/>
      <c r="E439" s="187"/>
      <c r="F439" s="187"/>
      <c r="G439" s="187"/>
      <c r="H439" s="187"/>
      <c r="I439" s="187"/>
      <c r="J439" s="187"/>
      <c r="K439" s="187"/>
      <c r="L439" s="187"/>
      <c r="M439" s="187"/>
      <c r="N439" s="187"/>
      <c r="O439" s="187"/>
      <c r="P439" s="187"/>
      <c r="Q439" s="187"/>
      <c r="R439" s="187"/>
      <c r="S439" s="187"/>
      <c r="T439" s="187"/>
      <c r="U439" s="187"/>
      <c r="V439" s="187"/>
      <c r="W439" s="187"/>
      <c r="X439" s="187"/>
      <c r="Y439" s="187"/>
      <c r="Z439" s="187"/>
      <c r="AA439" s="187"/>
    </row>
    <row r="440" ht="15.75">
      <c r="A440" s="187"/>
      <c r="B440" s="188"/>
      <c r="C440" s="187"/>
      <c r="D440" s="187"/>
      <c r="E440" s="187"/>
      <c r="F440" s="187"/>
      <c r="G440" s="187"/>
      <c r="H440" s="187"/>
      <c r="I440" s="187"/>
      <c r="J440" s="187"/>
      <c r="K440" s="187"/>
      <c r="L440" s="187"/>
      <c r="M440" s="187"/>
      <c r="N440" s="187"/>
      <c r="O440" s="187"/>
      <c r="P440" s="187"/>
      <c r="Q440" s="187"/>
      <c r="R440" s="187"/>
      <c r="S440" s="187"/>
      <c r="T440" s="187"/>
      <c r="U440" s="187"/>
      <c r="V440" s="187"/>
      <c r="W440" s="187"/>
      <c r="X440" s="187"/>
      <c r="Y440" s="187"/>
      <c r="Z440" s="187"/>
      <c r="AA440" s="187"/>
    </row>
    <row r="441" ht="15.75">
      <c r="A441" s="187"/>
      <c r="B441" s="188"/>
      <c r="C441" s="187"/>
      <c r="D441" s="187"/>
      <c r="E441" s="187"/>
      <c r="F441" s="187"/>
      <c r="G441" s="187"/>
      <c r="H441" s="187"/>
      <c r="I441" s="187"/>
      <c r="J441" s="187"/>
      <c r="K441" s="187"/>
      <c r="L441" s="187"/>
      <c r="M441" s="187"/>
      <c r="N441" s="187"/>
      <c r="O441" s="187"/>
      <c r="P441" s="187"/>
      <c r="Q441" s="187"/>
      <c r="R441" s="187"/>
      <c r="S441" s="187"/>
      <c r="T441" s="187"/>
      <c r="U441" s="187"/>
      <c r="V441" s="187"/>
      <c r="W441" s="187"/>
      <c r="X441" s="187"/>
      <c r="Y441" s="187"/>
      <c r="Z441" s="187"/>
      <c r="AA441" s="187"/>
    </row>
    <row r="442" ht="15.75">
      <c r="A442" s="187"/>
      <c r="B442" s="188"/>
      <c r="C442" s="187"/>
      <c r="D442" s="187"/>
      <c r="E442" s="187"/>
      <c r="F442" s="187"/>
      <c r="G442" s="187"/>
      <c r="H442" s="187"/>
      <c r="I442" s="187"/>
      <c r="J442" s="187"/>
      <c r="K442" s="187"/>
      <c r="L442" s="187"/>
      <c r="M442" s="187"/>
      <c r="N442" s="187"/>
      <c r="O442" s="187"/>
      <c r="P442" s="187"/>
      <c r="Q442" s="187"/>
      <c r="R442" s="187"/>
      <c r="S442" s="187"/>
      <c r="T442" s="187"/>
      <c r="U442" s="187"/>
      <c r="V442" s="187"/>
      <c r="W442" s="187"/>
      <c r="X442" s="187"/>
      <c r="Y442" s="187"/>
      <c r="Z442" s="187"/>
      <c r="AA442" s="187"/>
    </row>
    <row r="443" ht="15.75">
      <c r="A443" s="187"/>
      <c r="B443" s="188"/>
      <c r="C443" s="187"/>
      <c r="D443" s="187"/>
      <c r="E443" s="187"/>
      <c r="F443" s="187"/>
      <c r="G443" s="187"/>
      <c r="H443" s="187"/>
      <c r="I443" s="187"/>
      <c r="J443" s="187"/>
      <c r="K443" s="187"/>
      <c r="L443" s="187"/>
      <c r="M443" s="187"/>
      <c r="N443" s="187"/>
      <c r="O443" s="187"/>
      <c r="P443" s="187"/>
      <c r="Q443" s="187"/>
      <c r="R443" s="187"/>
      <c r="S443" s="187"/>
      <c r="T443" s="187"/>
      <c r="U443" s="187"/>
      <c r="V443" s="187"/>
      <c r="W443" s="187"/>
      <c r="X443" s="187"/>
      <c r="Y443" s="187"/>
      <c r="Z443" s="187"/>
      <c r="AA443" s="187"/>
    </row>
    <row r="444" ht="15.75">
      <c r="A444" s="187"/>
      <c r="B444" s="188"/>
      <c r="C444" s="187"/>
      <c r="D444" s="187"/>
      <c r="E444" s="187"/>
      <c r="F444" s="187"/>
      <c r="G444" s="187"/>
      <c r="H444" s="187"/>
      <c r="I444" s="187"/>
      <c r="J444" s="187"/>
      <c r="K444" s="187"/>
      <c r="L444" s="187"/>
      <c r="M444" s="187"/>
      <c r="N444" s="187"/>
      <c r="O444" s="187"/>
      <c r="P444" s="187"/>
      <c r="Q444" s="187"/>
      <c r="R444" s="187"/>
      <c r="S444" s="187"/>
      <c r="T444" s="187"/>
      <c r="U444" s="187"/>
      <c r="V444" s="187"/>
      <c r="W444" s="187"/>
      <c r="X444" s="187"/>
      <c r="Y444" s="187"/>
      <c r="Z444" s="187"/>
      <c r="AA444" s="187"/>
    </row>
    <row r="445" ht="15.75">
      <c r="A445" s="187"/>
      <c r="B445" s="188"/>
      <c r="C445" s="187"/>
      <c r="D445" s="187"/>
      <c r="E445" s="187"/>
      <c r="F445" s="187"/>
      <c r="G445" s="187"/>
      <c r="H445" s="187"/>
      <c r="I445" s="187"/>
      <c r="J445" s="187"/>
      <c r="K445" s="187"/>
      <c r="L445" s="187"/>
      <c r="M445" s="187"/>
      <c r="N445" s="187"/>
      <c r="O445" s="187"/>
      <c r="P445" s="187"/>
      <c r="Q445" s="187"/>
      <c r="R445" s="187"/>
      <c r="S445" s="187"/>
      <c r="T445" s="187"/>
      <c r="U445" s="187"/>
      <c r="V445" s="187"/>
      <c r="W445" s="187"/>
      <c r="X445" s="187"/>
      <c r="Y445" s="187"/>
      <c r="Z445" s="187"/>
      <c r="AA445" s="187"/>
    </row>
    <row r="446" ht="15.75">
      <c r="A446" s="187"/>
      <c r="B446" s="188"/>
      <c r="C446" s="187"/>
      <c r="D446" s="187"/>
      <c r="E446" s="187"/>
      <c r="F446" s="187"/>
      <c r="G446" s="187"/>
      <c r="H446" s="187"/>
      <c r="I446" s="187"/>
      <c r="J446" s="187"/>
      <c r="K446" s="187"/>
      <c r="L446" s="187"/>
      <c r="M446" s="187"/>
      <c r="N446" s="187"/>
      <c r="O446" s="187"/>
      <c r="P446" s="187"/>
      <c r="Q446" s="187"/>
      <c r="R446" s="187"/>
      <c r="S446" s="187"/>
      <c r="T446" s="187"/>
      <c r="U446" s="187"/>
      <c r="V446" s="187"/>
      <c r="W446" s="187"/>
      <c r="X446" s="187"/>
      <c r="Y446" s="187"/>
      <c r="Z446" s="187"/>
      <c r="AA446" s="187"/>
    </row>
    <row r="447" ht="15.75">
      <c r="A447" s="187"/>
      <c r="B447" s="188"/>
      <c r="C447" s="187"/>
      <c r="D447" s="187"/>
      <c r="E447" s="187"/>
      <c r="F447" s="187"/>
      <c r="G447" s="187"/>
      <c r="H447" s="187"/>
      <c r="I447" s="187"/>
      <c r="J447" s="187"/>
      <c r="K447" s="187"/>
      <c r="L447" s="187"/>
      <c r="M447" s="187"/>
      <c r="N447" s="187"/>
      <c r="O447" s="187"/>
      <c r="P447" s="187"/>
      <c r="Q447" s="187"/>
      <c r="R447" s="187"/>
      <c r="S447" s="187"/>
      <c r="T447" s="187"/>
      <c r="U447" s="187"/>
      <c r="V447" s="187"/>
      <c r="W447" s="187"/>
      <c r="X447" s="187"/>
      <c r="Y447" s="187"/>
      <c r="Z447" s="187"/>
      <c r="AA447" s="187"/>
    </row>
    <row r="448" ht="15.75">
      <c r="A448" s="187"/>
      <c r="B448" s="188"/>
      <c r="C448" s="187"/>
      <c r="D448" s="187"/>
      <c r="E448" s="187"/>
      <c r="F448" s="187"/>
      <c r="G448" s="187"/>
      <c r="H448" s="187"/>
      <c r="I448" s="187"/>
      <c r="J448" s="187"/>
      <c r="K448" s="187"/>
      <c r="L448" s="187"/>
      <c r="M448" s="187"/>
      <c r="N448" s="187"/>
      <c r="O448" s="187"/>
      <c r="P448" s="187"/>
      <c r="Q448" s="187"/>
      <c r="R448" s="187"/>
      <c r="S448" s="187"/>
      <c r="T448" s="187"/>
      <c r="U448" s="187"/>
      <c r="V448" s="187"/>
      <c r="W448" s="187"/>
      <c r="X448" s="187"/>
      <c r="Y448" s="187"/>
      <c r="Z448" s="187"/>
      <c r="AA448" s="187"/>
    </row>
    <row r="449" ht="15.75">
      <c r="A449" s="187"/>
      <c r="B449" s="188"/>
      <c r="C449" s="187"/>
      <c r="D449" s="187"/>
      <c r="E449" s="187"/>
      <c r="F449" s="187"/>
      <c r="G449" s="187"/>
      <c r="H449" s="187"/>
      <c r="I449" s="187"/>
      <c r="J449" s="187"/>
      <c r="K449" s="187"/>
      <c r="L449" s="187"/>
      <c r="M449" s="187"/>
      <c r="N449" s="187"/>
      <c r="O449" s="187"/>
      <c r="P449" s="187"/>
      <c r="Q449" s="187"/>
      <c r="R449" s="187"/>
      <c r="S449" s="187"/>
      <c r="T449" s="187"/>
      <c r="U449" s="187"/>
      <c r="V449" s="187"/>
      <c r="W449" s="187"/>
      <c r="X449" s="187"/>
      <c r="Y449" s="187"/>
      <c r="Z449" s="187"/>
      <c r="AA449" s="187"/>
    </row>
    <row r="450" ht="15.75">
      <c r="A450" s="187"/>
      <c r="B450" s="188"/>
      <c r="C450" s="187"/>
      <c r="D450" s="187"/>
      <c r="E450" s="187"/>
      <c r="F450" s="187"/>
      <c r="G450" s="187"/>
      <c r="H450" s="187"/>
      <c r="I450" s="187"/>
      <c r="J450" s="187"/>
      <c r="K450" s="187"/>
      <c r="L450" s="187"/>
      <c r="M450" s="187"/>
      <c r="N450" s="187"/>
      <c r="O450" s="187"/>
      <c r="P450" s="187"/>
      <c r="Q450" s="187"/>
      <c r="R450" s="187"/>
      <c r="S450" s="187"/>
      <c r="T450" s="187"/>
      <c r="U450" s="187"/>
      <c r="V450" s="187"/>
      <c r="W450" s="187"/>
      <c r="X450" s="187"/>
      <c r="Y450" s="187"/>
      <c r="Z450" s="187"/>
      <c r="AA450" s="187"/>
    </row>
    <row r="451" ht="15.75">
      <c r="A451" s="187"/>
      <c r="B451" s="188"/>
      <c r="C451" s="187"/>
      <c r="D451" s="187"/>
      <c r="E451" s="187"/>
      <c r="F451" s="187"/>
      <c r="G451" s="187"/>
      <c r="H451" s="187"/>
      <c r="I451" s="187"/>
      <c r="J451" s="187"/>
      <c r="K451" s="187"/>
      <c r="L451" s="187"/>
      <c r="M451" s="187"/>
      <c r="N451" s="187"/>
      <c r="O451" s="187"/>
      <c r="P451" s="187"/>
      <c r="Q451" s="187"/>
      <c r="R451" s="187"/>
      <c r="S451" s="187"/>
      <c r="T451" s="187"/>
      <c r="U451" s="187"/>
      <c r="V451" s="187"/>
      <c r="W451" s="187"/>
      <c r="X451" s="187"/>
      <c r="Y451" s="187"/>
      <c r="Z451" s="187"/>
      <c r="AA451" s="187"/>
    </row>
    <row r="452" ht="15.75">
      <c r="A452" s="187"/>
      <c r="B452" s="188"/>
      <c r="C452" s="187"/>
      <c r="D452" s="187"/>
      <c r="E452" s="187"/>
      <c r="F452" s="187"/>
      <c r="G452" s="187"/>
      <c r="H452" s="187"/>
      <c r="I452" s="187"/>
      <c r="J452" s="187"/>
      <c r="K452" s="187"/>
      <c r="L452" s="187"/>
      <c r="M452" s="187"/>
      <c r="N452" s="187"/>
      <c r="O452" s="187"/>
      <c r="P452" s="187"/>
      <c r="Q452" s="187"/>
      <c r="R452" s="187"/>
      <c r="S452" s="187"/>
      <c r="T452" s="187"/>
      <c r="U452" s="187"/>
      <c r="V452" s="187"/>
      <c r="W452" s="187"/>
      <c r="X452" s="187"/>
      <c r="Y452" s="187"/>
      <c r="Z452" s="187"/>
      <c r="AA452" s="187"/>
    </row>
    <row r="453" ht="15.75">
      <c r="A453" s="187"/>
      <c r="B453" s="188"/>
      <c r="C453" s="187"/>
      <c r="D453" s="187"/>
      <c r="E453" s="187"/>
      <c r="F453" s="187"/>
      <c r="G453" s="187"/>
      <c r="H453" s="187"/>
      <c r="I453" s="187"/>
      <c r="J453" s="187"/>
      <c r="K453" s="187"/>
      <c r="L453" s="187"/>
      <c r="M453" s="187"/>
      <c r="N453" s="187"/>
      <c r="O453" s="187"/>
      <c r="P453" s="187"/>
      <c r="Q453" s="187"/>
      <c r="R453" s="187"/>
      <c r="S453" s="187"/>
      <c r="T453" s="187"/>
      <c r="U453" s="187"/>
      <c r="V453" s="187"/>
      <c r="W453" s="187"/>
      <c r="X453" s="187"/>
      <c r="Y453" s="187"/>
      <c r="Z453" s="187"/>
      <c r="AA453" s="187"/>
    </row>
    <row r="454" ht="15.75">
      <c r="A454" s="187"/>
      <c r="B454" s="188"/>
      <c r="C454" s="187"/>
      <c r="D454" s="187"/>
      <c r="E454" s="187"/>
      <c r="F454" s="187"/>
      <c r="G454" s="187"/>
      <c r="H454" s="187"/>
      <c r="I454" s="187"/>
      <c r="J454" s="187"/>
      <c r="K454" s="187"/>
      <c r="L454" s="187"/>
      <c r="M454" s="187"/>
      <c r="N454" s="187"/>
      <c r="O454" s="187"/>
      <c r="P454" s="187"/>
      <c r="Q454" s="187"/>
      <c r="R454" s="187"/>
      <c r="S454" s="187"/>
      <c r="T454" s="187"/>
      <c r="U454" s="187"/>
      <c r="V454" s="187"/>
      <c r="W454" s="187"/>
      <c r="X454" s="187"/>
      <c r="Y454" s="187"/>
      <c r="Z454" s="187"/>
      <c r="AA454" s="187"/>
    </row>
    <row r="455" ht="15.75">
      <c r="A455" s="187"/>
      <c r="B455" s="188"/>
      <c r="C455" s="187"/>
      <c r="D455" s="187"/>
      <c r="E455" s="187"/>
      <c r="F455" s="187"/>
      <c r="G455" s="187"/>
      <c r="H455" s="187"/>
      <c r="I455" s="187"/>
      <c r="J455" s="187"/>
      <c r="K455" s="187"/>
      <c r="L455" s="187"/>
      <c r="M455" s="187"/>
      <c r="N455" s="187"/>
      <c r="O455" s="187"/>
      <c r="P455" s="187"/>
      <c r="Q455" s="187"/>
      <c r="R455" s="187"/>
      <c r="S455" s="187"/>
      <c r="T455" s="187"/>
      <c r="U455" s="187"/>
      <c r="V455" s="187"/>
      <c r="W455" s="187"/>
      <c r="X455" s="187"/>
      <c r="Y455" s="187"/>
      <c r="Z455" s="187"/>
      <c r="AA455" s="187"/>
    </row>
    <row r="456" ht="15.75">
      <c r="A456" s="187"/>
      <c r="B456" s="188"/>
      <c r="C456" s="187"/>
      <c r="D456" s="187"/>
      <c r="E456" s="187"/>
      <c r="F456" s="187"/>
      <c r="G456" s="187"/>
      <c r="H456" s="187"/>
      <c r="I456" s="187"/>
      <c r="J456" s="187"/>
      <c r="K456" s="187"/>
      <c r="L456" s="187"/>
      <c r="M456" s="187"/>
      <c r="N456" s="187"/>
      <c r="O456" s="187"/>
      <c r="P456" s="187"/>
      <c r="Q456" s="187"/>
      <c r="R456" s="187"/>
      <c r="S456" s="187"/>
      <c r="T456" s="187"/>
      <c r="U456" s="187"/>
      <c r="V456" s="187"/>
      <c r="W456" s="187"/>
      <c r="X456" s="187"/>
      <c r="Y456" s="187"/>
      <c r="Z456" s="187"/>
      <c r="AA456" s="187"/>
    </row>
    <row r="457" ht="15.75">
      <c r="A457" s="187"/>
      <c r="B457" s="188"/>
      <c r="C457" s="187"/>
      <c r="D457" s="187"/>
      <c r="E457" s="187"/>
      <c r="F457" s="187"/>
      <c r="G457" s="187"/>
      <c r="H457" s="187"/>
      <c r="I457" s="187"/>
      <c r="J457" s="187"/>
      <c r="K457" s="187"/>
      <c r="L457" s="187"/>
      <c r="M457" s="187"/>
      <c r="N457" s="187"/>
      <c r="O457" s="187"/>
      <c r="P457" s="187"/>
      <c r="Q457" s="187"/>
      <c r="R457" s="187"/>
      <c r="S457" s="187"/>
      <c r="T457" s="187"/>
      <c r="U457" s="187"/>
      <c r="V457" s="187"/>
      <c r="W457" s="187"/>
      <c r="X457" s="187"/>
      <c r="Y457" s="187"/>
      <c r="Z457" s="187"/>
      <c r="AA457" s="187"/>
    </row>
    <row r="458" ht="15.75">
      <c r="A458" s="187"/>
      <c r="B458" s="188"/>
      <c r="C458" s="187"/>
      <c r="D458" s="187"/>
      <c r="E458" s="187"/>
      <c r="F458" s="187"/>
      <c r="G458" s="187"/>
      <c r="H458" s="187"/>
      <c r="I458" s="187"/>
      <c r="J458" s="187"/>
      <c r="K458" s="187"/>
      <c r="L458" s="187"/>
      <c r="M458" s="187"/>
      <c r="N458" s="187"/>
      <c r="O458" s="187"/>
      <c r="P458" s="187"/>
      <c r="Q458" s="187"/>
      <c r="R458" s="187"/>
      <c r="S458" s="187"/>
      <c r="T458" s="187"/>
      <c r="U458" s="187"/>
      <c r="V458" s="187"/>
      <c r="W458" s="187"/>
      <c r="X458" s="187"/>
      <c r="Y458" s="187"/>
      <c r="Z458" s="187"/>
      <c r="AA458" s="187"/>
    </row>
    <row r="459" ht="15.75">
      <c r="A459" s="187"/>
      <c r="B459" s="188"/>
      <c r="C459" s="187"/>
      <c r="D459" s="187"/>
      <c r="E459" s="187"/>
      <c r="F459" s="187"/>
      <c r="G459" s="187"/>
      <c r="H459" s="187"/>
      <c r="I459" s="187"/>
      <c r="J459" s="187"/>
      <c r="K459" s="187"/>
      <c r="L459" s="187"/>
      <c r="M459" s="187"/>
      <c r="N459" s="187"/>
      <c r="O459" s="187"/>
      <c r="P459" s="187"/>
      <c r="Q459" s="187"/>
      <c r="R459" s="187"/>
      <c r="S459" s="187"/>
      <c r="T459" s="187"/>
      <c r="U459" s="187"/>
      <c r="V459" s="187"/>
      <c r="W459" s="187"/>
      <c r="X459" s="187"/>
      <c r="Y459" s="187"/>
      <c r="Z459" s="187"/>
      <c r="AA459" s="187"/>
    </row>
    <row r="460" ht="15.75">
      <c r="A460" s="187"/>
      <c r="B460" s="188"/>
      <c r="C460" s="187"/>
      <c r="D460" s="187"/>
      <c r="E460" s="187"/>
      <c r="F460" s="187"/>
      <c r="G460" s="187"/>
      <c r="H460" s="187"/>
      <c r="I460" s="187"/>
      <c r="J460" s="187"/>
      <c r="K460" s="187"/>
      <c r="L460" s="187"/>
      <c r="M460" s="187"/>
      <c r="N460" s="187"/>
      <c r="O460" s="187"/>
      <c r="P460" s="187"/>
      <c r="Q460" s="187"/>
      <c r="R460" s="187"/>
      <c r="S460" s="187"/>
      <c r="T460" s="187"/>
      <c r="U460" s="187"/>
      <c r="V460" s="187"/>
      <c r="W460" s="187"/>
      <c r="X460" s="187"/>
      <c r="Y460" s="187"/>
      <c r="Z460" s="187"/>
      <c r="AA460" s="187"/>
    </row>
    <row r="461" ht="15.75">
      <c r="A461" s="187"/>
      <c r="B461" s="188"/>
      <c r="C461" s="187"/>
      <c r="D461" s="187"/>
      <c r="E461" s="187"/>
      <c r="F461" s="187"/>
      <c r="G461" s="187"/>
      <c r="H461" s="187"/>
      <c r="I461" s="187"/>
      <c r="J461" s="187"/>
      <c r="K461" s="187"/>
      <c r="L461" s="187"/>
      <c r="M461" s="187"/>
      <c r="N461" s="187"/>
      <c r="O461" s="187"/>
      <c r="P461" s="187"/>
      <c r="Q461" s="187"/>
      <c r="R461" s="187"/>
      <c r="S461" s="187"/>
      <c r="T461" s="187"/>
      <c r="U461" s="187"/>
      <c r="V461" s="187"/>
      <c r="W461" s="187"/>
      <c r="X461" s="187"/>
      <c r="Y461" s="187"/>
      <c r="Z461" s="187"/>
      <c r="AA461" s="187"/>
    </row>
    <row r="462" ht="15.75">
      <c r="A462" s="187"/>
      <c r="B462" s="188"/>
      <c r="C462" s="187"/>
      <c r="D462" s="187"/>
      <c r="E462" s="187"/>
      <c r="F462" s="187"/>
      <c r="G462" s="187"/>
      <c r="H462" s="187"/>
      <c r="I462" s="187"/>
      <c r="J462" s="187"/>
      <c r="K462" s="187"/>
      <c r="L462" s="187"/>
      <c r="M462" s="187"/>
      <c r="N462" s="187"/>
      <c r="O462" s="187"/>
      <c r="P462" s="187"/>
      <c r="Q462" s="187"/>
      <c r="R462" s="187"/>
      <c r="S462" s="187"/>
      <c r="T462" s="187"/>
      <c r="U462" s="187"/>
      <c r="V462" s="187"/>
      <c r="W462" s="187"/>
      <c r="X462" s="187"/>
      <c r="Y462" s="187"/>
      <c r="Z462" s="187"/>
      <c r="AA462" s="187"/>
    </row>
    <row r="463" ht="15.75">
      <c r="A463" s="187"/>
      <c r="B463" s="188"/>
      <c r="C463" s="187"/>
      <c r="D463" s="187"/>
      <c r="E463" s="187"/>
      <c r="F463" s="187"/>
      <c r="G463" s="187"/>
      <c r="H463" s="187"/>
      <c r="I463" s="187"/>
      <c r="J463" s="187"/>
      <c r="K463" s="187"/>
      <c r="L463" s="187"/>
      <c r="M463" s="187"/>
      <c r="N463" s="187"/>
      <c r="O463" s="187"/>
      <c r="P463" s="187"/>
      <c r="Q463" s="187"/>
      <c r="R463" s="187"/>
      <c r="S463" s="187"/>
      <c r="T463" s="187"/>
      <c r="U463" s="187"/>
      <c r="V463" s="187"/>
      <c r="W463" s="187"/>
      <c r="X463" s="187"/>
      <c r="Y463" s="187"/>
      <c r="Z463" s="187"/>
      <c r="AA463" s="187"/>
    </row>
    <row r="464" ht="15.75">
      <c r="A464" s="187"/>
      <c r="B464" s="188"/>
      <c r="C464" s="187"/>
      <c r="D464" s="187"/>
      <c r="E464" s="187"/>
      <c r="F464" s="187"/>
      <c r="G464" s="187"/>
      <c r="H464" s="187"/>
      <c r="I464" s="187"/>
      <c r="J464" s="187"/>
      <c r="K464" s="187"/>
      <c r="L464" s="187"/>
      <c r="M464" s="187"/>
      <c r="N464" s="187"/>
      <c r="O464" s="187"/>
      <c r="P464" s="187"/>
      <c r="Q464" s="187"/>
      <c r="R464" s="187"/>
      <c r="S464" s="187"/>
      <c r="T464" s="187"/>
      <c r="U464" s="187"/>
      <c r="V464" s="187"/>
      <c r="W464" s="187"/>
      <c r="X464" s="187"/>
      <c r="Y464" s="187"/>
      <c r="Z464" s="187"/>
      <c r="AA464" s="187"/>
    </row>
    <row r="465" ht="15.75">
      <c r="A465" s="187"/>
      <c r="B465" s="188"/>
      <c r="C465" s="187"/>
      <c r="D465" s="187"/>
      <c r="E465" s="187"/>
      <c r="F465" s="187"/>
      <c r="G465" s="187"/>
      <c r="H465" s="187"/>
      <c r="I465" s="187"/>
      <c r="J465" s="187"/>
      <c r="K465" s="187"/>
      <c r="L465" s="187"/>
      <c r="M465" s="187"/>
      <c r="N465" s="187"/>
      <c r="O465" s="187"/>
      <c r="P465" s="187"/>
      <c r="Q465" s="187"/>
      <c r="R465" s="187"/>
      <c r="S465" s="187"/>
      <c r="T465" s="187"/>
      <c r="U465" s="187"/>
      <c r="V465" s="187"/>
      <c r="W465" s="187"/>
      <c r="X465" s="187"/>
      <c r="Y465" s="187"/>
      <c r="Z465" s="187"/>
      <c r="AA465" s="187"/>
    </row>
    <row r="466" ht="15.75">
      <c r="A466" s="187"/>
      <c r="B466" s="188"/>
      <c r="C466" s="187"/>
      <c r="D466" s="187"/>
      <c r="E466" s="187"/>
      <c r="F466" s="187"/>
      <c r="G466" s="187"/>
      <c r="H466" s="187"/>
      <c r="I466" s="187"/>
      <c r="J466" s="187"/>
      <c r="K466" s="187"/>
      <c r="L466" s="187"/>
      <c r="M466" s="187"/>
      <c r="N466" s="187"/>
      <c r="O466" s="187"/>
      <c r="P466" s="187"/>
      <c r="Q466" s="187"/>
      <c r="R466" s="187"/>
      <c r="S466" s="187"/>
      <c r="T466" s="187"/>
      <c r="U466" s="187"/>
      <c r="V466" s="187"/>
      <c r="W466" s="187"/>
      <c r="X466" s="187"/>
      <c r="Y466" s="187"/>
      <c r="Z466" s="187"/>
      <c r="AA466" s="187"/>
    </row>
    <row r="467" ht="15.75">
      <c r="A467" s="187"/>
      <c r="B467" s="188"/>
      <c r="C467" s="187"/>
      <c r="D467" s="187"/>
      <c r="E467" s="187"/>
      <c r="F467" s="187"/>
      <c r="G467" s="187"/>
      <c r="H467" s="187"/>
      <c r="I467" s="187"/>
      <c r="J467" s="187"/>
      <c r="K467" s="187"/>
      <c r="L467" s="187"/>
      <c r="M467" s="187"/>
      <c r="N467" s="187"/>
      <c r="O467" s="187"/>
      <c r="P467" s="187"/>
      <c r="Q467" s="187"/>
      <c r="R467" s="187"/>
      <c r="S467" s="187"/>
      <c r="T467" s="187"/>
      <c r="U467" s="187"/>
      <c r="V467" s="187"/>
      <c r="W467" s="187"/>
      <c r="X467" s="187"/>
      <c r="Y467" s="187"/>
      <c r="Z467" s="187"/>
      <c r="AA467" s="187"/>
    </row>
    <row r="468" ht="15.75">
      <c r="A468" s="187"/>
      <c r="B468" s="188"/>
      <c r="C468" s="187"/>
      <c r="D468" s="187"/>
      <c r="E468" s="187"/>
      <c r="F468" s="187"/>
      <c r="G468" s="187"/>
      <c r="H468" s="187"/>
      <c r="I468" s="187"/>
      <c r="J468" s="187"/>
      <c r="K468" s="187"/>
      <c r="L468" s="187"/>
      <c r="M468" s="187"/>
      <c r="N468" s="187"/>
      <c r="O468" s="187"/>
      <c r="P468" s="187"/>
      <c r="Q468" s="187"/>
      <c r="R468" s="187"/>
      <c r="S468" s="187"/>
      <c r="T468" s="187"/>
      <c r="U468" s="187"/>
      <c r="V468" s="187"/>
      <c r="W468" s="187"/>
      <c r="X468" s="187"/>
      <c r="Y468" s="187"/>
      <c r="Z468" s="187"/>
      <c r="AA468" s="187"/>
    </row>
    <row r="469" ht="15.75">
      <c r="A469" s="187"/>
      <c r="B469" s="188"/>
      <c r="C469" s="187"/>
      <c r="D469" s="187"/>
      <c r="E469" s="187"/>
      <c r="F469" s="187"/>
      <c r="G469" s="187"/>
      <c r="H469" s="187"/>
      <c r="I469" s="187"/>
      <c r="J469" s="187"/>
      <c r="K469" s="187"/>
      <c r="L469" s="187"/>
      <c r="M469" s="187"/>
      <c r="N469" s="187"/>
      <c r="O469" s="187"/>
      <c r="P469" s="187"/>
      <c r="Q469" s="187"/>
      <c r="R469" s="187"/>
      <c r="S469" s="187"/>
      <c r="T469" s="187"/>
      <c r="U469" s="187"/>
      <c r="V469" s="187"/>
      <c r="W469" s="187"/>
      <c r="X469" s="187"/>
      <c r="Y469" s="187"/>
      <c r="Z469" s="187"/>
      <c r="AA469" s="187"/>
    </row>
    <row r="470" ht="15.75">
      <c r="A470" s="187"/>
      <c r="B470" s="188"/>
      <c r="C470" s="187"/>
      <c r="D470" s="187"/>
      <c r="E470" s="187"/>
      <c r="F470" s="187"/>
      <c r="G470" s="187"/>
      <c r="H470" s="187"/>
      <c r="I470" s="187"/>
      <c r="J470" s="187"/>
      <c r="K470" s="187"/>
      <c r="L470" s="187"/>
      <c r="M470" s="187"/>
      <c r="N470" s="187"/>
      <c r="O470" s="187"/>
      <c r="P470" s="187"/>
      <c r="Q470" s="187"/>
      <c r="R470" s="187"/>
      <c r="S470" s="187"/>
      <c r="T470" s="187"/>
      <c r="U470" s="187"/>
      <c r="V470" s="187"/>
      <c r="W470" s="187"/>
      <c r="X470" s="187"/>
      <c r="Y470" s="187"/>
      <c r="Z470" s="187"/>
      <c r="AA470" s="187"/>
    </row>
    <row r="471" ht="15.75">
      <c r="A471" s="187"/>
      <c r="B471" s="188"/>
      <c r="C471" s="187"/>
      <c r="D471" s="187"/>
      <c r="E471" s="187"/>
      <c r="F471" s="187"/>
      <c r="G471" s="187"/>
      <c r="H471" s="187"/>
      <c r="I471" s="187"/>
      <c r="J471" s="187"/>
      <c r="K471" s="187"/>
      <c r="L471" s="187"/>
      <c r="M471" s="187"/>
      <c r="N471" s="187"/>
      <c r="O471" s="187"/>
      <c r="P471" s="187"/>
      <c r="Q471" s="187"/>
      <c r="R471" s="187"/>
      <c r="S471" s="187"/>
      <c r="T471" s="187"/>
      <c r="U471" s="187"/>
      <c r="V471" s="187"/>
      <c r="W471" s="187"/>
      <c r="X471" s="187"/>
      <c r="Y471" s="187"/>
      <c r="Z471" s="187"/>
      <c r="AA471" s="187"/>
    </row>
    <row r="472" ht="15.75">
      <c r="A472" s="187"/>
      <c r="B472" s="188"/>
      <c r="C472" s="187"/>
      <c r="D472" s="187"/>
      <c r="E472" s="187"/>
      <c r="F472" s="187"/>
      <c r="G472" s="187"/>
      <c r="H472" s="187"/>
      <c r="I472" s="187"/>
      <c r="J472" s="187"/>
      <c r="K472" s="187"/>
      <c r="L472" s="187"/>
      <c r="M472" s="187"/>
      <c r="N472" s="187"/>
      <c r="O472" s="187"/>
      <c r="P472" s="187"/>
      <c r="Q472" s="187"/>
      <c r="R472" s="187"/>
      <c r="S472" s="187"/>
      <c r="T472" s="187"/>
      <c r="U472" s="187"/>
      <c r="V472" s="187"/>
      <c r="W472" s="187"/>
      <c r="X472" s="187"/>
      <c r="Y472" s="187"/>
      <c r="Z472" s="187"/>
      <c r="AA472" s="187"/>
    </row>
    <row r="473" ht="15.75">
      <c r="A473" s="187"/>
      <c r="B473" s="188"/>
      <c r="C473" s="187"/>
      <c r="D473" s="187"/>
      <c r="E473" s="187"/>
      <c r="F473" s="187"/>
      <c r="G473" s="187"/>
      <c r="H473" s="187"/>
      <c r="I473" s="187"/>
      <c r="J473" s="187"/>
      <c r="K473" s="187"/>
      <c r="L473" s="187"/>
      <c r="M473" s="187"/>
      <c r="N473" s="187"/>
      <c r="O473" s="187"/>
      <c r="P473" s="187"/>
      <c r="Q473" s="187"/>
      <c r="R473" s="187"/>
      <c r="S473" s="187"/>
      <c r="T473" s="187"/>
      <c r="U473" s="187"/>
      <c r="V473" s="187"/>
      <c r="W473" s="187"/>
      <c r="X473" s="187"/>
      <c r="Y473" s="187"/>
      <c r="Z473" s="187"/>
      <c r="AA473" s="187"/>
    </row>
    <row r="474" ht="15.75">
      <c r="A474" s="187"/>
      <c r="B474" s="188"/>
      <c r="C474" s="187"/>
      <c r="D474" s="187"/>
      <c r="E474" s="187"/>
      <c r="F474" s="187"/>
      <c r="G474" s="187"/>
      <c r="H474" s="187"/>
      <c r="I474" s="187"/>
      <c r="J474" s="187"/>
      <c r="K474" s="187"/>
      <c r="L474" s="187"/>
      <c r="M474" s="187"/>
      <c r="N474" s="187"/>
      <c r="O474" s="187"/>
      <c r="P474" s="187"/>
      <c r="Q474" s="187"/>
      <c r="R474" s="187"/>
      <c r="S474" s="187"/>
      <c r="T474" s="187"/>
      <c r="U474" s="187"/>
      <c r="V474" s="187"/>
      <c r="W474" s="187"/>
      <c r="X474" s="187"/>
      <c r="Y474" s="187"/>
      <c r="Z474" s="187"/>
      <c r="AA474" s="187"/>
    </row>
    <row r="475" ht="15.75">
      <c r="A475" s="187"/>
      <c r="B475" s="188"/>
      <c r="C475" s="187"/>
      <c r="D475" s="187"/>
      <c r="E475" s="187"/>
      <c r="F475" s="187"/>
      <c r="G475" s="187"/>
      <c r="H475" s="187"/>
      <c r="I475" s="187"/>
      <c r="J475" s="187"/>
      <c r="K475" s="187"/>
      <c r="L475" s="187"/>
      <c r="M475" s="187"/>
      <c r="N475" s="187"/>
      <c r="O475" s="187"/>
      <c r="P475" s="187"/>
      <c r="Q475" s="187"/>
      <c r="R475" s="187"/>
      <c r="S475" s="187"/>
      <c r="T475" s="187"/>
      <c r="U475" s="187"/>
      <c r="V475" s="187"/>
      <c r="W475" s="187"/>
      <c r="X475" s="187"/>
      <c r="Y475" s="187"/>
      <c r="Z475" s="187"/>
      <c r="AA475" s="187"/>
    </row>
    <row r="476" ht="15.75">
      <c r="A476" s="187"/>
      <c r="B476" s="188"/>
      <c r="C476" s="187"/>
      <c r="D476" s="187"/>
      <c r="E476" s="187"/>
      <c r="F476" s="187"/>
      <c r="G476" s="187"/>
      <c r="H476" s="187"/>
      <c r="I476" s="187"/>
      <c r="J476" s="187"/>
      <c r="K476" s="187"/>
      <c r="L476" s="187"/>
      <c r="M476" s="187"/>
      <c r="N476" s="187"/>
      <c r="O476" s="187"/>
      <c r="P476" s="187"/>
      <c r="Q476" s="187"/>
      <c r="R476" s="187"/>
      <c r="S476" s="187"/>
      <c r="T476" s="187"/>
      <c r="U476" s="187"/>
      <c r="V476" s="187"/>
      <c r="W476" s="187"/>
      <c r="X476" s="187"/>
      <c r="Y476" s="187"/>
      <c r="Z476" s="187"/>
      <c r="AA476" s="187"/>
    </row>
    <row r="477" ht="15.75">
      <c r="A477" s="187"/>
      <c r="B477" s="188"/>
      <c r="C477" s="187"/>
      <c r="D477" s="187"/>
      <c r="E477" s="187"/>
      <c r="F477" s="187"/>
      <c r="G477" s="187"/>
      <c r="H477" s="187"/>
      <c r="I477" s="187"/>
      <c r="J477" s="187"/>
      <c r="K477" s="187"/>
      <c r="L477" s="187"/>
      <c r="M477" s="187"/>
      <c r="N477" s="187"/>
      <c r="O477" s="187"/>
      <c r="P477" s="187"/>
      <c r="Q477" s="187"/>
      <c r="R477" s="187"/>
      <c r="S477" s="187"/>
      <c r="T477" s="187"/>
      <c r="U477" s="187"/>
      <c r="V477" s="187"/>
      <c r="W477" s="187"/>
      <c r="X477" s="187"/>
      <c r="Y477" s="187"/>
      <c r="Z477" s="187"/>
      <c r="AA477" s="187"/>
    </row>
    <row r="478" ht="15.75">
      <c r="A478" s="187"/>
      <c r="B478" s="188"/>
      <c r="C478" s="187"/>
      <c r="D478" s="187"/>
      <c r="E478" s="187"/>
      <c r="F478" s="187"/>
      <c r="G478" s="187"/>
      <c r="H478" s="187"/>
      <c r="I478" s="187"/>
      <c r="J478" s="187"/>
      <c r="K478" s="187"/>
      <c r="L478" s="187"/>
      <c r="M478" s="187"/>
      <c r="N478" s="187"/>
      <c r="O478" s="187"/>
      <c r="P478" s="187"/>
      <c r="Q478" s="187"/>
      <c r="R478" s="187"/>
      <c r="S478" s="187"/>
      <c r="T478" s="187"/>
      <c r="U478" s="187"/>
      <c r="V478" s="187"/>
      <c r="W478" s="187"/>
      <c r="X478" s="187"/>
      <c r="Y478" s="187"/>
      <c r="Z478" s="187"/>
      <c r="AA478" s="187"/>
    </row>
    <row r="479" ht="15.75">
      <c r="A479" s="187"/>
      <c r="B479" s="188"/>
      <c r="C479" s="187"/>
      <c r="D479" s="187"/>
      <c r="E479" s="187"/>
      <c r="F479" s="187"/>
      <c r="G479" s="187"/>
      <c r="H479" s="187"/>
      <c r="I479" s="187"/>
      <c r="J479" s="187"/>
      <c r="K479" s="187"/>
      <c r="L479" s="187"/>
      <c r="M479" s="187"/>
      <c r="N479" s="187"/>
      <c r="O479" s="187"/>
      <c r="P479" s="187"/>
      <c r="Q479" s="187"/>
      <c r="R479" s="187"/>
      <c r="S479" s="187"/>
      <c r="T479" s="187"/>
      <c r="U479" s="187"/>
      <c r="V479" s="187"/>
      <c r="W479" s="187"/>
      <c r="X479" s="187"/>
      <c r="Y479" s="187"/>
      <c r="Z479" s="187"/>
      <c r="AA479" s="187"/>
    </row>
    <row r="480" ht="15.75">
      <c r="A480" s="187"/>
      <c r="B480" s="188"/>
      <c r="C480" s="187"/>
      <c r="D480" s="187"/>
      <c r="E480" s="187"/>
      <c r="F480" s="187"/>
      <c r="G480" s="187"/>
      <c r="H480" s="187"/>
      <c r="I480" s="187"/>
      <c r="J480" s="187"/>
      <c r="K480" s="187"/>
      <c r="L480" s="187"/>
      <c r="M480" s="187"/>
      <c r="N480" s="187"/>
      <c r="O480" s="187"/>
      <c r="P480" s="187"/>
      <c r="Q480" s="187"/>
      <c r="R480" s="187"/>
      <c r="S480" s="187"/>
      <c r="T480" s="187"/>
      <c r="U480" s="187"/>
      <c r="V480" s="187"/>
      <c r="W480" s="187"/>
      <c r="X480" s="187"/>
      <c r="Y480" s="187"/>
      <c r="Z480" s="187"/>
      <c r="AA480" s="187"/>
    </row>
    <row r="481" ht="15.75">
      <c r="A481" s="187"/>
      <c r="B481" s="188"/>
      <c r="C481" s="187"/>
      <c r="D481" s="187"/>
      <c r="E481" s="187"/>
      <c r="F481" s="187"/>
      <c r="G481" s="187"/>
      <c r="H481" s="187"/>
      <c r="I481" s="187"/>
      <c r="J481" s="187"/>
      <c r="K481" s="187"/>
      <c r="L481" s="187"/>
      <c r="M481" s="187"/>
      <c r="N481" s="187"/>
      <c r="O481" s="187"/>
      <c r="P481" s="187"/>
      <c r="Q481" s="187"/>
      <c r="R481" s="187"/>
      <c r="S481" s="187"/>
      <c r="T481" s="187"/>
      <c r="U481" s="187"/>
      <c r="V481" s="187"/>
      <c r="W481" s="187"/>
      <c r="X481" s="187"/>
      <c r="Y481" s="187"/>
      <c r="Z481" s="187"/>
      <c r="AA481" s="187"/>
    </row>
    <row r="482" ht="15.75">
      <c r="A482" s="187"/>
      <c r="B482" s="188"/>
      <c r="C482" s="187"/>
      <c r="D482" s="187"/>
      <c r="E482" s="187"/>
      <c r="F482" s="187"/>
      <c r="G482" s="187"/>
      <c r="H482" s="187"/>
      <c r="I482" s="187"/>
      <c r="J482" s="187"/>
      <c r="K482" s="187"/>
      <c r="L482" s="187"/>
      <c r="M482" s="187"/>
      <c r="N482" s="187"/>
      <c r="O482" s="187"/>
      <c r="P482" s="187"/>
      <c r="Q482" s="187"/>
      <c r="R482" s="187"/>
      <c r="S482" s="187"/>
      <c r="T482" s="187"/>
      <c r="U482" s="187"/>
      <c r="V482" s="187"/>
      <c r="W482" s="187"/>
      <c r="X482" s="187"/>
      <c r="Y482" s="187"/>
      <c r="Z482" s="187"/>
      <c r="AA482" s="187"/>
    </row>
    <row r="483" ht="15.75">
      <c r="A483" s="187"/>
      <c r="B483" s="188"/>
      <c r="C483" s="187"/>
      <c r="D483" s="187"/>
      <c r="E483" s="187"/>
      <c r="F483" s="187"/>
      <c r="G483" s="187"/>
      <c r="H483" s="187"/>
      <c r="I483" s="187"/>
      <c r="J483" s="187"/>
      <c r="K483" s="187"/>
      <c r="L483" s="187"/>
      <c r="M483" s="187"/>
      <c r="N483" s="187"/>
      <c r="O483" s="187"/>
      <c r="P483" s="187"/>
      <c r="Q483" s="187"/>
      <c r="R483" s="187"/>
      <c r="S483" s="187"/>
      <c r="T483" s="187"/>
      <c r="U483" s="187"/>
      <c r="V483" s="187"/>
      <c r="W483" s="187"/>
      <c r="X483" s="187"/>
      <c r="Y483" s="187"/>
      <c r="Z483" s="187"/>
      <c r="AA483" s="187"/>
    </row>
    <row r="484" ht="15.75">
      <c r="A484" s="187"/>
      <c r="B484" s="188"/>
      <c r="C484" s="187"/>
      <c r="D484" s="187"/>
      <c r="E484" s="187"/>
      <c r="F484" s="187"/>
      <c r="G484" s="187"/>
      <c r="H484" s="187"/>
      <c r="I484" s="187"/>
      <c r="J484" s="187"/>
      <c r="K484" s="187"/>
      <c r="L484" s="187"/>
      <c r="M484" s="187"/>
      <c r="N484" s="187"/>
      <c r="O484" s="187"/>
      <c r="P484" s="187"/>
      <c r="Q484" s="187"/>
      <c r="R484" s="187"/>
      <c r="S484" s="187"/>
      <c r="T484" s="187"/>
      <c r="U484" s="187"/>
      <c r="V484" s="187"/>
      <c r="W484" s="187"/>
      <c r="X484" s="187"/>
      <c r="Y484" s="187"/>
      <c r="Z484" s="187"/>
      <c r="AA484" s="187"/>
    </row>
    <row r="485" ht="15.75">
      <c r="A485" s="187"/>
      <c r="B485" s="188"/>
      <c r="C485" s="187"/>
      <c r="D485" s="187"/>
      <c r="E485" s="187"/>
      <c r="F485" s="187"/>
      <c r="G485" s="187"/>
      <c r="H485" s="187"/>
      <c r="I485" s="187"/>
      <c r="J485" s="187"/>
      <c r="K485" s="187"/>
      <c r="L485" s="187"/>
      <c r="M485" s="187"/>
      <c r="N485" s="187"/>
      <c r="O485" s="187"/>
      <c r="P485" s="187"/>
      <c r="Q485" s="187"/>
      <c r="R485" s="187"/>
      <c r="S485" s="187"/>
      <c r="T485" s="187"/>
      <c r="U485" s="187"/>
      <c r="V485" s="187"/>
      <c r="W485" s="187"/>
      <c r="X485" s="187"/>
      <c r="Y485" s="187"/>
      <c r="Z485" s="187"/>
      <c r="AA485" s="187"/>
    </row>
    <row r="486" ht="15.75">
      <c r="A486" s="187"/>
      <c r="B486" s="188"/>
      <c r="C486" s="187"/>
      <c r="D486" s="187"/>
      <c r="E486" s="187"/>
      <c r="F486" s="187"/>
      <c r="G486" s="187"/>
      <c r="H486" s="187"/>
      <c r="I486" s="187"/>
      <c r="J486" s="187"/>
      <c r="K486" s="187"/>
      <c r="L486" s="187"/>
      <c r="M486" s="187"/>
      <c r="N486" s="187"/>
      <c r="O486" s="187"/>
      <c r="P486" s="187"/>
      <c r="Q486" s="187"/>
      <c r="R486" s="187"/>
      <c r="S486" s="187"/>
      <c r="T486" s="187"/>
      <c r="U486" s="187"/>
      <c r="V486" s="187"/>
      <c r="W486" s="187"/>
      <c r="X486" s="187"/>
      <c r="Y486" s="187"/>
      <c r="Z486" s="187"/>
      <c r="AA486" s="187"/>
    </row>
    <row r="487" ht="15.75">
      <c r="A487" s="187"/>
      <c r="B487" s="188"/>
      <c r="C487" s="187"/>
      <c r="D487" s="187"/>
      <c r="E487" s="187"/>
      <c r="F487" s="187"/>
      <c r="G487" s="187"/>
      <c r="H487" s="187"/>
      <c r="I487" s="187"/>
      <c r="J487" s="187"/>
      <c r="K487" s="187"/>
      <c r="L487" s="187"/>
      <c r="M487" s="187"/>
      <c r="N487" s="187"/>
      <c r="O487" s="187"/>
      <c r="P487" s="187"/>
      <c r="Q487" s="187"/>
      <c r="R487" s="187"/>
      <c r="S487" s="187"/>
      <c r="T487" s="187"/>
      <c r="U487" s="187"/>
      <c r="V487" s="187"/>
      <c r="W487" s="187"/>
      <c r="X487" s="187"/>
      <c r="Y487" s="187"/>
      <c r="Z487" s="187"/>
      <c r="AA487" s="187"/>
    </row>
    <row r="488" ht="15.75">
      <c r="A488" s="187"/>
      <c r="B488" s="188"/>
      <c r="C488" s="187"/>
      <c r="D488" s="187"/>
      <c r="E488" s="187"/>
      <c r="F488" s="187"/>
      <c r="G488" s="187"/>
      <c r="H488" s="187"/>
      <c r="I488" s="187"/>
      <c r="J488" s="187"/>
      <c r="K488" s="187"/>
      <c r="L488" s="187"/>
      <c r="M488" s="187"/>
      <c r="N488" s="187"/>
      <c r="O488" s="187"/>
      <c r="P488" s="187"/>
      <c r="Q488" s="187"/>
      <c r="R488" s="187"/>
      <c r="S488" s="187"/>
      <c r="T488" s="187"/>
      <c r="U488" s="187"/>
      <c r="V488" s="187"/>
      <c r="W488" s="187"/>
      <c r="X488" s="187"/>
      <c r="Y488" s="187"/>
      <c r="Z488" s="187"/>
      <c r="AA488" s="187"/>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8BFF6-84E8-454E-ADAA-DDCDD31E4BFE}">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defaultColWidth="9" defaultRowHeight="12.75"/>
  <cols>
    <col min="1" max="1" width="23.25" style="217" customWidth="true"/>
    <col min="2" max="2" width="6.5" style="218" customWidth="true"/>
    <col min="3" max="3" width="14.125" style="219" customWidth="true"/>
    <col min="4" max="4" width="9.75" style="197" customWidth="true"/>
    <col min="5" max="5" width="8" style="220" customWidth="true"/>
    <col min="6" max="6" width="8" style="221" customWidth="true"/>
    <col min="7" max="7" width="8" style="222" customWidth="true"/>
    <col min="8" max="8" width="8" style="223" customWidth="true"/>
    <col min="9" max="9" width="8" style="216" customWidth="true"/>
    <col min="10" max="10" width="8" style="224" customWidth="true"/>
    <col min="11" max="11" width="8" style="225" customWidth="true"/>
    <col min="12" max="12" width="8" style="221" customWidth="true"/>
    <col min="13" max="13" width="8" style="226" customWidth="true"/>
    <col min="14" max="14" width="8" style="227" customWidth="true"/>
    <col min="15" max="19" width="8" style="197" customWidth="true"/>
    <col min="20" max="16384" width="9" style="197"/>
  </cols>
  <sheetData>
    <row r="1" ht="20.25" customHeight="true">
      <c r="A1" s="568" t="s">
        <v>285</v>
      </c>
      <c r="B1" s="569"/>
      <c r="C1" s="569"/>
      <c r="D1" s="569"/>
      <c r="E1" s="570" t="s">
        <v>52</v>
      </c>
      <c r="F1" s="571"/>
      <c r="G1" s="571"/>
      <c r="H1" s="571"/>
      <c r="I1" s="572"/>
      <c r="J1" s="573" t="s">
        <v>10</v>
      </c>
      <c r="K1" s="573"/>
      <c r="L1" s="573"/>
      <c r="M1" s="573"/>
      <c r="N1" s="573"/>
      <c r="O1" s="574" t="s">
        <v>11</v>
      </c>
      <c r="P1" s="575"/>
      <c r="Q1" s="575"/>
      <c r="R1" s="575"/>
      <c r="S1" s="576"/>
    </row>
    <row r="2">
      <c r="A2" s="569"/>
      <c r="B2" s="569"/>
      <c r="C2" s="569"/>
      <c r="D2" s="569"/>
      <c r="E2" s="198"/>
      <c r="F2" s="199"/>
      <c r="G2" s="228"/>
      <c r="H2" s="200"/>
      <c r="I2" s="229"/>
      <c r="J2" s="201"/>
      <c r="K2" s="199"/>
      <c r="L2" s="230"/>
      <c r="M2" s="200"/>
      <c r="N2" s="231"/>
      <c r="O2" s="198"/>
      <c r="P2" s="199"/>
      <c r="Q2" s="202"/>
      <c r="R2" s="200"/>
      <c r="S2" s="229"/>
    </row>
    <row r="3" ht="134.25" customHeight="true">
      <c r="A3" s="203" t="s">
        <v>9</v>
      </c>
      <c r="B3" s="204" t="s">
        <v>4</v>
      </c>
      <c r="C3" s="205" t="s">
        <v>8</v>
      </c>
      <c r="D3" s="206" t="s">
        <v>195</v>
      </c>
      <c r="E3" s="207" t="s">
        <v>25</v>
      </c>
      <c r="F3" s="208" t="s">
        <v>19</v>
      </c>
      <c r="G3" s="232" t="s">
        <v>167</v>
      </c>
      <c r="H3" s="209" t="s">
        <v>176</v>
      </c>
      <c r="I3" s="233" t="s">
        <v>36</v>
      </c>
      <c r="J3" s="210" t="s">
        <v>25</v>
      </c>
      <c r="K3" s="211" t="s">
        <v>19</v>
      </c>
      <c r="L3" s="234" t="s">
        <v>168</v>
      </c>
      <c r="M3" s="209" t="s">
        <v>176</v>
      </c>
      <c r="N3" s="235" t="s">
        <v>36</v>
      </c>
      <c r="O3" s="207" t="s">
        <v>25</v>
      </c>
      <c r="P3" s="208" t="s">
        <v>141</v>
      </c>
      <c r="Q3" s="212" t="s">
        <v>169</v>
      </c>
      <c r="R3" s="209" t="s">
        <v>176</v>
      </c>
      <c r="S3" s="233" t="s">
        <v>36</v>
      </c>
    </row>
    <row r="4">
      <c r="A4" s="341" t="str">
        <f>IF(ISBLANK(Regressions!A14), " ", Regressions!A14)</f>
        <v>Burundi</v>
      </c>
      <c r="B4" s="342">
        <f>IF(ISBLANK(Regressions!B14), " ", Regressions!B14)</f>
        <v>2000</v>
      </c>
      <c r="C4" s="213" t="str">
        <f>IF(ISBLANK(Regressions!C14), " ", Regressions!C14)</f>
        <v>National</v>
      </c>
      <c r="D4" s="343">
        <f>IF(ISBLANK(Regressions!D14), " ", Regressions!D14)</f>
        <v>2909502</v>
      </c>
      <c r="E4" s="214" t="e">
        <f>IF(ISNUMBER(Regressions!E14),ROUND(Regressions!E14, 1), NA())</f>
        <v>#N/A</v>
      </c>
      <c r="F4" s="344" t="e">
        <f>IF(ISNUMBER(Regressions!F14),ROUND(Regressions!F14, 1), NA())</f>
        <v>#N/A</v>
      </c>
      <c r="G4" s="236" t="e">
        <f>IF(ISNUMBER(Regressions!G14),ROUND(Regressions!G14, 1), NA())</f>
        <v>#N/A</v>
      </c>
      <c r="H4" s="345" t="e">
        <f>IF(ISNUMBER(Regressions!H14),ROUND(Regressions!H14, 1), NA())</f>
        <v>#N/A</v>
      </c>
      <c r="I4" s="237" t="e">
        <f>IF(ISNUMBER(Regressions!I14),ROUND(Regressions!I14, 1), NA())</f>
        <v>#N/A</v>
      </c>
      <c r="J4" s="346" t="e">
        <f>IF(ISNUMBER(Regressions!K14),ROUND(Regressions!K14, 1), NA())</f>
        <v>#N/A</v>
      </c>
      <c r="K4" s="344" t="e">
        <f>IF(ISNUMBER(Regressions!L14),ROUND(Regressions!L14, 1), NA())</f>
        <v>#N/A</v>
      </c>
      <c r="L4" s="238" t="e">
        <f>IF(ISNUMBER(Regressions!M14),ROUND(Regressions!M14, 1), NA())</f>
        <v>#N/A</v>
      </c>
      <c r="M4" s="345" t="e">
        <f>IF(ISNUMBER(Regressions!N14),ROUND(Regressions!N14, 1), NA())</f>
        <v>#N/A</v>
      </c>
      <c r="N4" s="237" t="e">
        <f>IF(ISNUMBER(Regressions!O14),ROUND(Regressions!O14, 1), NA())</f>
        <v>#N/A</v>
      </c>
      <c r="O4" s="346" t="e">
        <f>IF(ISNUMBER(Regressions!Q14),ROUND(Regressions!Q14, 1), NA())</f>
        <v>#N/A</v>
      </c>
      <c r="P4" s="344" t="e">
        <f>IF(ISNUMBER(Regressions!R14),ROUND(Regressions!R14, 1), NA())</f>
        <v>#N/A</v>
      </c>
      <c r="Q4" s="215" t="e">
        <f>IF(ISNUMBER(Regressions!S14),ROUND(Regressions!S14, 1), NA())</f>
        <v>#N/A</v>
      </c>
      <c r="R4" s="345" t="e">
        <f>IF(ISNUMBER(Regressions!T14),ROUND(Regressions!T14, 1), NA())</f>
        <v>#N/A</v>
      </c>
      <c r="S4" s="237" t="e">
        <f>IF(ISNUMBER(Regressions!U14),ROUND(Regressions!U14, 1), NA())</f>
        <v>#N/A</v>
      </c>
    </row>
    <row r="5">
      <c r="A5" s="341" t="str">
        <f>IF(ISBLANK(Regressions!A15), " ", Regressions!A15)</f>
        <v>Burundi</v>
      </c>
      <c r="B5" s="342">
        <f>IF(ISBLANK(Regressions!B15), " ", Regressions!B15)</f>
        <v>2001</v>
      </c>
      <c r="C5" s="347" t="str">
        <f>IF(ISBLANK(Regressions!C15), " ", Regressions!C15)</f>
        <v>National</v>
      </c>
      <c r="D5" s="343">
        <f>IF(ISBLANK(Regressions!D15), " ", Regressions!D15)</f>
        <v>2963154</v>
      </c>
      <c r="E5" s="214" t="e">
        <f>IF(ISNUMBER(Regressions!E15),ROUND(Regressions!E15, 1), NA())</f>
        <v>#N/A</v>
      </c>
      <c r="F5" s="344" t="e">
        <f>IF(ISNUMBER(Regressions!F15),ROUND(Regressions!F15, 1), NA())</f>
        <v>#N/A</v>
      </c>
      <c r="G5" s="236" t="e">
        <f>IF(ISNUMBER(Regressions!G15),ROUND(Regressions!G15, 1), NA())</f>
        <v>#N/A</v>
      </c>
      <c r="H5" s="345" t="e">
        <f>IF(ISNUMBER(Regressions!H15),ROUND(Regressions!H15, 1), NA())</f>
        <v>#N/A</v>
      </c>
      <c r="I5" s="237" t="e">
        <f>IF(ISNUMBER(Regressions!I15),ROUND(Regressions!I15, 1), NA())</f>
        <v>#N/A</v>
      </c>
      <c r="J5" s="346" t="e">
        <f>IF(ISNUMBER(Regressions!K15),ROUND(Regressions!K15, 1), NA())</f>
        <v>#N/A</v>
      </c>
      <c r="K5" s="344" t="e">
        <f>IF(ISNUMBER(Regressions!L15),ROUND(Regressions!L15, 1), NA())</f>
        <v>#N/A</v>
      </c>
      <c r="L5" s="238" t="e">
        <f>IF(ISNUMBER(Regressions!M15),ROUND(Regressions!M15, 1), NA())</f>
        <v>#N/A</v>
      </c>
      <c r="M5" s="345" t="e">
        <f>IF(ISNUMBER(Regressions!N15),ROUND(Regressions!N15, 1), NA())</f>
        <v>#N/A</v>
      </c>
      <c r="N5" s="237" t="e">
        <f>IF(ISNUMBER(Regressions!O15),ROUND(Regressions!O15, 1), NA())</f>
        <v>#N/A</v>
      </c>
      <c r="O5" s="346" t="e">
        <f>IF(ISNUMBER(Regressions!Q15),ROUND(Regressions!Q15, 1), NA())</f>
        <v>#N/A</v>
      </c>
      <c r="P5" s="344" t="e">
        <f>IF(ISNUMBER(Regressions!R15),ROUND(Regressions!R15, 1), NA())</f>
        <v>#N/A</v>
      </c>
      <c r="Q5" s="215" t="e">
        <f>IF(ISNUMBER(Regressions!S15),ROUND(Regressions!S15, 1), NA())</f>
        <v>#N/A</v>
      </c>
      <c r="R5" s="345" t="e">
        <f>IF(ISNUMBER(Regressions!T15),ROUND(Regressions!T15, 1), NA())</f>
        <v>#N/A</v>
      </c>
      <c r="S5" s="237" t="e">
        <f>IF(ISNUMBER(Regressions!U15),ROUND(Regressions!U15, 1), NA())</f>
        <v>#N/A</v>
      </c>
      <c r="T5" s="216"/>
      <c r="U5" s="216"/>
      <c r="V5" s="216"/>
      <c r="W5" s="216"/>
      <c r="X5" s="216"/>
      <c r="Y5" s="216"/>
      <c r="Z5" s="216"/>
      <c r="AA5" s="216"/>
    </row>
    <row r="6">
      <c r="A6" s="341" t="str">
        <f>IF(ISBLANK(Regressions!A16), " ", Regressions!A16)</f>
        <v>Burundi</v>
      </c>
      <c r="B6" s="342">
        <f>IF(ISBLANK(Regressions!B16), " ", Regressions!B16)</f>
        <v>2002</v>
      </c>
      <c r="C6" s="347" t="str">
        <f>IF(ISBLANK(Regressions!C16), " ", Regressions!C16)</f>
        <v>National</v>
      </c>
      <c r="D6" s="343">
        <f>IF(ISBLANK(Regressions!D16), " ", Regressions!D16)</f>
        <v>3002344</v>
      </c>
      <c r="E6" s="214" t="e">
        <f>IF(ISNUMBER(Regressions!E16),ROUND(Regressions!E16, 1), NA())</f>
        <v>#N/A</v>
      </c>
      <c r="F6" s="344" t="e">
        <f>IF(ISNUMBER(Regressions!F16),ROUND(Regressions!F16, 1), NA())</f>
        <v>#N/A</v>
      </c>
      <c r="G6" s="236" t="e">
        <f>IF(ISNUMBER(Regressions!G16),ROUND(Regressions!G16, 1), NA())</f>
        <v>#N/A</v>
      </c>
      <c r="H6" s="345" t="e">
        <f>IF(ISNUMBER(Regressions!H16),ROUND(Regressions!H16, 1), NA())</f>
        <v>#N/A</v>
      </c>
      <c r="I6" s="237" t="e">
        <f>IF(ISNUMBER(Regressions!I16),ROUND(Regressions!I16, 1), NA())</f>
        <v>#N/A</v>
      </c>
      <c r="J6" s="346" t="e">
        <f>IF(ISNUMBER(Regressions!K16),ROUND(Regressions!K16, 1), NA())</f>
        <v>#N/A</v>
      </c>
      <c r="K6" s="344" t="e">
        <f>IF(ISNUMBER(Regressions!L16),ROUND(Regressions!L16, 1), NA())</f>
        <v>#N/A</v>
      </c>
      <c r="L6" s="238" t="e">
        <f>IF(ISNUMBER(Regressions!M16),ROUND(Regressions!M16, 1), NA())</f>
        <v>#N/A</v>
      </c>
      <c r="M6" s="345" t="e">
        <f>IF(ISNUMBER(Regressions!N16),ROUND(Regressions!N16, 1), NA())</f>
        <v>#N/A</v>
      </c>
      <c r="N6" s="237" t="e">
        <f>IF(ISNUMBER(Regressions!O16),ROUND(Regressions!O16, 1), NA())</f>
        <v>#N/A</v>
      </c>
      <c r="O6" s="346" t="e">
        <f>IF(ISNUMBER(Regressions!Q16),ROUND(Regressions!Q16, 1), NA())</f>
        <v>#N/A</v>
      </c>
      <c r="P6" s="344" t="e">
        <f>IF(ISNUMBER(Regressions!R16),ROUND(Regressions!R16, 1), NA())</f>
        <v>#N/A</v>
      </c>
      <c r="Q6" s="215" t="e">
        <f>IF(ISNUMBER(Regressions!S16),ROUND(Regressions!S16, 1), NA())</f>
        <v>#N/A</v>
      </c>
      <c r="R6" s="345" t="e">
        <f>IF(ISNUMBER(Regressions!T16),ROUND(Regressions!T16, 1), NA())</f>
        <v>#N/A</v>
      </c>
      <c r="S6" s="237" t="e">
        <f>IF(ISNUMBER(Regressions!U16),ROUND(Regressions!U16, 1), NA())</f>
        <v>#N/A</v>
      </c>
      <c r="T6" s="216"/>
      <c r="U6" s="216"/>
      <c r="V6" s="216"/>
      <c r="W6" s="216"/>
      <c r="X6" s="216"/>
      <c r="Y6" s="216"/>
      <c r="Z6" s="216"/>
      <c r="AA6" s="216"/>
    </row>
    <row r="7">
      <c r="A7" s="341" t="str">
        <f>IF(ISBLANK(Regressions!A17), " ", Regressions!A17)</f>
        <v>Burundi</v>
      </c>
      <c r="B7" s="342">
        <f>IF(ISBLANK(Regressions!B17), " ", Regressions!B17)</f>
        <v>2003</v>
      </c>
      <c r="C7" s="347" t="str">
        <f>IF(ISBLANK(Regressions!C17), " ", Regressions!C17)</f>
        <v>National</v>
      </c>
      <c r="D7" s="343">
        <f>IF(ISBLANK(Regressions!D17), " ", Regressions!D17)</f>
        <v>3035967</v>
      </c>
      <c r="E7" s="214" t="e">
        <f>IF(ISNUMBER(Regressions!E17),ROUND(Regressions!E17, 1), NA())</f>
        <v>#N/A</v>
      </c>
      <c r="F7" s="344" t="e">
        <f>IF(ISNUMBER(Regressions!F17),ROUND(Regressions!F17, 1), NA())</f>
        <v>#N/A</v>
      </c>
      <c r="G7" s="236" t="e">
        <f>IF(ISNUMBER(Regressions!G17),ROUND(Regressions!G17, 1), NA())</f>
        <v>#N/A</v>
      </c>
      <c r="H7" s="345" t="e">
        <f>IF(ISNUMBER(Regressions!H17),ROUND(Regressions!H17, 1), NA())</f>
        <v>#N/A</v>
      </c>
      <c r="I7" s="237" t="e">
        <f>IF(ISNUMBER(Regressions!I17),ROUND(Regressions!I17, 1), NA())</f>
        <v>#N/A</v>
      </c>
      <c r="J7" s="346" t="e">
        <f>IF(ISNUMBER(Regressions!K17),ROUND(Regressions!K17, 1), NA())</f>
        <v>#N/A</v>
      </c>
      <c r="K7" s="344" t="e">
        <f>IF(ISNUMBER(Regressions!L17),ROUND(Regressions!L17, 1), NA())</f>
        <v>#N/A</v>
      </c>
      <c r="L7" s="238" t="e">
        <f>IF(ISNUMBER(Regressions!M17),ROUND(Regressions!M17, 1), NA())</f>
        <v>#N/A</v>
      </c>
      <c r="M7" s="345" t="e">
        <f>IF(ISNUMBER(Regressions!N17),ROUND(Regressions!N17, 1), NA())</f>
        <v>#N/A</v>
      </c>
      <c r="N7" s="237" t="e">
        <f>IF(ISNUMBER(Regressions!O17),ROUND(Regressions!O17, 1), NA())</f>
        <v>#N/A</v>
      </c>
      <c r="O7" s="346" t="e">
        <f>IF(ISNUMBER(Regressions!Q17),ROUND(Regressions!Q17, 1), NA())</f>
        <v>#N/A</v>
      </c>
      <c r="P7" s="344" t="e">
        <f>IF(ISNUMBER(Regressions!R17),ROUND(Regressions!R17, 1), NA())</f>
        <v>#N/A</v>
      </c>
      <c r="Q7" s="215" t="e">
        <f>IF(ISNUMBER(Regressions!S17),ROUND(Regressions!S17, 1), NA())</f>
        <v>#N/A</v>
      </c>
      <c r="R7" s="345" t="e">
        <f>IF(ISNUMBER(Regressions!T17),ROUND(Regressions!T17, 1), NA())</f>
        <v>#N/A</v>
      </c>
      <c r="S7" s="237" t="e">
        <f>IF(ISNUMBER(Regressions!U17),ROUND(Regressions!U17, 1), NA())</f>
        <v>#N/A</v>
      </c>
      <c r="T7" s="216"/>
      <c r="U7" s="216"/>
      <c r="V7" s="216"/>
      <c r="W7" s="216"/>
      <c r="X7" s="216"/>
      <c r="Y7" s="216"/>
      <c r="Z7" s="216"/>
      <c r="AA7" s="216"/>
    </row>
    <row r="8">
      <c r="A8" s="341" t="str">
        <f>IF(ISBLANK(Regressions!A18), " ", Regressions!A18)</f>
        <v>Burundi</v>
      </c>
      <c r="B8" s="342">
        <f>IF(ISBLANK(Regressions!B18), " ", Regressions!B18)</f>
        <v>2004</v>
      </c>
      <c r="C8" s="347" t="str">
        <f>IF(ISBLANK(Regressions!C18), " ", Regressions!C18)</f>
        <v>National</v>
      </c>
      <c r="D8" s="343">
        <f>IF(ISBLANK(Regressions!D18), " ", Regressions!D18)</f>
        <v>3083291</v>
      </c>
      <c r="E8" s="214" t="e">
        <f>IF(ISNUMBER(Regressions!E18),ROUND(Regressions!E18, 1), NA())</f>
        <v>#N/A</v>
      </c>
      <c r="F8" s="344" t="e">
        <f>IF(ISNUMBER(Regressions!F18),ROUND(Regressions!F18, 1), NA())</f>
        <v>#N/A</v>
      </c>
      <c r="G8" s="236" t="e">
        <f>IF(ISNUMBER(Regressions!G18),ROUND(Regressions!G18, 1), NA())</f>
        <v>#N/A</v>
      </c>
      <c r="H8" s="345" t="e">
        <f>IF(ISNUMBER(Regressions!H18),ROUND(Regressions!H18, 1), NA())</f>
        <v>#N/A</v>
      </c>
      <c r="I8" s="237" t="e">
        <f>IF(ISNUMBER(Regressions!I18),ROUND(Regressions!I18, 1), NA())</f>
        <v>#N/A</v>
      </c>
      <c r="J8" s="346">
        <f>IF(ISNUMBER(Regressions!K18),ROUND(Regressions!K18, 1), NA())</f>
        <v>84.3</v>
      </c>
      <c r="K8" s="344" t="e">
        <f>IF(ISNUMBER(Regressions!L18),ROUND(Regressions!L18, 1), NA())</f>
        <v>#N/A</v>
      </c>
      <c r="L8" s="238" t="e">
        <f>IF(ISNUMBER(Regressions!M18),ROUND(Regressions!M18, 1), NA())</f>
        <v>#N/A</v>
      </c>
      <c r="M8" s="345" t="e">
        <f>IF(ISNUMBER(Regressions!N18),ROUND(Regressions!N18, 1), NA())</f>
        <v>#N/A</v>
      </c>
      <c r="N8" s="237">
        <f>IF(ISNUMBER(Regressions!O18),ROUND(Regressions!O18, 1), NA())</f>
        <v>15.7</v>
      </c>
      <c r="O8" s="346" t="e">
        <f>IF(ISNUMBER(Regressions!Q18),ROUND(Regressions!Q18, 1), NA())</f>
        <v>#N/A</v>
      </c>
      <c r="P8" s="344" t="e">
        <f>IF(ISNUMBER(Regressions!R18),ROUND(Regressions!R18, 1), NA())</f>
        <v>#N/A</v>
      </c>
      <c r="Q8" s="215" t="e">
        <f>IF(ISNUMBER(Regressions!S18),ROUND(Regressions!S18, 1), NA())</f>
        <v>#N/A</v>
      </c>
      <c r="R8" s="345" t="e">
        <f>IF(ISNUMBER(Regressions!T18),ROUND(Regressions!T18, 1), NA())</f>
        <v>#N/A</v>
      </c>
      <c r="S8" s="237" t="e">
        <f>IF(ISNUMBER(Regressions!U18),ROUND(Regressions!U18, 1), NA())</f>
        <v>#N/A</v>
      </c>
      <c r="T8" s="216"/>
      <c r="U8" s="216"/>
      <c r="V8" s="216"/>
      <c r="W8" s="216"/>
      <c r="X8" s="216"/>
      <c r="Y8" s="216"/>
      <c r="Z8" s="216"/>
      <c r="AA8" s="216"/>
    </row>
    <row r="9">
      <c r="A9" s="341" t="str">
        <f>IF(ISBLANK(Regressions!A19), " ", Regressions!A19)</f>
        <v>Burundi</v>
      </c>
      <c r="B9" s="342">
        <f>IF(ISBLANK(Regressions!B19), " ", Regressions!B19)</f>
        <v>2005</v>
      </c>
      <c r="C9" s="347" t="str">
        <f>IF(ISBLANK(Regressions!C19), " ", Regressions!C19)</f>
        <v>National</v>
      </c>
      <c r="D9" s="343">
        <f>IF(ISBLANK(Regressions!D19), " ", Regressions!D19)</f>
        <v>3137629</v>
      </c>
      <c r="E9" s="214" t="e">
        <f>IF(ISNUMBER(Regressions!E19),ROUND(Regressions!E19, 1), NA())</f>
        <v>#N/A</v>
      </c>
      <c r="F9" s="344">
        <f>IF(ISNUMBER(Regressions!F19),ROUND(Regressions!F19, 1), NA())</f>
        <v>29.1</v>
      </c>
      <c r="G9" s="236" t="e">
        <f>IF(ISNUMBER(Regressions!G19),ROUND(Regressions!G19, 1), NA())</f>
        <v>#N/A</v>
      </c>
      <c r="H9" s="345" t="e">
        <f>IF(ISNUMBER(Regressions!H19),ROUND(Regressions!H19, 1), NA())</f>
        <v>#N/A</v>
      </c>
      <c r="I9" s="237">
        <f>IF(ISNUMBER(Regressions!I19),ROUND(Regressions!I19, 1), NA())</f>
        <v>70.900000000000006</v>
      </c>
      <c r="J9" s="346">
        <f>IF(ISNUMBER(Regressions!K19),ROUND(Regressions!K19, 1), NA())</f>
        <v>84.3</v>
      </c>
      <c r="K9" s="344" t="e">
        <f>IF(ISNUMBER(Regressions!L19),ROUND(Regressions!L19, 1), NA())</f>
        <v>#N/A</v>
      </c>
      <c r="L9" s="238" t="e">
        <f>IF(ISNUMBER(Regressions!M19),ROUND(Regressions!M19, 1), NA())</f>
        <v>#N/A</v>
      </c>
      <c r="M9" s="345" t="e">
        <f>IF(ISNUMBER(Regressions!N19),ROUND(Regressions!N19, 1), NA())</f>
        <v>#N/A</v>
      </c>
      <c r="N9" s="237">
        <f>IF(ISNUMBER(Regressions!O19),ROUND(Regressions!O19, 1), NA())</f>
        <v>15.7</v>
      </c>
      <c r="O9" s="346" t="e">
        <f>IF(ISNUMBER(Regressions!Q19),ROUND(Regressions!Q19, 1), NA())</f>
        <v>#N/A</v>
      </c>
      <c r="P9" s="344" t="e">
        <f>IF(ISNUMBER(Regressions!R19),ROUND(Regressions!R19, 1), NA())</f>
        <v>#N/A</v>
      </c>
      <c r="Q9" s="215" t="e">
        <f>IF(ISNUMBER(Regressions!S19),ROUND(Regressions!S19, 1), NA())</f>
        <v>#N/A</v>
      </c>
      <c r="R9" s="345" t="e">
        <f>IF(ISNUMBER(Regressions!T19),ROUND(Regressions!T19, 1), NA())</f>
        <v>#N/A</v>
      </c>
      <c r="S9" s="237" t="e">
        <f>IF(ISNUMBER(Regressions!U19),ROUND(Regressions!U19, 1), NA())</f>
        <v>#N/A</v>
      </c>
    </row>
    <row r="10">
      <c r="A10" s="341" t="str">
        <f>IF(ISBLANK(Regressions!A20), " ", Regressions!A20)</f>
        <v>Burundi</v>
      </c>
      <c r="B10" s="342">
        <f>IF(ISBLANK(Regressions!B20), " ", Regressions!B20)</f>
        <v>2006</v>
      </c>
      <c r="C10" s="347" t="str">
        <f>IF(ISBLANK(Regressions!C20), " ", Regressions!C20)</f>
        <v>National</v>
      </c>
      <c r="D10" s="343">
        <f>IF(ISBLANK(Regressions!D20), " ", Regressions!D20)</f>
        <v>3191818</v>
      </c>
      <c r="E10" s="214" t="e">
        <f>IF(ISNUMBER(Regressions!E20),ROUND(Regressions!E20, 1), NA())</f>
        <v>#N/A</v>
      </c>
      <c r="F10" s="344">
        <f>IF(ISNUMBER(Regressions!F20),ROUND(Regressions!F20, 1), NA())</f>
        <v>29.1</v>
      </c>
      <c r="G10" s="236" t="e">
        <f>IF(ISNUMBER(Regressions!G20),ROUND(Regressions!G20, 1), NA())</f>
        <v>#N/A</v>
      </c>
      <c r="H10" s="345" t="e">
        <f>IF(ISNUMBER(Regressions!H20),ROUND(Regressions!H20, 1), NA())</f>
        <v>#N/A</v>
      </c>
      <c r="I10" s="237">
        <f>IF(ISNUMBER(Regressions!I20),ROUND(Regressions!I20, 1), NA())</f>
        <v>70.900000000000006</v>
      </c>
      <c r="J10" s="346">
        <f>IF(ISNUMBER(Regressions!K20),ROUND(Regressions!K20, 1), NA())</f>
        <v>84.3</v>
      </c>
      <c r="K10" s="344" t="e">
        <f>IF(ISNUMBER(Regressions!L20),ROUND(Regressions!L20, 1), NA())</f>
        <v>#N/A</v>
      </c>
      <c r="L10" s="238" t="e">
        <f>IF(ISNUMBER(Regressions!M20),ROUND(Regressions!M20, 1), NA())</f>
        <v>#N/A</v>
      </c>
      <c r="M10" s="345" t="e">
        <f>IF(ISNUMBER(Regressions!N20),ROUND(Regressions!N20, 1), NA())</f>
        <v>#N/A</v>
      </c>
      <c r="N10" s="237">
        <f>IF(ISNUMBER(Regressions!O20),ROUND(Regressions!O20, 1), NA())</f>
        <v>15.7</v>
      </c>
      <c r="O10" s="346" t="e">
        <f>IF(ISNUMBER(Regressions!Q20),ROUND(Regressions!Q20, 1), NA())</f>
        <v>#N/A</v>
      </c>
      <c r="P10" s="344" t="e">
        <f>IF(ISNUMBER(Regressions!R20),ROUND(Regressions!R20, 1), NA())</f>
        <v>#N/A</v>
      </c>
      <c r="Q10" s="215" t="e">
        <f>IF(ISNUMBER(Regressions!S20),ROUND(Regressions!S20, 1), NA())</f>
        <v>#N/A</v>
      </c>
      <c r="R10" s="345" t="e">
        <f>IF(ISNUMBER(Regressions!T20),ROUND(Regressions!T20, 1), NA())</f>
        <v>#N/A</v>
      </c>
      <c r="S10" s="237" t="e">
        <f>IF(ISNUMBER(Regressions!U20),ROUND(Regressions!U20, 1), NA())</f>
        <v>#N/A</v>
      </c>
    </row>
    <row r="11">
      <c r="A11" s="341" t="str">
        <f>IF(ISBLANK(Regressions!A21), " ", Regressions!A21)</f>
        <v>Burundi</v>
      </c>
      <c r="B11" s="342">
        <f>IF(ISBLANK(Regressions!B21), " ", Regressions!B21)</f>
        <v>2007</v>
      </c>
      <c r="C11" s="347" t="str">
        <f>IF(ISBLANK(Regressions!C21), " ", Regressions!C21)</f>
        <v>National</v>
      </c>
      <c r="D11" s="343">
        <f>IF(ISBLANK(Regressions!D21), " ", Regressions!D21)</f>
        <v>3002879</v>
      </c>
      <c r="E11" s="214" t="e">
        <f>IF(ISNUMBER(Regressions!E21),ROUND(Regressions!E21, 1), NA())</f>
        <v>#N/A</v>
      </c>
      <c r="F11" s="344">
        <f>IF(ISNUMBER(Regressions!F21),ROUND(Regressions!F21, 1), NA())</f>
        <v>29.1</v>
      </c>
      <c r="G11" s="236" t="e">
        <f>IF(ISNUMBER(Regressions!G21),ROUND(Regressions!G21, 1), NA())</f>
        <v>#N/A</v>
      </c>
      <c r="H11" s="345" t="e">
        <f>IF(ISNUMBER(Regressions!H21),ROUND(Regressions!H21, 1), NA())</f>
        <v>#N/A</v>
      </c>
      <c r="I11" s="237">
        <f>IF(ISNUMBER(Regressions!I21),ROUND(Regressions!I21, 1), NA())</f>
        <v>70.900000000000006</v>
      </c>
      <c r="J11" s="346">
        <f>IF(ISNUMBER(Regressions!K21),ROUND(Regressions!K21, 1), NA())</f>
        <v>84.3</v>
      </c>
      <c r="K11" s="344" t="e">
        <f>IF(ISNUMBER(Regressions!L21),ROUND(Regressions!L21, 1), NA())</f>
        <v>#N/A</v>
      </c>
      <c r="L11" s="238" t="e">
        <f>IF(ISNUMBER(Regressions!M21),ROUND(Regressions!M21, 1), NA())</f>
        <v>#N/A</v>
      </c>
      <c r="M11" s="345" t="e">
        <f>IF(ISNUMBER(Regressions!N21),ROUND(Regressions!N21, 1), NA())</f>
        <v>#N/A</v>
      </c>
      <c r="N11" s="237">
        <f>IF(ISNUMBER(Regressions!O21),ROUND(Regressions!O21, 1), NA())</f>
        <v>15.7</v>
      </c>
      <c r="O11" s="346" t="e">
        <f>IF(ISNUMBER(Regressions!Q21),ROUND(Regressions!Q21, 1), NA())</f>
        <v>#N/A</v>
      </c>
      <c r="P11" s="344" t="e">
        <f>IF(ISNUMBER(Regressions!R21),ROUND(Regressions!R21, 1), NA())</f>
        <v>#N/A</v>
      </c>
      <c r="Q11" s="215" t="e">
        <f>IF(ISNUMBER(Regressions!S21),ROUND(Regressions!S21, 1), NA())</f>
        <v>#N/A</v>
      </c>
      <c r="R11" s="345" t="e">
        <f>IF(ISNUMBER(Regressions!T21),ROUND(Regressions!T21, 1), NA())</f>
        <v>#N/A</v>
      </c>
      <c r="S11" s="237" t="e">
        <f>IF(ISNUMBER(Regressions!U21),ROUND(Regressions!U21, 1), NA())</f>
        <v>#N/A</v>
      </c>
    </row>
    <row r="12">
      <c r="A12" s="341" t="str">
        <f>IF(ISBLANK(Regressions!A22), " ", Regressions!A22)</f>
        <v>Burundi</v>
      </c>
      <c r="B12" s="342">
        <f>IF(ISBLANK(Regressions!B22), " ", Regressions!B22)</f>
        <v>2008</v>
      </c>
      <c r="C12" s="347" t="str">
        <f>IF(ISBLANK(Regressions!C22), " ", Regressions!C22)</f>
        <v>National</v>
      </c>
      <c r="D12" s="343">
        <f>IF(ISBLANK(Regressions!D22), " ", Regressions!D22)</f>
        <v>3066674</v>
      </c>
      <c r="E12" s="214" t="e">
        <f>IF(ISNUMBER(Regressions!E22),ROUND(Regressions!E22, 1), NA())</f>
        <v>#N/A</v>
      </c>
      <c r="F12" s="344">
        <f>IF(ISNUMBER(Regressions!F22),ROUND(Regressions!F22, 1), NA())</f>
        <v>29.1</v>
      </c>
      <c r="G12" s="236" t="e">
        <f>IF(ISNUMBER(Regressions!G22),ROUND(Regressions!G22, 1), NA())</f>
        <v>#N/A</v>
      </c>
      <c r="H12" s="345" t="e">
        <f>IF(ISNUMBER(Regressions!H22),ROUND(Regressions!H22, 1), NA())</f>
        <v>#N/A</v>
      </c>
      <c r="I12" s="237">
        <f>IF(ISNUMBER(Regressions!I22),ROUND(Regressions!I22, 1), NA())</f>
        <v>70.900000000000006</v>
      </c>
      <c r="J12" s="346">
        <f>IF(ISNUMBER(Regressions!K22),ROUND(Regressions!K22, 1), NA())</f>
        <v>84.3</v>
      </c>
      <c r="K12" s="344" t="e">
        <f>IF(ISNUMBER(Regressions!L22),ROUND(Regressions!L22, 1), NA())</f>
        <v>#N/A</v>
      </c>
      <c r="L12" s="238" t="e">
        <f>IF(ISNUMBER(Regressions!M22),ROUND(Regressions!M22, 1), NA())</f>
        <v>#N/A</v>
      </c>
      <c r="M12" s="345" t="e">
        <f>IF(ISNUMBER(Regressions!N22),ROUND(Regressions!N22, 1), NA())</f>
        <v>#N/A</v>
      </c>
      <c r="N12" s="237">
        <f>IF(ISNUMBER(Regressions!O22),ROUND(Regressions!O22, 1), NA())</f>
        <v>15.7</v>
      </c>
      <c r="O12" s="346" t="e">
        <f>IF(ISNUMBER(Regressions!Q22),ROUND(Regressions!Q22, 1), NA())</f>
        <v>#N/A</v>
      </c>
      <c r="P12" s="344" t="e">
        <f>IF(ISNUMBER(Regressions!R22),ROUND(Regressions!R22, 1), NA())</f>
        <v>#N/A</v>
      </c>
      <c r="Q12" s="215" t="e">
        <f>IF(ISNUMBER(Regressions!S22),ROUND(Regressions!S22, 1), NA())</f>
        <v>#N/A</v>
      </c>
      <c r="R12" s="345" t="e">
        <f>IF(ISNUMBER(Regressions!T22),ROUND(Regressions!T22, 1), NA())</f>
        <v>#N/A</v>
      </c>
      <c r="S12" s="237" t="e">
        <f>IF(ISNUMBER(Regressions!U22),ROUND(Regressions!U22, 1), NA())</f>
        <v>#N/A</v>
      </c>
    </row>
    <row r="13">
      <c r="A13" s="341" t="str">
        <f>IF(ISBLANK(Regressions!A23), " ", Regressions!A23)</f>
        <v>Burundi</v>
      </c>
      <c r="B13" s="342">
        <f>IF(ISBLANK(Regressions!B23), " ", Regressions!B23)</f>
        <v>2009</v>
      </c>
      <c r="C13" s="347" t="str">
        <f>IF(ISBLANK(Regressions!C23), " ", Regressions!C23)</f>
        <v>National</v>
      </c>
      <c r="D13" s="343">
        <f>IF(ISBLANK(Regressions!D23), " ", Regressions!D23)</f>
        <v>3149280</v>
      </c>
      <c r="E13" s="214" t="e">
        <f>IF(ISNUMBER(Regressions!E23),ROUND(Regressions!E23, 1), NA())</f>
        <v>#N/A</v>
      </c>
      <c r="F13" s="344">
        <f>IF(ISNUMBER(Regressions!F23),ROUND(Regressions!F23, 1), NA())</f>
        <v>29.1</v>
      </c>
      <c r="G13" s="236">
        <f>IF(ISNUMBER(Regressions!G23),ROUND(Regressions!G23, 1), NA())</f>
        <v>29.1</v>
      </c>
      <c r="H13" s="345">
        <f>IF(ISNUMBER(Regressions!H23),ROUND(Regressions!H23, 1), NA())</f>
        <v>0</v>
      </c>
      <c r="I13" s="237">
        <f>IF(ISNUMBER(Regressions!I23),ROUND(Regressions!I23, 1), NA())</f>
        <v>70.900000000000006</v>
      </c>
      <c r="J13" s="346">
        <f>IF(ISNUMBER(Regressions!K23),ROUND(Regressions!K23, 1), NA())</f>
        <v>85.5</v>
      </c>
      <c r="K13" s="344" t="e">
        <f>IF(ISNUMBER(Regressions!L23),ROUND(Regressions!L23, 1), NA())</f>
        <v>#N/A</v>
      </c>
      <c r="L13" s="238" t="e">
        <f>IF(ISNUMBER(Regressions!M23),ROUND(Regressions!M23, 1), NA())</f>
        <v>#N/A</v>
      </c>
      <c r="M13" s="345" t="e">
        <f>IF(ISNUMBER(Regressions!N23),ROUND(Regressions!N23, 1), NA())</f>
        <v>#N/A</v>
      </c>
      <c r="N13" s="237">
        <f>IF(ISNUMBER(Regressions!O23),ROUND(Regressions!O23, 1), NA())</f>
        <v>14.5</v>
      </c>
      <c r="O13" s="346" t="e">
        <f>IF(ISNUMBER(Regressions!Q23),ROUND(Regressions!Q23, 1), NA())</f>
        <v>#N/A</v>
      </c>
      <c r="P13" s="344" t="e">
        <f>IF(ISNUMBER(Regressions!R23),ROUND(Regressions!R23, 1), NA())</f>
        <v>#N/A</v>
      </c>
      <c r="Q13" s="215" t="e">
        <f>IF(ISNUMBER(Regressions!S23),ROUND(Regressions!S23, 1), NA())</f>
        <v>#N/A</v>
      </c>
      <c r="R13" s="345" t="e">
        <f>IF(ISNUMBER(Regressions!T23),ROUND(Regressions!T23, 1), NA())</f>
        <v>#N/A</v>
      </c>
      <c r="S13" s="237" t="e">
        <f>IF(ISNUMBER(Regressions!U23),ROUND(Regressions!U23, 1), NA())</f>
        <v>#N/A</v>
      </c>
    </row>
    <row r="14">
      <c r="A14" s="341" t="str">
        <f>IF(ISBLANK(Regressions!A24), " ", Regressions!A24)</f>
        <v>Burundi</v>
      </c>
      <c r="B14" s="342">
        <f>IF(ISBLANK(Regressions!B24), " ", Regressions!B24)</f>
        <v>2010</v>
      </c>
      <c r="C14" s="347" t="str">
        <f>IF(ISBLANK(Regressions!C24), " ", Regressions!C24)</f>
        <v>National</v>
      </c>
      <c r="D14" s="343">
        <f>IF(ISBLANK(Regressions!D24), " ", Regressions!D24)</f>
        <v>3260940</v>
      </c>
      <c r="E14" s="214" t="e">
        <f>IF(ISNUMBER(Regressions!E24),ROUND(Regressions!E24, 1), NA())</f>
        <v>#N/A</v>
      </c>
      <c r="F14" s="344">
        <f>IF(ISNUMBER(Regressions!F24),ROUND(Regressions!F24, 1), NA())</f>
        <v>32</v>
      </c>
      <c r="G14" s="236">
        <f>IF(ISNUMBER(Regressions!G24),ROUND(Regressions!G24, 1), NA())</f>
        <v>32</v>
      </c>
      <c r="H14" s="345">
        <f>IF(ISNUMBER(Regressions!H24),ROUND(Regressions!H24, 1), NA())</f>
        <v>0</v>
      </c>
      <c r="I14" s="237">
        <f>IF(ISNUMBER(Regressions!I24),ROUND(Regressions!I24, 1), NA())</f>
        <v>68</v>
      </c>
      <c r="J14" s="346">
        <f>IF(ISNUMBER(Regressions!K24),ROUND(Regressions!K24, 1), NA())</f>
        <v>86.7</v>
      </c>
      <c r="K14" s="344" t="e">
        <f>IF(ISNUMBER(Regressions!L24),ROUND(Regressions!L24, 1), NA())</f>
        <v>#N/A</v>
      </c>
      <c r="L14" s="238">
        <f>IF(ISNUMBER(Regressions!M24),ROUND(Regressions!M24, 1), NA())</f>
        <v>44.8</v>
      </c>
      <c r="M14" s="345">
        <f>IF(ISNUMBER(Regressions!N24),ROUND(Regressions!N24, 1), NA())</f>
        <v>41.9</v>
      </c>
      <c r="N14" s="237">
        <f>IF(ISNUMBER(Regressions!O24),ROUND(Regressions!O24, 1), NA())</f>
        <v>13.3</v>
      </c>
      <c r="O14" s="346" t="e">
        <f>IF(ISNUMBER(Regressions!Q24),ROUND(Regressions!Q24, 1), NA())</f>
        <v>#N/A</v>
      </c>
      <c r="P14" s="344" t="e">
        <f>IF(ISNUMBER(Regressions!R24),ROUND(Regressions!R24, 1), NA())</f>
        <v>#N/A</v>
      </c>
      <c r="Q14" s="215">
        <f>IF(ISNUMBER(Regressions!S24),ROUND(Regressions!S24, 1), NA())</f>
        <v>17.3</v>
      </c>
      <c r="R14" s="345" t="e">
        <f>IF(ISNUMBER(Regressions!T24),ROUND(Regressions!T24, 1), NA())</f>
        <v>#N/A</v>
      </c>
      <c r="S14" s="237" t="e">
        <f>IF(ISNUMBER(Regressions!U24),ROUND(Regressions!U24, 1), NA())</f>
        <v>#N/A</v>
      </c>
    </row>
    <row r="15">
      <c r="A15" s="341" t="str">
        <f>IF(ISBLANK(Regressions!A25), " ", Regressions!A25)</f>
        <v>Burundi</v>
      </c>
      <c r="B15" s="342">
        <f>IF(ISBLANK(Regressions!B25), " ", Regressions!B25)</f>
        <v>2011</v>
      </c>
      <c r="C15" s="347" t="str">
        <f>IF(ISBLANK(Regressions!C25), " ", Regressions!C25)</f>
        <v>National</v>
      </c>
      <c r="D15" s="343">
        <f>IF(ISBLANK(Regressions!D25), " ", Regressions!D25)</f>
        <v>3356485</v>
      </c>
      <c r="E15" s="214" t="e">
        <f>IF(ISNUMBER(Regressions!E25),ROUND(Regressions!E25, 1), NA())</f>
        <v>#N/A</v>
      </c>
      <c r="F15" s="344">
        <f>IF(ISNUMBER(Regressions!F25),ROUND(Regressions!F25, 1), NA())</f>
        <v>35</v>
      </c>
      <c r="G15" s="236">
        <f>IF(ISNUMBER(Regressions!G25),ROUND(Regressions!G25, 1), NA())</f>
        <v>35</v>
      </c>
      <c r="H15" s="345">
        <f>IF(ISNUMBER(Regressions!H25),ROUND(Regressions!H25, 1), NA())</f>
        <v>0</v>
      </c>
      <c r="I15" s="237">
        <f>IF(ISNUMBER(Regressions!I25),ROUND(Regressions!I25, 1), NA())</f>
        <v>65</v>
      </c>
      <c r="J15" s="346">
        <f>IF(ISNUMBER(Regressions!K25),ROUND(Regressions!K25, 1), NA())</f>
        <v>87.8</v>
      </c>
      <c r="K15" s="344" t="e">
        <f>IF(ISNUMBER(Regressions!L25),ROUND(Regressions!L25, 1), NA())</f>
        <v>#N/A</v>
      </c>
      <c r="L15" s="238">
        <f>IF(ISNUMBER(Regressions!M25),ROUND(Regressions!M25, 1), NA())</f>
        <v>44.8</v>
      </c>
      <c r="M15" s="345">
        <f>IF(ISNUMBER(Regressions!N25),ROUND(Regressions!N25, 1), NA())</f>
        <v>43.1</v>
      </c>
      <c r="N15" s="237">
        <f>IF(ISNUMBER(Regressions!O25),ROUND(Regressions!O25, 1), NA())</f>
        <v>12.2</v>
      </c>
      <c r="O15" s="346">
        <f>IF(ISNUMBER(Regressions!Q25),ROUND(Regressions!Q25, 1), NA())</f>
        <v>34.4</v>
      </c>
      <c r="P15" s="344" t="e">
        <f>IF(ISNUMBER(Regressions!R25),ROUND(Regressions!R25, 1), NA())</f>
        <v>#N/A</v>
      </c>
      <c r="Q15" s="215">
        <f>IF(ISNUMBER(Regressions!S25),ROUND(Regressions!S25, 1), NA())</f>
        <v>17.3</v>
      </c>
      <c r="R15" s="345" t="e">
        <f>IF(ISNUMBER(Regressions!T25),ROUND(Regressions!T25, 1), NA())</f>
        <v>#N/A</v>
      </c>
      <c r="S15" s="237" t="e">
        <f>IF(ISNUMBER(Regressions!U25),ROUND(Regressions!U25, 1), NA())</f>
        <v>#N/A</v>
      </c>
    </row>
    <row r="16">
      <c r="A16" s="341" t="str">
        <f>IF(ISBLANK(Regressions!A26), " ", Regressions!A26)</f>
        <v>Burundi</v>
      </c>
      <c r="B16" s="342">
        <f>IF(ISBLANK(Regressions!B26), " ", Regressions!B26)</f>
        <v>2012</v>
      </c>
      <c r="C16" s="347" t="str">
        <f>IF(ISBLANK(Regressions!C26), " ", Regressions!C26)</f>
        <v>National</v>
      </c>
      <c r="D16" s="343">
        <f>IF(ISBLANK(Regressions!D26), " ", Regressions!D26)</f>
        <v>3461753</v>
      </c>
      <c r="E16" s="214" t="e">
        <f>IF(ISNUMBER(Regressions!E26),ROUND(Regressions!E26, 1), NA())</f>
        <v>#N/A</v>
      </c>
      <c r="F16" s="344">
        <f>IF(ISNUMBER(Regressions!F26),ROUND(Regressions!F26, 1), NA())</f>
        <v>37.9</v>
      </c>
      <c r="G16" s="236">
        <f>IF(ISNUMBER(Regressions!G26),ROUND(Regressions!G26, 1), NA())</f>
        <v>37.9</v>
      </c>
      <c r="H16" s="345">
        <f>IF(ISNUMBER(Regressions!H26),ROUND(Regressions!H26, 1), NA())</f>
        <v>0</v>
      </c>
      <c r="I16" s="237">
        <f>IF(ISNUMBER(Regressions!I26),ROUND(Regressions!I26, 1), NA())</f>
        <v>62.1</v>
      </c>
      <c r="J16" s="346">
        <f>IF(ISNUMBER(Regressions!K26),ROUND(Regressions!K26, 1), NA())</f>
        <v>89</v>
      </c>
      <c r="K16" s="344" t="e">
        <f>IF(ISNUMBER(Regressions!L26),ROUND(Regressions!L26, 1), NA())</f>
        <v>#N/A</v>
      </c>
      <c r="L16" s="238">
        <f>IF(ISNUMBER(Regressions!M26),ROUND(Regressions!M26, 1), NA())</f>
        <v>44.8</v>
      </c>
      <c r="M16" s="345">
        <f>IF(ISNUMBER(Regressions!N26),ROUND(Regressions!N26, 1), NA())</f>
        <v>44.3</v>
      </c>
      <c r="N16" s="237">
        <f>IF(ISNUMBER(Regressions!O26),ROUND(Regressions!O26, 1), NA())</f>
        <v>11</v>
      </c>
      <c r="O16" s="346">
        <f>IF(ISNUMBER(Regressions!Q26),ROUND(Regressions!Q26, 1), NA())</f>
        <v>34.4</v>
      </c>
      <c r="P16" s="344" t="e">
        <f>IF(ISNUMBER(Regressions!R26),ROUND(Regressions!R26, 1), NA())</f>
        <v>#N/A</v>
      </c>
      <c r="Q16" s="215">
        <f>IF(ISNUMBER(Regressions!S26),ROUND(Regressions!S26, 1), NA())</f>
        <v>17.3</v>
      </c>
      <c r="R16" s="345" t="e">
        <f>IF(ISNUMBER(Regressions!T26),ROUND(Regressions!T26, 1), NA())</f>
        <v>#N/A</v>
      </c>
      <c r="S16" s="237" t="e">
        <f>IF(ISNUMBER(Regressions!U26),ROUND(Regressions!U26, 1), NA())</f>
        <v>#N/A</v>
      </c>
    </row>
    <row r="17">
      <c r="A17" s="341" t="str">
        <f>IF(ISBLANK(Regressions!A27), " ", Regressions!A27)</f>
        <v>Burundi</v>
      </c>
      <c r="B17" s="342">
        <f>IF(ISBLANK(Regressions!B27), " ", Regressions!B27)</f>
        <v>2013</v>
      </c>
      <c r="C17" s="347" t="str">
        <f>IF(ISBLANK(Regressions!C27), " ", Regressions!C27)</f>
        <v>National</v>
      </c>
      <c r="D17" s="343">
        <f>IF(ISBLANK(Regressions!D27), " ", Regressions!D27)</f>
        <v>3588886</v>
      </c>
      <c r="E17" s="214" t="e">
        <f>IF(ISNUMBER(Regressions!E27),ROUND(Regressions!E27, 1), NA())</f>
        <v>#N/A</v>
      </c>
      <c r="F17" s="344">
        <f>IF(ISNUMBER(Regressions!F27),ROUND(Regressions!F27, 1), NA())</f>
        <v>40.9</v>
      </c>
      <c r="G17" s="236">
        <f>IF(ISNUMBER(Regressions!G27),ROUND(Regressions!G27, 1), NA())</f>
        <v>40.9</v>
      </c>
      <c r="H17" s="345">
        <f>IF(ISNUMBER(Regressions!H27),ROUND(Regressions!H27, 1), NA())</f>
        <v>0</v>
      </c>
      <c r="I17" s="237">
        <f>IF(ISNUMBER(Regressions!I27),ROUND(Regressions!I27, 1), NA())</f>
        <v>59.1</v>
      </c>
      <c r="J17" s="346">
        <f>IF(ISNUMBER(Regressions!K27),ROUND(Regressions!K27, 1), NA())</f>
        <v>90.2</v>
      </c>
      <c r="K17" s="344" t="e">
        <f>IF(ISNUMBER(Regressions!L27),ROUND(Regressions!L27, 1), NA())</f>
        <v>#N/A</v>
      </c>
      <c r="L17" s="238">
        <f>IF(ISNUMBER(Regressions!M27),ROUND(Regressions!M27, 1), NA())</f>
        <v>44.8</v>
      </c>
      <c r="M17" s="345">
        <f>IF(ISNUMBER(Regressions!N27),ROUND(Regressions!N27, 1), NA())</f>
        <v>45.5</v>
      </c>
      <c r="N17" s="237">
        <f>IF(ISNUMBER(Regressions!O27),ROUND(Regressions!O27, 1), NA())</f>
        <v>9.8000000000000007</v>
      </c>
      <c r="O17" s="346">
        <f>IF(ISNUMBER(Regressions!Q27),ROUND(Regressions!Q27, 1), NA())</f>
        <v>34.4</v>
      </c>
      <c r="P17" s="344" t="e">
        <f>IF(ISNUMBER(Regressions!R27),ROUND(Regressions!R27, 1), NA())</f>
        <v>#N/A</v>
      </c>
      <c r="Q17" s="215">
        <f>IF(ISNUMBER(Regressions!S27),ROUND(Regressions!S27, 1), NA())</f>
        <v>17.3</v>
      </c>
      <c r="R17" s="345" t="e">
        <f>IF(ISNUMBER(Regressions!T27),ROUND(Regressions!T27, 1), NA())</f>
        <v>#N/A</v>
      </c>
      <c r="S17" s="237" t="e">
        <f>IF(ISNUMBER(Regressions!U27),ROUND(Regressions!U27, 1), NA())</f>
        <v>#N/A</v>
      </c>
    </row>
    <row r="18">
      <c r="A18" s="341" t="str">
        <f>IF(ISBLANK(Regressions!A28), " ", Regressions!A28)</f>
        <v>Burundi</v>
      </c>
      <c r="B18" s="342">
        <f>IF(ISBLANK(Regressions!B28), " ", Regressions!B28)</f>
        <v>2014</v>
      </c>
      <c r="C18" s="347" t="str">
        <f>IF(ISBLANK(Regressions!C28), " ", Regressions!C28)</f>
        <v>National</v>
      </c>
      <c r="D18" s="343">
        <f>IF(ISBLANK(Regressions!D28), " ", Regressions!D28)</f>
        <v>3721054</v>
      </c>
      <c r="E18" s="214" t="e">
        <f>IF(ISNUMBER(Regressions!E28),ROUND(Regressions!E28, 1), NA())</f>
        <v>#N/A</v>
      </c>
      <c r="F18" s="344">
        <f>IF(ISNUMBER(Regressions!F28),ROUND(Regressions!F28, 1), NA())</f>
        <v>43.8</v>
      </c>
      <c r="G18" s="236">
        <f>IF(ISNUMBER(Regressions!G28),ROUND(Regressions!G28, 1), NA())</f>
        <v>43.8</v>
      </c>
      <c r="H18" s="345">
        <f>IF(ISNUMBER(Regressions!H28),ROUND(Regressions!H28, 1), NA())</f>
        <v>0</v>
      </c>
      <c r="I18" s="237">
        <f>IF(ISNUMBER(Regressions!I28),ROUND(Regressions!I28, 1), NA())</f>
        <v>56.2</v>
      </c>
      <c r="J18" s="346">
        <f>IF(ISNUMBER(Regressions!K28),ROUND(Regressions!K28, 1), NA())</f>
        <v>91.4</v>
      </c>
      <c r="K18" s="344" t="e">
        <f>IF(ISNUMBER(Regressions!L28),ROUND(Regressions!L28, 1), NA())</f>
        <v>#N/A</v>
      </c>
      <c r="L18" s="238">
        <f>IF(ISNUMBER(Regressions!M28),ROUND(Regressions!M28, 1), NA())</f>
        <v>44.8</v>
      </c>
      <c r="M18" s="345">
        <f>IF(ISNUMBER(Regressions!N28),ROUND(Regressions!N28, 1), NA())</f>
        <v>46.6</v>
      </c>
      <c r="N18" s="237">
        <f>IF(ISNUMBER(Regressions!O28),ROUND(Regressions!O28, 1), NA())</f>
        <v>8.6</v>
      </c>
      <c r="O18" s="346">
        <f>IF(ISNUMBER(Regressions!Q28),ROUND(Regressions!Q28, 1), NA())</f>
        <v>34.4</v>
      </c>
      <c r="P18" s="344">
        <f>IF(ISNUMBER(Regressions!R28),ROUND(Regressions!R28, 1), NA())</f>
        <v>33.4</v>
      </c>
      <c r="Q18" s="215">
        <f>IF(ISNUMBER(Regressions!S28),ROUND(Regressions!S28, 1), NA())</f>
        <v>17.3</v>
      </c>
      <c r="R18" s="345">
        <f>IF(ISNUMBER(Regressions!T28),ROUND(Regressions!T28, 1), NA())</f>
        <v>16</v>
      </c>
      <c r="S18" s="237">
        <f>IF(ISNUMBER(Regressions!U28),ROUND(Regressions!U28, 1), NA())</f>
        <v>66.599999999999994</v>
      </c>
    </row>
    <row r="19">
      <c r="A19" s="341" t="str">
        <f>IF(ISBLANK(Regressions!A29), " ", Regressions!A29)</f>
        <v>Burundi</v>
      </c>
      <c r="B19" s="342">
        <f>IF(ISBLANK(Regressions!B29), " ", Regressions!B29)</f>
        <v>2015</v>
      </c>
      <c r="C19" s="347" t="str">
        <f>IF(ISBLANK(Regressions!C29), " ", Regressions!C29)</f>
        <v>National</v>
      </c>
      <c r="D19" s="343">
        <f>IF(ISBLANK(Regressions!D29), " ", Regressions!D29)</f>
        <v>3910034</v>
      </c>
      <c r="E19" s="214" t="e">
        <f>IF(ISNUMBER(Regressions!E29),ROUND(Regressions!E29, 1), NA())</f>
        <v>#N/A</v>
      </c>
      <c r="F19" s="344">
        <f>IF(ISNUMBER(Regressions!F29),ROUND(Regressions!F29, 1), NA())</f>
        <v>46.7</v>
      </c>
      <c r="G19" s="236">
        <f>IF(ISNUMBER(Regressions!G29),ROUND(Regressions!G29, 1), NA())</f>
        <v>45.8</v>
      </c>
      <c r="H19" s="345">
        <f>IF(ISNUMBER(Regressions!H29),ROUND(Regressions!H29, 1), NA())</f>
        <v>0.9</v>
      </c>
      <c r="I19" s="237">
        <f>IF(ISNUMBER(Regressions!I29),ROUND(Regressions!I29, 1), NA())</f>
        <v>53.3</v>
      </c>
      <c r="J19" s="346">
        <f>IF(ISNUMBER(Regressions!K29),ROUND(Regressions!K29, 1), NA())</f>
        <v>92.6</v>
      </c>
      <c r="K19" s="344" t="e">
        <f>IF(ISNUMBER(Regressions!L29),ROUND(Regressions!L29, 1), NA())</f>
        <v>#N/A</v>
      </c>
      <c r="L19" s="238">
        <f>IF(ISNUMBER(Regressions!M29),ROUND(Regressions!M29, 1), NA())</f>
        <v>44.8</v>
      </c>
      <c r="M19" s="345">
        <f>IF(ISNUMBER(Regressions!N29),ROUND(Regressions!N29, 1), NA())</f>
        <v>47.8</v>
      </c>
      <c r="N19" s="237">
        <f>IF(ISNUMBER(Regressions!O29),ROUND(Regressions!O29, 1), NA())</f>
        <v>7.4</v>
      </c>
      <c r="O19" s="346">
        <f>IF(ISNUMBER(Regressions!Q29),ROUND(Regressions!Q29, 1), NA())</f>
        <v>34.4</v>
      </c>
      <c r="P19" s="344">
        <f>IF(ISNUMBER(Regressions!R29),ROUND(Regressions!R29, 1), NA())</f>
        <v>33.4</v>
      </c>
      <c r="Q19" s="215">
        <f>IF(ISNUMBER(Regressions!S29),ROUND(Regressions!S29, 1), NA())</f>
        <v>17.3</v>
      </c>
      <c r="R19" s="345">
        <f>IF(ISNUMBER(Regressions!T29),ROUND(Regressions!T29, 1), NA())</f>
        <v>16</v>
      </c>
      <c r="S19" s="237">
        <f>IF(ISNUMBER(Regressions!U29),ROUND(Regressions!U29, 1), NA())</f>
        <v>66.599999999999994</v>
      </c>
    </row>
    <row r="20">
      <c r="A20" s="341" t="str">
        <f>IF(ISBLANK(Regressions!A30), " ", Regressions!A30)</f>
        <v>Burundi</v>
      </c>
      <c r="B20" s="342">
        <f>IF(ISBLANK(Regressions!B30), " ", Regressions!B30)</f>
        <v>2016</v>
      </c>
      <c r="C20" s="347" t="str">
        <f>IF(ISBLANK(Regressions!C30), " ", Regressions!C30)</f>
        <v>National</v>
      </c>
      <c r="D20" s="343">
        <f>IF(ISBLANK(Regressions!D30), " ", Regressions!D30)</f>
        <v>4045820</v>
      </c>
      <c r="E20" s="214">
        <f>IF(ISNUMBER(Regressions!E30),ROUND(Regressions!E30, 1), NA())</f>
        <v>49.7</v>
      </c>
      <c r="F20" s="344">
        <f>IF(ISNUMBER(Regressions!F30),ROUND(Regressions!F30, 1), NA())</f>
        <v>49.7</v>
      </c>
      <c r="G20" s="236">
        <f>IF(ISNUMBER(Regressions!G30),ROUND(Regressions!G30, 1), NA())</f>
        <v>45.8</v>
      </c>
      <c r="H20" s="345">
        <f>IF(ISNUMBER(Regressions!H30),ROUND(Regressions!H30, 1), NA())</f>
        <v>3.9</v>
      </c>
      <c r="I20" s="237">
        <f>IF(ISNUMBER(Regressions!I30),ROUND(Regressions!I30, 1), NA())</f>
        <v>50.3</v>
      </c>
      <c r="J20" s="346">
        <f>IF(ISNUMBER(Regressions!K30),ROUND(Regressions!K30, 1), NA())</f>
        <v>93.7</v>
      </c>
      <c r="K20" s="344" t="e">
        <f>IF(ISNUMBER(Regressions!L30),ROUND(Regressions!L30, 1), NA())</f>
        <v>#N/A</v>
      </c>
      <c r="L20" s="238">
        <f>IF(ISNUMBER(Regressions!M30),ROUND(Regressions!M30, 1), NA())</f>
        <v>44.8</v>
      </c>
      <c r="M20" s="345">
        <f>IF(ISNUMBER(Regressions!N30),ROUND(Regressions!N30, 1), NA())</f>
        <v>49</v>
      </c>
      <c r="N20" s="237">
        <f>IF(ISNUMBER(Regressions!O30),ROUND(Regressions!O30, 1), NA())</f>
        <v>6.3</v>
      </c>
      <c r="O20" s="346">
        <f>IF(ISNUMBER(Regressions!Q30),ROUND(Regressions!Q30, 1), NA())</f>
        <v>34.4</v>
      </c>
      <c r="P20" s="344">
        <f>IF(ISNUMBER(Regressions!R30),ROUND(Regressions!R30, 1), NA())</f>
        <v>33.4</v>
      </c>
      <c r="Q20" s="215">
        <f>IF(ISNUMBER(Regressions!S30),ROUND(Regressions!S30, 1), NA())</f>
        <v>17.3</v>
      </c>
      <c r="R20" s="345">
        <f>IF(ISNUMBER(Regressions!T30),ROUND(Regressions!T30, 1), NA())</f>
        <v>16</v>
      </c>
      <c r="S20" s="237">
        <f>IF(ISNUMBER(Regressions!U30),ROUND(Regressions!U30, 1), NA())</f>
        <v>66.599999999999994</v>
      </c>
    </row>
    <row r="21">
      <c r="A21" s="341" t="str">
        <f>IF(ISBLANK(Regressions!A31), " ", Regressions!A31)</f>
        <v>Burundi</v>
      </c>
      <c r="B21" s="342">
        <f>IF(ISBLANK(Regressions!B31), " ", Regressions!B31)</f>
        <v>2017</v>
      </c>
      <c r="C21" s="347" t="str">
        <f>IF(ISBLANK(Regressions!C31), " ", Regressions!C31)</f>
        <v>National</v>
      </c>
      <c r="D21" s="343">
        <f>IF(ISBLANK(Regressions!D31), " ", Regressions!D31)</f>
        <v>4027863</v>
      </c>
      <c r="E21" s="214">
        <f>IF(ISNUMBER(Regressions!E31),ROUND(Regressions!E31, 1), NA())</f>
        <v>52.6</v>
      </c>
      <c r="F21" s="344">
        <f>IF(ISNUMBER(Regressions!F31),ROUND(Regressions!F31, 1), NA())</f>
        <v>52.6</v>
      </c>
      <c r="G21" s="236">
        <f>IF(ISNUMBER(Regressions!G31),ROUND(Regressions!G31, 1), NA())</f>
        <v>45.8</v>
      </c>
      <c r="H21" s="345">
        <f>IF(ISNUMBER(Regressions!H31),ROUND(Regressions!H31, 1), NA())</f>
        <v>6.8</v>
      </c>
      <c r="I21" s="237">
        <f>IF(ISNUMBER(Regressions!I31),ROUND(Regressions!I31, 1), NA())</f>
        <v>47.4</v>
      </c>
      <c r="J21" s="346">
        <f>IF(ISNUMBER(Regressions!K31),ROUND(Regressions!K31, 1), NA())</f>
        <v>94.9</v>
      </c>
      <c r="K21" s="344" t="e">
        <f>IF(ISNUMBER(Regressions!L31),ROUND(Regressions!L31, 1), NA())</f>
        <v>#N/A</v>
      </c>
      <c r="L21" s="238">
        <f>IF(ISNUMBER(Regressions!M31),ROUND(Regressions!M31, 1), NA())</f>
        <v>44.8</v>
      </c>
      <c r="M21" s="345">
        <f>IF(ISNUMBER(Regressions!N31),ROUND(Regressions!N31, 1), NA())</f>
        <v>50.2</v>
      </c>
      <c r="N21" s="237">
        <f>IF(ISNUMBER(Regressions!O31),ROUND(Regressions!O31, 1), NA())</f>
        <v>5.0999999999999996</v>
      </c>
      <c r="O21" s="346">
        <f>IF(ISNUMBER(Regressions!Q31),ROUND(Regressions!Q31, 1), NA())</f>
        <v>34.4</v>
      </c>
      <c r="P21" s="344">
        <f>IF(ISNUMBER(Regressions!R31),ROUND(Regressions!R31, 1), NA())</f>
        <v>33.4</v>
      </c>
      <c r="Q21" s="215">
        <f>IF(ISNUMBER(Regressions!S31),ROUND(Regressions!S31, 1), NA())</f>
        <v>17.3</v>
      </c>
      <c r="R21" s="345">
        <f>IF(ISNUMBER(Regressions!T31),ROUND(Regressions!T31, 1), NA())</f>
        <v>16</v>
      </c>
      <c r="S21" s="237">
        <f>IF(ISNUMBER(Regressions!U31),ROUND(Regressions!U31, 1), NA())</f>
        <v>66.599999999999994</v>
      </c>
    </row>
    <row r="22">
      <c r="A22" s="341" t="str">
        <f>IF(ISBLANK(Regressions!A32), " ", Regressions!A32)</f>
        <v>Burundi</v>
      </c>
      <c r="B22" s="342">
        <f>IF(ISBLANK(Regressions!B32), " ", Regressions!B32)</f>
        <v>2018</v>
      </c>
      <c r="C22" s="347" t="str">
        <f>IF(ISBLANK(Regressions!C32), " ", Regressions!C32)</f>
        <v>National</v>
      </c>
      <c r="D22" s="343">
        <f>IF(ISBLANK(Regressions!D32), " ", Regressions!D32)</f>
        <v>4214875</v>
      </c>
      <c r="E22" s="214">
        <f>IF(ISNUMBER(Regressions!E32),ROUND(Regressions!E32, 1), NA())</f>
        <v>55.6</v>
      </c>
      <c r="F22" s="344">
        <f>IF(ISNUMBER(Regressions!F32),ROUND(Regressions!F32, 1), NA())</f>
        <v>55.6</v>
      </c>
      <c r="G22" s="236">
        <f>IF(ISNUMBER(Regressions!G32),ROUND(Regressions!G32, 1), NA())</f>
        <v>45.8</v>
      </c>
      <c r="H22" s="345">
        <f>IF(ISNUMBER(Regressions!H32),ROUND(Regressions!H32, 1), NA())</f>
        <v>9.6999999999999993</v>
      </c>
      <c r="I22" s="237">
        <f>IF(ISNUMBER(Regressions!I32),ROUND(Regressions!I32, 1), NA())</f>
        <v>44.4</v>
      </c>
      <c r="J22" s="346">
        <f>IF(ISNUMBER(Regressions!K32),ROUND(Regressions!K32, 1), NA())</f>
        <v>94.9</v>
      </c>
      <c r="K22" s="344" t="e">
        <f>IF(ISNUMBER(Regressions!L32),ROUND(Regressions!L32, 1), NA())</f>
        <v>#N/A</v>
      </c>
      <c r="L22" s="238">
        <f>IF(ISNUMBER(Regressions!M32),ROUND(Regressions!M32, 1), NA())</f>
        <v>44.8</v>
      </c>
      <c r="M22" s="345">
        <f>IF(ISNUMBER(Regressions!N32),ROUND(Regressions!N32, 1), NA())</f>
        <v>50.2</v>
      </c>
      <c r="N22" s="237">
        <f>IF(ISNUMBER(Regressions!O32),ROUND(Regressions!O32, 1), NA())</f>
        <v>5.0999999999999996</v>
      </c>
      <c r="O22" s="346">
        <f>IF(ISNUMBER(Regressions!Q32),ROUND(Regressions!Q32, 1), NA())</f>
        <v>34.4</v>
      </c>
      <c r="P22" s="344">
        <f>IF(ISNUMBER(Regressions!R32),ROUND(Regressions!R32, 1), NA())</f>
        <v>33.4</v>
      </c>
      <c r="Q22" s="215">
        <f>IF(ISNUMBER(Regressions!S32),ROUND(Regressions!S32, 1), NA())</f>
        <v>17.3</v>
      </c>
      <c r="R22" s="345">
        <f>IF(ISNUMBER(Regressions!T32),ROUND(Regressions!T32, 1), NA())</f>
        <v>16</v>
      </c>
      <c r="S22" s="237">
        <f>IF(ISNUMBER(Regressions!U32),ROUND(Regressions!U32, 1), NA())</f>
        <v>66.599999999999994</v>
      </c>
    </row>
    <row r="23">
      <c r="A23" s="341" t="str">
        <f>IF(ISBLANK(Regressions!A33), " ", Regressions!A33)</f>
        <v>Burundi</v>
      </c>
      <c r="B23" s="342">
        <f>IF(ISBLANK(Regressions!B33), " ", Regressions!B33)</f>
        <v>2019</v>
      </c>
      <c r="C23" s="347" t="str">
        <f>IF(ISBLANK(Regressions!C33), " ", Regressions!C33)</f>
        <v>National</v>
      </c>
      <c r="D23" s="343">
        <f>IF(ISBLANK(Regressions!D33), " ", Regressions!D33)</f>
        <v>4414624</v>
      </c>
      <c r="E23" s="214">
        <f>IF(ISNUMBER(Regressions!E33),ROUND(Regressions!E33, 1), NA())</f>
        <v>58.5</v>
      </c>
      <c r="F23" s="344">
        <f>IF(ISNUMBER(Regressions!F33),ROUND(Regressions!F33, 1), NA())</f>
        <v>58.5</v>
      </c>
      <c r="G23" s="236">
        <f>IF(ISNUMBER(Regressions!G33),ROUND(Regressions!G33, 1), NA())</f>
        <v>45.8</v>
      </c>
      <c r="H23" s="345">
        <f>IF(ISNUMBER(Regressions!H33),ROUND(Regressions!H33, 1), NA())</f>
        <v>12.7</v>
      </c>
      <c r="I23" s="237">
        <f>IF(ISNUMBER(Regressions!I33),ROUND(Regressions!I33, 1), NA())</f>
        <v>41.5</v>
      </c>
      <c r="J23" s="346">
        <f>IF(ISNUMBER(Regressions!K33),ROUND(Regressions!K33, 1), NA())</f>
        <v>94.9</v>
      </c>
      <c r="K23" s="344" t="e">
        <f>IF(ISNUMBER(Regressions!L33),ROUND(Regressions!L33, 1), NA())</f>
        <v>#N/A</v>
      </c>
      <c r="L23" s="238">
        <f>IF(ISNUMBER(Regressions!M33),ROUND(Regressions!M33, 1), NA())</f>
        <v>44.8</v>
      </c>
      <c r="M23" s="345">
        <f>IF(ISNUMBER(Regressions!N33),ROUND(Regressions!N33, 1), NA())</f>
        <v>50.2</v>
      </c>
      <c r="N23" s="237">
        <f>IF(ISNUMBER(Regressions!O33),ROUND(Regressions!O33, 1), NA())</f>
        <v>5.0999999999999996</v>
      </c>
      <c r="O23" s="346">
        <f>IF(ISNUMBER(Regressions!Q33),ROUND(Regressions!Q33, 1), NA())</f>
        <v>34.4</v>
      </c>
      <c r="P23" s="344">
        <f>IF(ISNUMBER(Regressions!R33),ROUND(Regressions!R33, 1), NA())</f>
        <v>33.4</v>
      </c>
      <c r="Q23" s="215">
        <f>IF(ISNUMBER(Regressions!S33),ROUND(Regressions!S33, 1), NA())</f>
        <v>17.3</v>
      </c>
      <c r="R23" s="345">
        <f>IF(ISNUMBER(Regressions!T33),ROUND(Regressions!T33, 1), NA())</f>
        <v>16</v>
      </c>
      <c r="S23" s="237">
        <f>IF(ISNUMBER(Regressions!U33),ROUND(Regressions!U33, 1), NA())</f>
        <v>66.599999999999994</v>
      </c>
    </row>
    <row r="24">
      <c r="A24" s="341" t="str">
        <f>IF(ISBLANK(Regressions!A34), " ", Regressions!A34)</f>
        <v>Burundi</v>
      </c>
      <c r="B24" s="342">
        <f>IF(ISBLANK(Regressions!B34), " ", Regressions!B34)</f>
        <v>2020</v>
      </c>
      <c r="C24" s="347" t="str">
        <f>IF(ISBLANK(Regressions!C34), " ", Regressions!C34)</f>
        <v>National</v>
      </c>
      <c r="D24" s="343">
        <f>IF(ISBLANK(Regressions!D34), " ", Regressions!D34)</f>
        <v>5015284</v>
      </c>
      <c r="E24" s="214">
        <f>IF(ISNUMBER(Regressions!E34),ROUND(Regressions!E34, 1), NA())</f>
        <v>61.4</v>
      </c>
      <c r="F24" s="344">
        <f>IF(ISNUMBER(Regressions!F34),ROUND(Regressions!F34, 1), NA())</f>
        <v>61.4</v>
      </c>
      <c r="G24" s="236">
        <f>IF(ISNUMBER(Regressions!G34),ROUND(Regressions!G34, 1), NA())</f>
        <v>45.8</v>
      </c>
      <c r="H24" s="345">
        <f>IF(ISNUMBER(Regressions!H34),ROUND(Regressions!H34, 1), NA())</f>
        <v>15.6</v>
      </c>
      <c r="I24" s="237">
        <f>IF(ISNUMBER(Regressions!I34),ROUND(Regressions!I34, 1), NA())</f>
        <v>38.6</v>
      </c>
      <c r="J24" s="346">
        <f>IF(ISNUMBER(Regressions!K34),ROUND(Regressions!K34, 1), NA())</f>
        <v>94.9</v>
      </c>
      <c r="K24" s="344" t="e">
        <f>IF(ISNUMBER(Regressions!L34),ROUND(Regressions!L34, 1), NA())</f>
        <v>#N/A</v>
      </c>
      <c r="L24" s="238">
        <f>IF(ISNUMBER(Regressions!M34),ROUND(Regressions!M34, 1), NA())</f>
        <v>44.8</v>
      </c>
      <c r="M24" s="345">
        <f>IF(ISNUMBER(Regressions!N34),ROUND(Regressions!N34, 1), NA())</f>
        <v>50.2</v>
      </c>
      <c r="N24" s="237">
        <f>IF(ISNUMBER(Regressions!O34),ROUND(Regressions!O34, 1), NA())</f>
        <v>5.0999999999999996</v>
      </c>
      <c r="O24" s="346" t="e">
        <f>IF(ISNUMBER(Regressions!Q34),ROUND(Regressions!Q34, 1), NA())</f>
        <v>#N/A</v>
      </c>
      <c r="P24" s="344">
        <f>IF(ISNUMBER(Regressions!R34),ROUND(Regressions!R34, 1), NA())</f>
        <v>33.4</v>
      </c>
      <c r="Q24" s="215">
        <f>IF(ISNUMBER(Regressions!S34),ROUND(Regressions!S34, 1), NA())</f>
        <v>17.3</v>
      </c>
      <c r="R24" s="345">
        <f>IF(ISNUMBER(Regressions!T34),ROUND(Regressions!T34, 1), NA())</f>
        <v>16</v>
      </c>
      <c r="S24" s="237">
        <f>IF(ISNUMBER(Regressions!U34),ROUND(Regressions!U34, 1), NA())</f>
        <v>66.599999999999994</v>
      </c>
    </row>
    <row r="25">
      <c r="A25" s="393" t="str">
        <f>IF(ISBLANK(Regressions!A35), " ", Regressions!A35)</f>
        <v>Burundi</v>
      </c>
      <c r="B25" s="394">
        <f>IF(ISBLANK(Regressions!B35), " ", Regressions!B35)</f>
        <v>2021</v>
      </c>
      <c r="C25" s="395" t="str">
        <f>IF(ISBLANK(Regressions!C35), " ", Regressions!C35)</f>
        <v>National</v>
      </c>
      <c r="D25" s="396">
        <f>IF(ISBLANK(Regressions!D35), " ", Regressions!D35)</f>
        <v>5179567</v>
      </c>
      <c r="E25" s="399">
        <f>IF(ISNUMBER(Regressions!E35),ROUND(Regressions!E35, 1), NA())</f>
        <v>61.4</v>
      </c>
      <c r="F25" s="397">
        <f>IF(ISNUMBER(Regressions!F35),ROUND(Regressions!F35, 1), NA())</f>
        <v>61.4</v>
      </c>
      <c r="G25" s="400">
        <f>IF(ISNUMBER(Regressions!G35),ROUND(Regressions!G35, 1), NA())</f>
        <v>45.8</v>
      </c>
      <c r="H25" s="398">
        <f>IF(ISNUMBER(Regressions!H35),ROUND(Regressions!H35, 1), NA())</f>
        <v>15.6</v>
      </c>
      <c r="I25" s="401">
        <f>IF(ISNUMBER(Regressions!I35),ROUND(Regressions!I35, 1), NA())</f>
        <v>38.6</v>
      </c>
      <c r="J25" s="399">
        <f>IF(ISNUMBER(Regressions!K35),ROUND(Regressions!K35, 1), NA())</f>
        <v>94.9</v>
      </c>
      <c r="K25" s="397" t="e">
        <f>IF(ISNUMBER(Regressions!L35),ROUND(Regressions!L35, 1), NA())</f>
        <v>#N/A</v>
      </c>
      <c r="L25" s="402">
        <f>IF(ISNUMBER(Regressions!M35),ROUND(Regressions!M35, 1), NA())</f>
        <v>44.8</v>
      </c>
      <c r="M25" s="398">
        <f>IF(ISNUMBER(Regressions!N35),ROUND(Regressions!N35, 1), NA())</f>
        <v>50.2</v>
      </c>
      <c r="N25" s="401">
        <f>IF(ISNUMBER(Regressions!O35),ROUND(Regressions!O35, 1), NA())</f>
        <v>5.0999999999999996</v>
      </c>
      <c r="O25" s="399" t="e">
        <f>IF(ISNUMBER(Regressions!Q35),ROUND(Regressions!Q35, 1), NA())</f>
        <v>#N/A</v>
      </c>
      <c r="P25" s="397">
        <f>IF(ISNUMBER(Regressions!R35),ROUND(Regressions!R35, 1), NA())</f>
        <v>33.4</v>
      </c>
      <c r="Q25" s="403">
        <f>IF(ISNUMBER(Regressions!S35),ROUND(Regressions!S35, 1), NA())</f>
        <v>17.3</v>
      </c>
      <c r="R25" s="398">
        <f>IF(ISNUMBER(Regressions!T35),ROUND(Regressions!T35, 1), NA())</f>
        <v>16</v>
      </c>
      <c r="S25" s="401">
        <f>IF(ISNUMBER(Regressions!U35),ROUND(Regressions!U35, 1), NA())</f>
        <v>66.599999999999994</v>
      </c>
      <c r="T25" s="392"/>
      <c r="U25" s="392"/>
      <c r="V25" s="392"/>
      <c r="W25" s="392"/>
      <c r="X25" s="392"/>
      <c r="Y25" s="392"/>
      <c r="Z25" s="392"/>
      <c r="AA25" s="392"/>
      <c r="AB25" s="392"/>
      <c r="AC25" s="392"/>
    </row>
    <row r="26">
      <c r="A26" s="341" t="str">
        <f>IF(ISBLANK(Regressions!A36), " ", Regressions!A36)</f>
        <v>Burundi</v>
      </c>
      <c r="B26" s="342">
        <f>IF(ISBLANK(Regressions!B36), " ", Regressions!B36)</f>
        <v>2022</v>
      </c>
      <c r="C26" s="347" t="str">
        <f>IF(ISBLANK(Regressions!C36), " ", Regressions!C36)</f>
        <v>National</v>
      </c>
      <c r="D26" s="343">
        <f>IF(ISBLANK(Regressions!D36), " ", Regressions!D36)</f>
        <v>5325197</v>
      </c>
      <c r="E26" s="214">
        <f>IF(ISNUMBER(Regressions!E36),ROUND(Regressions!E36, 1), NA())</f>
        <v>61.4</v>
      </c>
      <c r="F26" s="344">
        <f>IF(ISNUMBER(Regressions!F36),ROUND(Regressions!F36, 1), NA())</f>
        <v>61.4</v>
      </c>
      <c r="G26" s="236">
        <f>IF(ISNUMBER(Regressions!G36),ROUND(Regressions!G36, 1), NA())</f>
        <v>45.8</v>
      </c>
      <c r="H26" s="345">
        <f>IF(ISNUMBER(Regressions!H36),ROUND(Regressions!H36, 1), NA())</f>
        <v>15.6</v>
      </c>
      <c r="I26" s="237">
        <f>IF(ISNUMBER(Regressions!I36),ROUND(Regressions!I36, 1), NA())</f>
        <v>38.6</v>
      </c>
      <c r="J26" s="346" t="e">
        <f>IF(ISNUMBER(Regressions!K36),ROUND(Regressions!K36, 1), NA())</f>
        <v>#N/A</v>
      </c>
      <c r="K26" s="344" t="e">
        <f>IF(ISNUMBER(Regressions!L36),ROUND(Regressions!L36, 1), NA())</f>
        <v>#N/A</v>
      </c>
      <c r="L26" s="238">
        <f>IF(ISNUMBER(Regressions!M36),ROUND(Regressions!M36, 1), NA())</f>
        <v>44.8</v>
      </c>
      <c r="M26" s="345" t="e">
        <f>IF(ISNUMBER(Regressions!N36),ROUND(Regressions!N36, 1), NA())</f>
        <v>#N/A</v>
      </c>
      <c r="N26" s="237" t="e">
        <f>IF(ISNUMBER(Regressions!O36),ROUND(Regressions!O36, 1), NA())</f>
        <v>#N/A</v>
      </c>
      <c r="O26" s="346" t="e">
        <f>IF(ISNUMBER(Regressions!Q36),ROUND(Regressions!Q36, 1), NA())</f>
        <v>#N/A</v>
      </c>
      <c r="P26" s="344">
        <f>IF(ISNUMBER(Regressions!R36),ROUND(Regressions!R36, 1), NA())</f>
        <v>33.4</v>
      </c>
      <c r="Q26" s="215">
        <f>IF(ISNUMBER(Regressions!S36),ROUND(Regressions!S36, 1), NA())</f>
        <v>17.3</v>
      </c>
      <c r="R26" s="345">
        <f>IF(ISNUMBER(Regressions!T36),ROUND(Regressions!T36, 1), NA())</f>
        <v>16</v>
      </c>
      <c r="S26" s="237">
        <f>IF(ISNUMBER(Regressions!U36),ROUND(Regressions!U36, 1), NA())</f>
        <v>66.599999999999994</v>
      </c>
    </row>
    <row r="27">
      <c r="A27" s="348" t="str">
        <f>IF(ISBLANK(Regressions!A37), " ", Regressions!A37)</f>
        <v>Burundi</v>
      </c>
      <c r="B27" s="349">
        <f>IF(ISBLANK(Regressions!B37), " ", Regressions!B37)</f>
        <v>2023</v>
      </c>
      <c r="C27" s="350" t="str">
        <f>IF(ISBLANK(Regressions!C37), " ", Regressions!C37)</f>
        <v>National</v>
      </c>
      <c r="D27" s="351">
        <f>IF(ISBLANK(Regressions!D37), " ", Regressions!D37)</f>
        <v>4865512</v>
      </c>
      <c r="E27" s="352">
        <f>IF(ISNUMBER(Regressions!E37),ROUND(Regressions!E37, 1), NA())</f>
        <v>61.4</v>
      </c>
      <c r="F27" s="353">
        <f>IF(ISNUMBER(Regressions!F37),ROUND(Regressions!F37, 1), NA())</f>
        <v>61.4</v>
      </c>
      <c r="G27" s="354">
        <f>IF(ISNUMBER(Regressions!G37),ROUND(Regressions!G37, 1), NA())</f>
        <v>45.8</v>
      </c>
      <c r="H27" s="355">
        <f>IF(ISNUMBER(Regressions!H37),ROUND(Regressions!H37, 1), NA())</f>
        <v>15.6</v>
      </c>
      <c r="I27" s="356">
        <f>IF(ISNUMBER(Regressions!I37),ROUND(Regressions!I37, 1), NA())</f>
        <v>38.6</v>
      </c>
      <c r="J27" s="357" t="e">
        <f>IF(ISNUMBER(Regressions!K37),ROUND(Regressions!K37, 1), NA())</f>
        <v>#N/A</v>
      </c>
      <c r="K27" s="353" t="e">
        <f>IF(ISNUMBER(Regressions!L37),ROUND(Regressions!L37, 1), NA())</f>
        <v>#N/A</v>
      </c>
      <c r="L27" s="358">
        <f>IF(ISNUMBER(Regressions!M37),ROUND(Regressions!M37, 1), NA())</f>
        <v>44.8</v>
      </c>
      <c r="M27" s="355" t="e">
        <f>IF(ISNUMBER(Regressions!N37),ROUND(Regressions!N37, 1), NA())</f>
        <v>#N/A</v>
      </c>
      <c r="N27" s="356" t="e">
        <f>IF(ISNUMBER(Regressions!O37),ROUND(Regressions!O37, 1), NA())</f>
        <v>#N/A</v>
      </c>
      <c r="O27" s="357" t="e">
        <f>IF(ISNUMBER(Regressions!Q37),ROUND(Regressions!Q37, 1), NA())</f>
        <v>#N/A</v>
      </c>
      <c r="P27" s="353" t="e">
        <f>IF(ISNUMBER(Regressions!R37),ROUND(Regressions!R37, 1), NA())</f>
        <v>#N/A</v>
      </c>
      <c r="Q27" s="359">
        <f>IF(ISNUMBER(Regressions!S37),ROUND(Regressions!S37, 1), NA())</f>
        <v>17.3</v>
      </c>
      <c r="R27" s="355" t="e">
        <f>IF(ISNUMBER(Regressions!T37),ROUND(Regressions!T37, 1), NA())</f>
        <v>#N/A</v>
      </c>
      <c r="S27" s="356" t="e">
        <f>IF(ISNUMBER(Regressions!U37),ROUND(Regressions!U37, 1), NA())</f>
        <v>#N/A</v>
      </c>
    </row>
    <row r="28" hidden="true">
      <c r="A28" s="341" t="str">
        <f>IF(ISBLANK(Regressions!A38), " ", Regressions!A38)</f>
        <v>Burundi</v>
      </c>
      <c r="B28" s="342">
        <f>IF(ISBLANK(Regressions!B38), " ", Regressions!B38)</f>
        <v>2024</v>
      </c>
      <c r="C28" s="347" t="str">
        <f>IF(ISBLANK(Regressions!C38), " ", Regressions!C38)</f>
        <v>National</v>
      </c>
      <c r="D28" s="343" t="str">
        <f>IF(ISBLANK(Regressions!D38), " ", Regressions!D38)</f>
        <v> </v>
      </c>
      <c r="E28" s="214" t="e">
        <f>IF(ISNUMBER(Regressions!E38),ROUND(Regressions!E38, 1), NA())</f>
        <v>#N/A</v>
      </c>
      <c r="F28" s="344" t="e">
        <f>IF(ISNUMBER(Regressions!F38),ROUND(Regressions!F38, 1), NA())</f>
        <v>#N/A</v>
      </c>
      <c r="G28" s="236" t="e">
        <f>IF(ISNUMBER(Regressions!G38),ROUND(Regressions!G38, 1), NA())</f>
        <v>#N/A</v>
      </c>
      <c r="H28" s="345" t="e">
        <f>IF(ISNUMBER(Regressions!H38),ROUND(Regressions!H38, 1), NA())</f>
        <v>#N/A</v>
      </c>
      <c r="I28" s="237" t="e">
        <f>IF(ISNUMBER(Regressions!I38),ROUND(Regressions!I38, 1), NA())</f>
        <v>#N/A</v>
      </c>
      <c r="J28" s="346" t="e">
        <f>IF(ISNUMBER(Regressions!K38),ROUND(Regressions!K38, 1), NA())</f>
        <v>#N/A</v>
      </c>
      <c r="K28" s="344" t="e">
        <f>IF(ISNUMBER(Regressions!L38),ROUND(Regressions!L38, 1), NA())</f>
        <v>#N/A</v>
      </c>
      <c r="L28" s="238" t="e">
        <f>IF(ISNUMBER(Regressions!M38),ROUND(Regressions!M38, 1), NA())</f>
        <v>#N/A</v>
      </c>
      <c r="M28" s="345" t="e">
        <f>IF(ISNUMBER(Regressions!N38),ROUND(Regressions!N38, 1), NA())</f>
        <v>#N/A</v>
      </c>
      <c r="N28" s="237" t="e">
        <f>IF(ISNUMBER(Regressions!O38),ROUND(Regressions!O38, 1), NA())</f>
        <v>#N/A</v>
      </c>
      <c r="O28" s="346" t="e">
        <f>IF(ISNUMBER(Regressions!Q38),ROUND(Regressions!Q38, 1), NA())</f>
        <v>#N/A</v>
      </c>
      <c r="P28" s="344" t="e">
        <f>IF(ISNUMBER(Regressions!R38),ROUND(Regressions!R38, 1), NA())</f>
        <v>#N/A</v>
      </c>
      <c r="Q28" s="215" t="e">
        <f>IF(ISNUMBER(Regressions!S38),ROUND(Regressions!S38, 1), NA())</f>
        <v>#N/A</v>
      </c>
      <c r="R28" s="345" t="e">
        <f>IF(ISNUMBER(Regressions!T38),ROUND(Regressions!T38, 1), NA())</f>
        <v>#N/A</v>
      </c>
      <c r="S28" s="237" t="e">
        <f>IF(ISNUMBER(Regressions!U38),ROUND(Regressions!U38, 1), NA())</f>
        <v>#N/A</v>
      </c>
    </row>
    <row r="29" hidden="true">
      <c r="A29" s="341" t="str">
        <f>IF(ISBLANK(Regressions!A39), " ", Regressions!A39)</f>
        <v>Burundi</v>
      </c>
      <c r="B29" s="342">
        <f>IF(ISBLANK(Regressions!B39), " ", Regressions!B39)</f>
        <v>2025</v>
      </c>
      <c r="C29" s="347" t="str">
        <f>IF(ISBLANK(Regressions!C39), " ", Regressions!C39)</f>
        <v>National</v>
      </c>
      <c r="D29" s="343" t="str">
        <f>IF(ISBLANK(Regressions!D39), " ", Regressions!D39)</f>
        <v> </v>
      </c>
      <c r="E29" s="214" t="e">
        <f>IF(ISNUMBER(Regressions!E39),ROUND(Regressions!E39, 1), NA())</f>
        <v>#N/A</v>
      </c>
      <c r="F29" s="344" t="e">
        <f>IF(ISNUMBER(Regressions!F39),ROUND(Regressions!F39, 1), NA())</f>
        <v>#N/A</v>
      </c>
      <c r="G29" s="236" t="e">
        <f>IF(ISNUMBER(Regressions!G39),ROUND(Regressions!G39, 1), NA())</f>
        <v>#N/A</v>
      </c>
      <c r="H29" s="345" t="e">
        <f>IF(ISNUMBER(Regressions!H39),ROUND(Regressions!H39, 1), NA())</f>
        <v>#N/A</v>
      </c>
      <c r="I29" s="237" t="e">
        <f>IF(ISNUMBER(Regressions!I39),ROUND(Regressions!I39, 1), NA())</f>
        <v>#N/A</v>
      </c>
      <c r="J29" s="346" t="e">
        <f>IF(ISNUMBER(Regressions!K39),ROUND(Regressions!K39, 1), NA())</f>
        <v>#N/A</v>
      </c>
      <c r="K29" s="344" t="e">
        <f>IF(ISNUMBER(Regressions!L39),ROUND(Regressions!L39, 1), NA())</f>
        <v>#N/A</v>
      </c>
      <c r="L29" s="238" t="e">
        <f>IF(ISNUMBER(Regressions!M39),ROUND(Regressions!M39, 1), NA())</f>
        <v>#N/A</v>
      </c>
      <c r="M29" s="345" t="e">
        <f>IF(ISNUMBER(Regressions!N39),ROUND(Regressions!N39, 1), NA())</f>
        <v>#N/A</v>
      </c>
      <c r="N29" s="237" t="e">
        <f>IF(ISNUMBER(Regressions!O39),ROUND(Regressions!O39, 1), NA())</f>
        <v>#N/A</v>
      </c>
      <c r="O29" s="346" t="e">
        <f>IF(ISNUMBER(Regressions!Q39),ROUND(Regressions!Q39, 1), NA())</f>
        <v>#N/A</v>
      </c>
      <c r="P29" s="344" t="e">
        <f>IF(ISNUMBER(Regressions!R39),ROUND(Regressions!R39, 1), NA())</f>
        <v>#N/A</v>
      </c>
      <c r="Q29" s="215" t="e">
        <f>IF(ISNUMBER(Regressions!S39),ROUND(Regressions!S39, 1), NA())</f>
        <v>#N/A</v>
      </c>
      <c r="R29" s="345" t="e">
        <f>IF(ISNUMBER(Regressions!T39),ROUND(Regressions!T39, 1), NA())</f>
        <v>#N/A</v>
      </c>
      <c r="S29" s="237" t="e">
        <f>IF(ISNUMBER(Regressions!U39),ROUND(Regressions!U39, 1), NA())</f>
        <v>#N/A</v>
      </c>
    </row>
    <row r="30" hidden="true">
      <c r="A30" s="341" t="str">
        <f>IF(ISBLANK(Regressions!A40), " ", Regressions!A40)</f>
        <v>Burundi</v>
      </c>
      <c r="B30" s="342">
        <f>IF(ISBLANK(Regressions!B40), " ", Regressions!B40)</f>
        <v>2026</v>
      </c>
      <c r="C30" s="347" t="str">
        <f>IF(ISBLANK(Regressions!C40), " ", Regressions!C40)</f>
        <v>National</v>
      </c>
      <c r="D30" s="343" t="str">
        <f>IF(ISBLANK(Regressions!D40), " ", Regressions!D40)</f>
        <v> </v>
      </c>
      <c r="E30" s="214" t="e">
        <f>IF(ISNUMBER(Regressions!E40),ROUND(Regressions!E40, 1), NA())</f>
        <v>#N/A</v>
      </c>
      <c r="F30" s="344" t="e">
        <f>IF(ISNUMBER(Regressions!F40),ROUND(Regressions!F40, 1), NA())</f>
        <v>#N/A</v>
      </c>
      <c r="G30" s="236" t="e">
        <f>IF(ISNUMBER(Regressions!G40),ROUND(Regressions!G40, 1), NA())</f>
        <v>#N/A</v>
      </c>
      <c r="H30" s="345" t="e">
        <f>IF(ISNUMBER(Regressions!H40),ROUND(Regressions!H40, 1), NA())</f>
        <v>#N/A</v>
      </c>
      <c r="I30" s="237" t="e">
        <f>IF(ISNUMBER(Regressions!I40),ROUND(Regressions!I40, 1), NA())</f>
        <v>#N/A</v>
      </c>
      <c r="J30" s="346" t="e">
        <f>IF(ISNUMBER(Regressions!K40),ROUND(Regressions!K40, 1), NA())</f>
        <v>#N/A</v>
      </c>
      <c r="K30" s="344" t="e">
        <f>IF(ISNUMBER(Regressions!L40),ROUND(Regressions!L40, 1), NA())</f>
        <v>#N/A</v>
      </c>
      <c r="L30" s="238" t="e">
        <f>IF(ISNUMBER(Regressions!M40),ROUND(Regressions!M40, 1), NA())</f>
        <v>#N/A</v>
      </c>
      <c r="M30" s="345" t="e">
        <f>IF(ISNUMBER(Regressions!N40),ROUND(Regressions!N40, 1), NA())</f>
        <v>#N/A</v>
      </c>
      <c r="N30" s="237" t="e">
        <f>IF(ISNUMBER(Regressions!O40),ROUND(Regressions!O40, 1), NA())</f>
        <v>#N/A</v>
      </c>
      <c r="O30" s="346" t="e">
        <f>IF(ISNUMBER(Regressions!Q40),ROUND(Regressions!Q40, 1), NA())</f>
        <v>#N/A</v>
      </c>
      <c r="P30" s="344" t="e">
        <f>IF(ISNUMBER(Regressions!R40),ROUND(Regressions!R40, 1), NA())</f>
        <v>#N/A</v>
      </c>
      <c r="Q30" s="215" t="e">
        <f>IF(ISNUMBER(Regressions!S40),ROUND(Regressions!S40, 1), NA())</f>
        <v>#N/A</v>
      </c>
      <c r="R30" s="345" t="e">
        <f>IF(ISNUMBER(Regressions!T40),ROUND(Regressions!T40, 1), NA())</f>
        <v>#N/A</v>
      </c>
      <c r="S30" s="237" t="e">
        <f>IF(ISNUMBER(Regressions!U40),ROUND(Regressions!U40, 1), NA())</f>
        <v>#N/A</v>
      </c>
    </row>
    <row r="31" hidden="true">
      <c r="A31" s="341" t="str">
        <f>IF(ISBLANK(Regressions!A41), " ", Regressions!A41)</f>
        <v>Burundi</v>
      </c>
      <c r="B31" s="342">
        <f>IF(ISBLANK(Regressions!B41), " ", Regressions!B41)</f>
        <v>2027</v>
      </c>
      <c r="C31" s="347" t="str">
        <f>IF(ISBLANK(Regressions!C41), " ", Regressions!C41)</f>
        <v>National</v>
      </c>
      <c r="D31" s="343" t="str">
        <f>IF(ISBLANK(Regressions!D41), " ", Regressions!D41)</f>
        <v> </v>
      </c>
      <c r="E31" s="214" t="e">
        <f>IF(ISNUMBER(Regressions!E41),ROUND(Regressions!E41, 1), NA())</f>
        <v>#N/A</v>
      </c>
      <c r="F31" s="344" t="e">
        <f>IF(ISNUMBER(Regressions!F41),ROUND(Regressions!F41, 1), NA())</f>
        <v>#N/A</v>
      </c>
      <c r="G31" s="236" t="e">
        <f>IF(ISNUMBER(Regressions!G41),ROUND(Regressions!G41, 1), NA())</f>
        <v>#N/A</v>
      </c>
      <c r="H31" s="345" t="e">
        <f>IF(ISNUMBER(Regressions!H41),ROUND(Regressions!H41, 1), NA())</f>
        <v>#N/A</v>
      </c>
      <c r="I31" s="237" t="e">
        <f>IF(ISNUMBER(Regressions!I41),ROUND(Regressions!I41, 1), NA())</f>
        <v>#N/A</v>
      </c>
      <c r="J31" s="346" t="e">
        <f>IF(ISNUMBER(Regressions!K41),ROUND(Regressions!K41, 1), NA())</f>
        <v>#N/A</v>
      </c>
      <c r="K31" s="344" t="e">
        <f>IF(ISNUMBER(Regressions!L41),ROUND(Regressions!L41, 1), NA())</f>
        <v>#N/A</v>
      </c>
      <c r="L31" s="238" t="e">
        <f>IF(ISNUMBER(Regressions!M41),ROUND(Regressions!M41, 1), NA())</f>
        <v>#N/A</v>
      </c>
      <c r="M31" s="345" t="e">
        <f>IF(ISNUMBER(Regressions!N41),ROUND(Regressions!N41, 1), NA())</f>
        <v>#N/A</v>
      </c>
      <c r="N31" s="237" t="e">
        <f>IF(ISNUMBER(Regressions!O41),ROUND(Regressions!O41, 1), NA())</f>
        <v>#N/A</v>
      </c>
      <c r="O31" s="346" t="e">
        <f>IF(ISNUMBER(Regressions!Q41),ROUND(Regressions!Q41, 1), NA())</f>
        <v>#N/A</v>
      </c>
      <c r="P31" s="344" t="e">
        <f>IF(ISNUMBER(Regressions!R41),ROUND(Regressions!R41, 1), NA())</f>
        <v>#N/A</v>
      </c>
      <c r="Q31" s="215" t="e">
        <f>IF(ISNUMBER(Regressions!S41),ROUND(Regressions!S41, 1), NA())</f>
        <v>#N/A</v>
      </c>
      <c r="R31" s="345" t="e">
        <f>IF(ISNUMBER(Regressions!T41),ROUND(Regressions!T41, 1), NA())</f>
        <v>#N/A</v>
      </c>
      <c r="S31" s="237" t="e">
        <f>IF(ISNUMBER(Regressions!U41),ROUND(Regressions!U41, 1), NA())</f>
        <v>#N/A</v>
      </c>
    </row>
    <row r="32" hidden="true">
      <c r="A32" s="341" t="str">
        <f>IF(ISBLANK(Regressions!A42), " ", Regressions!A42)</f>
        <v>Burundi</v>
      </c>
      <c r="B32" s="342">
        <f>IF(ISBLANK(Regressions!B42), " ", Regressions!B42)</f>
        <v>2028</v>
      </c>
      <c r="C32" s="347" t="str">
        <f>IF(ISBLANK(Regressions!C42), " ", Regressions!C42)</f>
        <v>National</v>
      </c>
      <c r="D32" s="343" t="str">
        <f>IF(ISBLANK(Regressions!D42), " ", Regressions!D42)</f>
        <v> </v>
      </c>
      <c r="E32" s="214" t="e">
        <f>IF(ISNUMBER(Regressions!E42),ROUND(Regressions!E42, 1), NA())</f>
        <v>#N/A</v>
      </c>
      <c r="F32" s="344" t="e">
        <f>IF(ISNUMBER(Regressions!F42),ROUND(Regressions!F42, 1), NA())</f>
        <v>#N/A</v>
      </c>
      <c r="G32" s="236" t="e">
        <f>IF(ISNUMBER(Regressions!G42),ROUND(Regressions!G42, 1), NA())</f>
        <v>#N/A</v>
      </c>
      <c r="H32" s="345" t="e">
        <f>IF(ISNUMBER(Regressions!H42),ROUND(Regressions!H42, 1), NA())</f>
        <v>#N/A</v>
      </c>
      <c r="I32" s="237" t="e">
        <f>IF(ISNUMBER(Regressions!I42),ROUND(Regressions!I42, 1), NA())</f>
        <v>#N/A</v>
      </c>
      <c r="J32" s="346" t="e">
        <f>IF(ISNUMBER(Regressions!K42),ROUND(Regressions!K42, 1), NA())</f>
        <v>#N/A</v>
      </c>
      <c r="K32" s="344" t="e">
        <f>IF(ISNUMBER(Regressions!L42),ROUND(Regressions!L42, 1), NA())</f>
        <v>#N/A</v>
      </c>
      <c r="L32" s="238" t="e">
        <f>IF(ISNUMBER(Regressions!M42),ROUND(Regressions!M42, 1), NA())</f>
        <v>#N/A</v>
      </c>
      <c r="M32" s="345" t="e">
        <f>IF(ISNUMBER(Regressions!N42),ROUND(Regressions!N42, 1), NA())</f>
        <v>#N/A</v>
      </c>
      <c r="N32" s="237" t="e">
        <f>IF(ISNUMBER(Regressions!O42),ROUND(Regressions!O42, 1), NA())</f>
        <v>#N/A</v>
      </c>
      <c r="O32" s="346" t="e">
        <f>IF(ISNUMBER(Regressions!Q42),ROUND(Regressions!Q42, 1), NA())</f>
        <v>#N/A</v>
      </c>
      <c r="P32" s="344" t="e">
        <f>IF(ISNUMBER(Regressions!R42),ROUND(Regressions!R42, 1), NA())</f>
        <v>#N/A</v>
      </c>
      <c r="Q32" s="215" t="e">
        <f>IF(ISNUMBER(Regressions!S42),ROUND(Regressions!S42, 1), NA())</f>
        <v>#N/A</v>
      </c>
      <c r="R32" s="345" t="e">
        <f>IF(ISNUMBER(Regressions!T42),ROUND(Regressions!T42, 1), NA())</f>
        <v>#N/A</v>
      </c>
      <c r="S32" s="237" t="e">
        <f>IF(ISNUMBER(Regressions!U42),ROUND(Regressions!U42, 1), NA())</f>
        <v>#N/A</v>
      </c>
    </row>
    <row r="33" hidden="true">
      <c r="A33" s="341" t="str">
        <f>IF(ISBLANK(Regressions!A43), " ", Regressions!A43)</f>
        <v>Burundi</v>
      </c>
      <c r="B33" s="342">
        <f>IF(ISBLANK(Regressions!B43), " ", Regressions!B43)</f>
        <v>2029</v>
      </c>
      <c r="C33" s="347" t="str">
        <f>IF(ISBLANK(Regressions!C43), " ", Regressions!C43)</f>
        <v>National</v>
      </c>
      <c r="D33" s="343" t="str">
        <f>IF(ISBLANK(Regressions!D43), " ", Regressions!D43)</f>
        <v> </v>
      </c>
      <c r="E33" s="214" t="e">
        <f>IF(ISNUMBER(Regressions!E43),ROUND(Regressions!E43, 1), NA())</f>
        <v>#N/A</v>
      </c>
      <c r="F33" s="344" t="e">
        <f>IF(ISNUMBER(Regressions!F43),ROUND(Regressions!F43, 1), NA())</f>
        <v>#N/A</v>
      </c>
      <c r="G33" s="236" t="e">
        <f>IF(ISNUMBER(Regressions!G43),ROUND(Regressions!G43, 1), NA())</f>
        <v>#N/A</v>
      </c>
      <c r="H33" s="345" t="e">
        <f>IF(ISNUMBER(Regressions!H43),ROUND(Regressions!H43, 1), NA())</f>
        <v>#N/A</v>
      </c>
      <c r="I33" s="237" t="e">
        <f>IF(ISNUMBER(Regressions!I43),ROUND(Regressions!I43, 1), NA())</f>
        <v>#N/A</v>
      </c>
      <c r="J33" s="346" t="e">
        <f>IF(ISNUMBER(Regressions!K43),ROUND(Regressions!K43, 1), NA())</f>
        <v>#N/A</v>
      </c>
      <c r="K33" s="344" t="e">
        <f>IF(ISNUMBER(Regressions!L43),ROUND(Regressions!L43, 1), NA())</f>
        <v>#N/A</v>
      </c>
      <c r="L33" s="238" t="e">
        <f>IF(ISNUMBER(Regressions!M43),ROUND(Regressions!M43, 1), NA())</f>
        <v>#N/A</v>
      </c>
      <c r="M33" s="345" t="e">
        <f>IF(ISNUMBER(Regressions!N43),ROUND(Regressions!N43, 1), NA())</f>
        <v>#N/A</v>
      </c>
      <c r="N33" s="237" t="e">
        <f>IF(ISNUMBER(Regressions!O43),ROUND(Regressions!O43, 1), NA())</f>
        <v>#N/A</v>
      </c>
      <c r="O33" s="346" t="e">
        <f>IF(ISNUMBER(Regressions!Q43),ROUND(Regressions!Q43, 1), NA())</f>
        <v>#N/A</v>
      </c>
      <c r="P33" s="344" t="e">
        <f>IF(ISNUMBER(Regressions!R43),ROUND(Regressions!R43, 1), NA())</f>
        <v>#N/A</v>
      </c>
      <c r="Q33" s="215" t="e">
        <f>IF(ISNUMBER(Regressions!S43),ROUND(Regressions!S43, 1), NA())</f>
        <v>#N/A</v>
      </c>
      <c r="R33" s="345" t="e">
        <f>IF(ISNUMBER(Regressions!T43),ROUND(Regressions!T43, 1), NA())</f>
        <v>#N/A</v>
      </c>
      <c r="S33" s="237" t="e">
        <f>IF(ISNUMBER(Regressions!U43),ROUND(Regressions!U43, 1), NA())</f>
        <v>#N/A</v>
      </c>
    </row>
    <row r="34" hidden="true">
      <c r="A34" s="341" t="str">
        <f>IF(ISBLANK(Regressions!A44), " ", Regressions!A44)</f>
        <v>Burundi</v>
      </c>
      <c r="B34" s="342">
        <f>IF(ISBLANK(Regressions!B44), " ", Regressions!B44)</f>
        <v>2030</v>
      </c>
      <c r="C34" s="347" t="str">
        <f>IF(ISBLANK(Regressions!C44), " ", Regressions!C44)</f>
        <v>National</v>
      </c>
      <c r="D34" s="343" t="str">
        <f>IF(ISBLANK(Regressions!D44), " ", Regressions!D44)</f>
        <v> </v>
      </c>
      <c r="E34" s="214" t="e">
        <f>IF(ISNUMBER(Regressions!E44),ROUND(Regressions!E44, 1), NA())</f>
        <v>#N/A</v>
      </c>
      <c r="F34" s="344" t="e">
        <f>IF(ISNUMBER(Regressions!F44),ROUND(Regressions!F44, 1), NA())</f>
        <v>#N/A</v>
      </c>
      <c r="G34" s="236" t="e">
        <f>IF(ISNUMBER(Regressions!G44),ROUND(Regressions!G44, 1), NA())</f>
        <v>#N/A</v>
      </c>
      <c r="H34" s="345" t="e">
        <f>IF(ISNUMBER(Regressions!H44),ROUND(Regressions!H44, 1), NA())</f>
        <v>#N/A</v>
      </c>
      <c r="I34" s="237" t="e">
        <f>IF(ISNUMBER(Regressions!I44),ROUND(Regressions!I44, 1), NA())</f>
        <v>#N/A</v>
      </c>
      <c r="J34" s="346" t="e">
        <f>IF(ISNUMBER(Regressions!K44),ROUND(Regressions!K44, 1), NA())</f>
        <v>#N/A</v>
      </c>
      <c r="K34" s="344" t="e">
        <f>IF(ISNUMBER(Regressions!L44),ROUND(Regressions!L44, 1), NA())</f>
        <v>#N/A</v>
      </c>
      <c r="L34" s="238" t="e">
        <f>IF(ISNUMBER(Regressions!M44),ROUND(Regressions!M44, 1), NA())</f>
        <v>#N/A</v>
      </c>
      <c r="M34" s="345" t="e">
        <f>IF(ISNUMBER(Regressions!N44),ROUND(Regressions!N44, 1), NA())</f>
        <v>#N/A</v>
      </c>
      <c r="N34" s="237" t="e">
        <f>IF(ISNUMBER(Regressions!O44),ROUND(Regressions!O44, 1), NA())</f>
        <v>#N/A</v>
      </c>
      <c r="O34" s="346" t="e">
        <f>IF(ISNUMBER(Regressions!Q44),ROUND(Regressions!Q44, 1), NA())</f>
        <v>#N/A</v>
      </c>
      <c r="P34" s="344" t="e">
        <f>IF(ISNUMBER(Regressions!R44),ROUND(Regressions!R44, 1), NA())</f>
        <v>#N/A</v>
      </c>
      <c r="Q34" s="215" t="e">
        <f>IF(ISNUMBER(Regressions!S44),ROUND(Regressions!S44, 1), NA())</f>
        <v>#N/A</v>
      </c>
      <c r="R34" s="345" t="e">
        <f>IF(ISNUMBER(Regressions!T44),ROUND(Regressions!T44, 1), NA())</f>
        <v>#N/A</v>
      </c>
      <c r="S34" s="237" t="e">
        <f>IF(ISNUMBER(Regressions!U44),ROUND(Regressions!U44, 1), NA())</f>
        <v>#N/A</v>
      </c>
    </row>
    <row r="35">
      <c r="A35" s="341" t="str">
        <f>IF(ISBLANK(Regressions!A45), " ", Regressions!A45)</f>
        <v>Burundi</v>
      </c>
      <c r="B35" s="342">
        <f>IF(ISBLANK(Regressions!B45), " ", Regressions!B45)</f>
        <v>2000</v>
      </c>
      <c r="C35" s="347" t="str">
        <f>IF(ISBLANK(Regressions!C45), " ", Regressions!C45)</f>
        <v>Urban</v>
      </c>
      <c r="D35" s="343">
        <f>IF(ISBLANK(Regressions!D45), " ", Regressions!D45)</f>
        <v>239917.54335514069</v>
      </c>
      <c r="E35" s="214" t="e">
        <f>IF(ISNUMBER(Regressions!E45),ROUND(Regressions!E45, 1), NA())</f>
        <v>#N/A</v>
      </c>
      <c r="F35" s="344" t="e">
        <f>IF(ISNUMBER(Regressions!F45),ROUND(Regressions!F45, 1), NA())</f>
        <v>#N/A</v>
      </c>
      <c r="G35" s="236" t="e">
        <f>IF(ISNUMBER(Regressions!G45),ROUND(Regressions!G45, 1), NA())</f>
        <v>#N/A</v>
      </c>
      <c r="H35" s="345" t="e">
        <f>IF(ISNUMBER(Regressions!H45),ROUND(Regressions!H45, 1), NA())</f>
        <v>#N/A</v>
      </c>
      <c r="I35" s="237" t="e">
        <f>IF(ISNUMBER(Regressions!I45),ROUND(Regressions!I45, 1), NA())</f>
        <v>#N/A</v>
      </c>
      <c r="J35" s="346" t="e">
        <f>IF(ISNUMBER(Regressions!K45),ROUND(Regressions!K45, 1), NA())</f>
        <v>#N/A</v>
      </c>
      <c r="K35" s="344" t="e">
        <f>IF(ISNUMBER(Regressions!L45),ROUND(Regressions!L45, 1), NA())</f>
        <v>#N/A</v>
      </c>
      <c r="L35" s="238" t="e">
        <f>IF(ISNUMBER(Regressions!M45),ROUND(Regressions!M45, 1), NA())</f>
        <v>#N/A</v>
      </c>
      <c r="M35" s="345" t="e">
        <f>IF(ISNUMBER(Regressions!N45),ROUND(Regressions!N45, 1), NA())</f>
        <v>#N/A</v>
      </c>
      <c r="N35" s="237" t="e">
        <f>IF(ISNUMBER(Regressions!O45),ROUND(Regressions!O45, 1), NA())</f>
        <v>#N/A</v>
      </c>
      <c r="O35" s="346" t="e">
        <f>IF(ISNUMBER(Regressions!Q45),ROUND(Regressions!Q45, 1), NA())</f>
        <v>#N/A</v>
      </c>
      <c r="P35" s="344" t="e">
        <f>IF(ISNUMBER(Regressions!R45),ROUND(Regressions!R45, 1), NA())</f>
        <v>#N/A</v>
      </c>
      <c r="Q35" s="215" t="e">
        <f>IF(ISNUMBER(Regressions!S45),ROUND(Regressions!S45, 1), NA())</f>
        <v>#N/A</v>
      </c>
      <c r="R35" s="345" t="e">
        <f>IF(ISNUMBER(Regressions!T45),ROUND(Regressions!T45, 1), NA())</f>
        <v>#N/A</v>
      </c>
      <c r="S35" s="237" t="e">
        <f>IF(ISNUMBER(Regressions!U45),ROUND(Regressions!U45, 1), NA())</f>
        <v>#N/A</v>
      </c>
    </row>
    <row r="36">
      <c r="A36" s="341" t="str">
        <f>IF(ISBLANK(Regressions!A46), " ", Regressions!A46)</f>
        <v>Burundi</v>
      </c>
      <c r="B36" s="342">
        <f>IF(ISBLANK(Regressions!B46), " ", Regressions!B46)</f>
        <v>2001</v>
      </c>
      <c r="C36" s="347" t="str">
        <f>IF(ISBLANK(Regressions!C46), " ", Regressions!C46)</f>
        <v>Urban</v>
      </c>
      <c r="D36" s="343">
        <f>IF(ISBLANK(Regressions!D46), " ", Regressions!D46)</f>
        <v>250712.47305210121</v>
      </c>
      <c r="E36" s="214" t="e">
        <f>IF(ISNUMBER(Regressions!E46),ROUND(Regressions!E46, 1), NA())</f>
        <v>#N/A</v>
      </c>
      <c r="F36" s="344" t="e">
        <f>IF(ISNUMBER(Regressions!F46),ROUND(Regressions!F46, 1), NA())</f>
        <v>#N/A</v>
      </c>
      <c r="G36" s="236" t="e">
        <f>IF(ISNUMBER(Regressions!G46),ROUND(Regressions!G46, 1), NA())</f>
        <v>#N/A</v>
      </c>
      <c r="H36" s="345" t="e">
        <f>IF(ISNUMBER(Regressions!H46),ROUND(Regressions!H46, 1), NA())</f>
        <v>#N/A</v>
      </c>
      <c r="I36" s="237" t="e">
        <f>IF(ISNUMBER(Regressions!I46),ROUND(Regressions!I46, 1), NA())</f>
        <v>#N/A</v>
      </c>
      <c r="J36" s="346" t="e">
        <f>IF(ISNUMBER(Regressions!K46),ROUND(Regressions!K46, 1), NA())</f>
        <v>#N/A</v>
      </c>
      <c r="K36" s="344" t="e">
        <f>IF(ISNUMBER(Regressions!L46),ROUND(Regressions!L46, 1), NA())</f>
        <v>#N/A</v>
      </c>
      <c r="L36" s="238" t="e">
        <f>IF(ISNUMBER(Regressions!M46),ROUND(Regressions!M46, 1), NA())</f>
        <v>#N/A</v>
      </c>
      <c r="M36" s="345" t="e">
        <f>IF(ISNUMBER(Regressions!N46),ROUND(Regressions!N46, 1), NA())</f>
        <v>#N/A</v>
      </c>
      <c r="N36" s="237" t="e">
        <f>IF(ISNUMBER(Regressions!O46),ROUND(Regressions!O46, 1), NA())</f>
        <v>#N/A</v>
      </c>
      <c r="O36" s="346" t="e">
        <f>IF(ISNUMBER(Regressions!Q46),ROUND(Regressions!Q46, 1), NA())</f>
        <v>#N/A</v>
      </c>
      <c r="P36" s="344" t="e">
        <f>IF(ISNUMBER(Regressions!R46),ROUND(Regressions!R46, 1), NA())</f>
        <v>#N/A</v>
      </c>
      <c r="Q36" s="215" t="e">
        <f>IF(ISNUMBER(Regressions!S46),ROUND(Regressions!S46, 1), NA())</f>
        <v>#N/A</v>
      </c>
      <c r="R36" s="345" t="e">
        <f>IF(ISNUMBER(Regressions!T46),ROUND(Regressions!T46, 1), NA())</f>
        <v>#N/A</v>
      </c>
      <c r="S36" s="237" t="e">
        <f>IF(ISNUMBER(Regressions!U46),ROUND(Regressions!U46, 1), NA())</f>
        <v>#N/A</v>
      </c>
    </row>
    <row r="37">
      <c r="A37" s="341" t="str">
        <f>IF(ISBLANK(Regressions!A47), " ", Regressions!A47)</f>
        <v>Burundi</v>
      </c>
      <c r="B37" s="342">
        <f>IF(ISBLANK(Regressions!B47), " ", Regressions!B47)</f>
        <v>2002</v>
      </c>
      <c r="C37" s="347" t="str">
        <f>IF(ISBLANK(Regressions!C47), " ", Regressions!C47)</f>
        <v>Urban</v>
      </c>
      <c r="D37" s="343">
        <f>IF(ISBLANK(Regressions!D47), " ", Regressions!D47)</f>
        <v>260663.51089027399</v>
      </c>
      <c r="E37" s="214" t="e">
        <f>IF(ISNUMBER(Regressions!E47),ROUND(Regressions!E47, 1), NA())</f>
        <v>#N/A</v>
      </c>
      <c r="F37" s="344" t="e">
        <f>IF(ISNUMBER(Regressions!F47),ROUND(Regressions!F47, 1), NA())</f>
        <v>#N/A</v>
      </c>
      <c r="G37" s="236" t="e">
        <f>IF(ISNUMBER(Regressions!G47),ROUND(Regressions!G47, 1), NA())</f>
        <v>#N/A</v>
      </c>
      <c r="H37" s="345" t="e">
        <f>IF(ISNUMBER(Regressions!H47),ROUND(Regressions!H47, 1), NA())</f>
        <v>#N/A</v>
      </c>
      <c r="I37" s="237" t="e">
        <f>IF(ISNUMBER(Regressions!I47),ROUND(Regressions!I47, 1), NA())</f>
        <v>#N/A</v>
      </c>
      <c r="J37" s="346" t="e">
        <f>IF(ISNUMBER(Regressions!K47),ROUND(Regressions!K47, 1), NA())</f>
        <v>#N/A</v>
      </c>
      <c r="K37" s="344" t="e">
        <f>IF(ISNUMBER(Regressions!L47),ROUND(Regressions!L47, 1), NA())</f>
        <v>#N/A</v>
      </c>
      <c r="L37" s="238" t="e">
        <f>IF(ISNUMBER(Regressions!M47),ROUND(Regressions!M47, 1), NA())</f>
        <v>#N/A</v>
      </c>
      <c r="M37" s="345" t="e">
        <f>IF(ISNUMBER(Regressions!N47),ROUND(Regressions!N47, 1), NA())</f>
        <v>#N/A</v>
      </c>
      <c r="N37" s="237" t="e">
        <f>IF(ISNUMBER(Regressions!O47),ROUND(Regressions!O47, 1), NA())</f>
        <v>#N/A</v>
      </c>
      <c r="O37" s="346" t="e">
        <f>IF(ISNUMBER(Regressions!Q47),ROUND(Regressions!Q47, 1), NA())</f>
        <v>#N/A</v>
      </c>
      <c r="P37" s="344" t="e">
        <f>IF(ISNUMBER(Regressions!R47),ROUND(Regressions!R47, 1), NA())</f>
        <v>#N/A</v>
      </c>
      <c r="Q37" s="215" t="e">
        <f>IF(ISNUMBER(Regressions!S47),ROUND(Regressions!S47, 1), NA())</f>
        <v>#N/A</v>
      </c>
      <c r="R37" s="345" t="e">
        <f>IF(ISNUMBER(Regressions!T47),ROUND(Regressions!T47, 1), NA())</f>
        <v>#N/A</v>
      </c>
      <c r="S37" s="237" t="e">
        <f>IF(ISNUMBER(Regressions!U47),ROUND(Regressions!U47, 1), NA())</f>
        <v>#N/A</v>
      </c>
    </row>
    <row r="38">
      <c r="A38" s="341" t="str">
        <f>IF(ISBLANK(Regressions!A48), " ", Regressions!A48)</f>
        <v>Burundi</v>
      </c>
      <c r="B38" s="342">
        <f>IF(ISBLANK(Regressions!B48), " ", Regressions!B48)</f>
        <v>2003</v>
      </c>
      <c r="C38" s="347" t="str">
        <f>IF(ISBLANK(Regressions!C48), " ", Regressions!C48)</f>
        <v>Urban</v>
      </c>
      <c r="D38" s="343">
        <f>IF(ISBLANK(Regressions!D48), " ", Regressions!D48)</f>
        <v>270443.94012837409</v>
      </c>
      <c r="E38" s="214" t="e">
        <f>IF(ISNUMBER(Regressions!E48),ROUND(Regressions!E48, 1), NA())</f>
        <v>#N/A</v>
      </c>
      <c r="F38" s="344" t="e">
        <f>IF(ISNUMBER(Regressions!F48),ROUND(Regressions!F48, 1), NA())</f>
        <v>#N/A</v>
      </c>
      <c r="G38" s="236" t="e">
        <f>IF(ISNUMBER(Regressions!G48),ROUND(Regressions!G48, 1), NA())</f>
        <v>#N/A</v>
      </c>
      <c r="H38" s="345" t="e">
        <f>IF(ISNUMBER(Regressions!H48),ROUND(Regressions!H48, 1), NA())</f>
        <v>#N/A</v>
      </c>
      <c r="I38" s="237" t="e">
        <f>IF(ISNUMBER(Regressions!I48),ROUND(Regressions!I48, 1), NA())</f>
        <v>#N/A</v>
      </c>
      <c r="J38" s="346" t="e">
        <f>IF(ISNUMBER(Regressions!K48),ROUND(Regressions!K48, 1), NA())</f>
        <v>#N/A</v>
      </c>
      <c r="K38" s="344" t="e">
        <f>IF(ISNUMBER(Regressions!L48),ROUND(Regressions!L48, 1), NA())</f>
        <v>#N/A</v>
      </c>
      <c r="L38" s="238" t="e">
        <f>IF(ISNUMBER(Regressions!M48),ROUND(Regressions!M48, 1), NA())</f>
        <v>#N/A</v>
      </c>
      <c r="M38" s="345" t="e">
        <f>IF(ISNUMBER(Regressions!N48),ROUND(Regressions!N48, 1), NA())</f>
        <v>#N/A</v>
      </c>
      <c r="N38" s="237" t="e">
        <f>IF(ISNUMBER(Regressions!O48),ROUND(Regressions!O48, 1), NA())</f>
        <v>#N/A</v>
      </c>
      <c r="O38" s="346" t="e">
        <f>IF(ISNUMBER(Regressions!Q48),ROUND(Regressions!Q48, 1), NA())</f>
        <v>#N/A</v>
      </c>
      <c r="P38" s="344" t="e">
        <f>IF(ISNUMBER(Regressions!R48),ROUND(Regressions!R48, 1), NA())</f>
        <v>#N/A</v>
      </c>
      <c r="Q38" s="215" t="e">
        <f>IF(ISNUMBER(Regressions!S48),ROUND(Regressions!S48, 1), NA())</f>
        <v>#N/A</v>
      </c>
      <c r="R38" s="345" t="e">
        <f>IF(ISNUMBER(Regressions!T48),ROUND(Regressions!T48, 1), NA())</f>
        <v>#N/A</v>
      </c>
      <c r="S38" s="237" t="e">
        <f>IF(ISNUMBER(Regressions!U48),ROUND(Regressions!U48, 1), NA())</f>
        <v>#N/A</v>
      </c>
    </row>
    <row r="39">
      <c r="A39" s="341" t="str">
        <f>IF(ISBLANK(Regressions!A49), " ", Regressions!A49)</f>
        <v>Burundi</v>
      </c>
      <c r="B39" s="342">
        <f>IF(ISBLANK(Regressions!B49), " ", Regressions!B49)</f>
        <v>2004</v>
      </c>
      <c r="C39" s="347" t="str">
        <f>IF(ISBLANK(Regressions!C49), " ", Regressions!C49)</f>
        <v>Urban</v>
      </c>
      <c r="D39" s="343">
        <f>IF(ISBLANK(Regressions!D49), " ", Regressions!D49)</f>
        <v>281781.96260810847</v>
      </c>
      <c r="E39" s="214" t="e">
        <f>IF(ISNUMBER(Regressions!E49),ROUND(Regressions!E49, 1), NA())</f>
        <v>#N/A</v>
      </c>
      <c r="F39" s="344" t="e">
        <f>IF(ISNUMBER(Regressions!F49),ROUND(Regressions!F49, 1), NA())</f>
        <v>#N/A</v>
      </c>
      <c r="G39" s="236" t="e">
        <f>IF(ISNUMBER(Regressions!G49),ROUND(Regressions!G49, 1), NA())</f>
        <v>#N/A</v>
      </c>
      <c r="H39" s="345" t="e">
        <f>IF(ISNUMBER(Regressions!H49),ROUND(Regressions!H49, 1), NA())</f>
        <v>#N/A</v>
      </c>
      <c r="I39" s="237" t="e">
        <f>IF(ISNUMBER(Regressions!I49),ROUND(Regressions!I49, 1), NA())</f>
        <v>#N/A</v>
      </c>
      <c r="J39" s="346" t="e">
        <f>IF(ISNUMBER(Regressions!K49),ROUND(Regressions!K49, 1), NA())</f>
        <v>#N/A</v>
      </c>
      <c r="K39" s="344" t="e">
        <f>IF(ISNUMBER(Regressions!L49),ROUND(Regressions!L49, 1), NA())</f>
        <v>#N/A</v>
      </c>
      <c r="L39" s="238" t="e">
        <f>IF(ISNUMBER(Regressions!M49),ROUND(Regressions!M49, 1), NA())</f>
        <v>#N/A</v>
      </c>
      <c r="M39" s="345" t="e">
        <f>IF(ISNUMBER(Regressions!N49),ROUND(Regressions!N49, 1), NA())</f>
        <v>#N/A</v>
      </c>
      <c r="N39" s="237" t="e">
        <f>IF(ISNUMBER(Regressions!O49),ROUND(Regressions!O49, 1), NA())</f>
        <v>#N/A</v>
      </c>
      <c r="O39" s="346" t="e">
        <f>IF(ISNUMBER(Regressions!Q49),ROUND(Regressions!Q49, 1), NA())</f>
        <v>#N/A</v>
      </c>
      <c r="P39" s="344" t="e">
        <f>IF(ISNUMBER(Regressions!R49),ROUND(Regressions!R49, 1), NA())</f>
        <v>#N/A</v>
      </c>
      <c r="Q39" s="215" t="e">
        <f>IF(ISNUMBER(Regressions!S49),ROUND(Regressions!S49, 1), NA())</f>
        <v>#N/A</v>
      </c>
      <c r="R39" s="345" t="e">
        <f>IF(ISNUMBER(Regressions!T49),ROUND(Regressions!T49, 1), NA())</f>
        <v>#N/A</v>
      </c>
      <c r="S39" s="237" t="e">
        <f>IF(ISNUMBER(Regressions!U49),ROUND(Regressions!U49, 1), NA())</f>
        <v>#N/A</v>
      </c>
    </row>
    <row r="40">
      <c r="A40" s="341" t="str">
        <f>IF(ISBLANK(Regressions!A50), " ", Regressions!A50)</f>
        <v>Burundi</v>
      </c>
      <c r="B40" s="342">
        <f>IF(ISBLANK(Regressions!B50), " ", Regressions!B50)</f>
        <v>2005</v>
      </c>
      <c r="C40" s="347" t="str">
        <f>IF(ISBLANK(Regressions!C50), " ", Regressions!C50)</f>
        <v>Urban</v>
      </c>
      <c r="D40" s="343">
        <f>IF(ISBLANK(Regressions!D50), " ", Regressions!D50)</f>
        <v>294152.71875</v>
      </c>
      <c r="E40" s="214" t="e">
        <f>IF(ISNUMBER(Regressions!E50),ROUND(Regressions!E50, 1), NA())</f>
        <v>#N/A</v>
      </c>
      <c r="F40" s="344" t="e">
        <f>IF(ISNUMBER(Regressions!F50),ROUND(Regressions!F50, 1), NA())</f>
        <v>#N/A</v>
      </c>
      <c r="G40" s="236" t="e">
        <f>IF(ISNUMBER(Regressions!G50),ROUND(Regressions!G50, 1), NA())</f>
        <v>#N/A</v>
      </c>
      <c r="H40" s="345" t="e">
        <f>IF(ISNUMBER(Regressions!H50),ROUND(Regressions!H50, 1), NA())</f>
        <v>#N/A</v>
      </c>
      <c r="I40" s="237" t="e">
        <f>IF(ISNUMBER(Regressions!I50),ROUND(Regressions!I50, 1), NA())</f>
        <v>#N/A</v>
      </c>
      <c r="J40" s="346" t="e">
        <f>IF(ISNUMBER(Regressions!K50),ROUND(Regressions!K50, 1), NA())</f>
        <v>#N/A</v>
      </c>
      <c r="K40" s="344" t="e">
        <f>IF(ISNUMBER(Regressions!L50),ROUND(Regressions!L50, 1), NA())</f>
        <v>#N/A</v>
      </c>
      <c r="L40" s="238" t="e">
        <f>IF(ISNUMBER(Regressions!M50),ROUND(Regressions!M50, 1), NA())</f>
        <v>#N/A</v>
      </c>
      <c r="M40" s="345" t="e">
        <f>IF(ISNUMBER(Regressions!N50),ROUND(Regressions!N50, 1), NA())</f>
        <v>#N/A</v>
      </c>
      <c r="N40" s="237" t="e">
        <f>IF(ISNUMBER(Regressions!O50),ROUND(Regressions!O50, 1), NA())</f>
        <v>#N/A</v>
      </c>
      <c r="O40" s="346" t="e">
        <f>IF(ISNUMBER(Regressions!Q50),ROUND(Regressions!Q50, 1), NA())</f>
        <v>#N/A</v>
      </c>
      <c r="P40" s="344" t="e">
        <f>IF(ISNUMBER(Regressions!R50),ROUND(Regressions!R50, 1), NA())</f>
        <v>#N/A</v>
      </c>
      <c r="Q40" s="215" t="e">
        <f>IF(ISNUMBER(Regressions!S50),ROUND(Regressions!S50, 1), NA())</f>
        <v>#N/A</v>
      </c>
      <c r="R40" s="345" t="e">
        <f>IF(ISNUMBER(Regressions!T50),ROUND(Regressions!T50, 1), NA())</f>
        <v>#N/A</v>
      </c>
      <c r="S40" s="237" t="e">
        <f>IF(ISNUMBER(Regressions!U50),ROUND(Regressions!U50, 1), NA())</f>
        <v>#N/A</v>
      </c>
    </row>
    <row r="41">
      <c r="A41" s="341" t="str">
        <f>IF(ISBLANK(Regressions!A51), " ", Regressions!A51)</f>
        <v>Burundi</v>
      </c>
      <c r="B41" s="342">
        <f>IF(ISBLANK(Regressions!B51), " ", Regressions!B51)</f>
        <v>2006</v>
      </c>
      <c r="C41" s="347" t="str">
        <f>IF(ISBLANK(Regressions!C51), " ", Regressions!C51)</f>
        <v>Urban</v>
      </c>
      <c r="D41" s="343">
        <f>IF(ISBLANK(Regressions!D51), " ", Regressions!D51)</f>
        <v>306957.12512769701</v>
      </c>
      <c r="E41" s="214" t="e">
        <f>IF(ISNUMBER(Regressions!E51),ROUND(Regressions!E51, 1), NA())</f>
        <v>#N/A</v>
      </c>
      <c r="F41" s="344" t="e">
        <f>IF(ISNUMBER(Regressions!F51),ROUND(Regressions!F51, 1), NA())</f>
        <v>#N/A</v>
      </c>
      <c r="G41" s="236" t="e">
        <f>IF(ISNUMBER(Regressions!G51),ROUND(Regressions!G51, 1), NA())</f>
        <v>#N/A</v>
      </c>
      <c r="H41" s="345" t="e">
        <f>IF(ISNUMBER(Regressions!H51),ROUND(Regressions!H51, 1), NA())</f>
        <v>#N/A</v>
      </c>
      <c r="I41" s="237" t="e">
        <f>IF(ISNUMBER(Regressions!I51),ROUND(Regressions!I51, 1), NA())</f>
        <v>#N/A</v>
      </c>
      <c r="J41" s="346" t="e">
        <f>IF(ISNUMBER(Regressions!K51),ROUND(Regressions!K51, 1), NA())</f>
        <v>#N/A</v>
      </c>
      <c r="K41" s="344" t="e">
        <f>IF(ISNUMBER(Regressions!L51),ROUND(Regressions!L51, 1), NA())</f>
        <v>#N/A</v>
      </c>
      <c r="L41" s="238" t="e">
        <f>IF(ISNUMBER(Regressions!M51),ROUND(Regressions!M51, 1), NA())</f>
        <v>#N/A</v>
      </c>
      <c r="M41" s="345" t="e">
        <f>IF(ISNUMBER(Regressions!N51),ROUND(Regressions!N51, 1), NA())</f>
        <v>#N/A</v>
      </c>
      <c r="N41" s="237" t="e">
        <f>IF(ISNUMBER(Regressions!O51),ROUND(Regressions!O51, 1), NA())</f>
        <v>#N/A</v>
      </c>
      <c r="O41" s="346" t="e">
        <f>IF(ISNUMBER(Regressions!Q51),ROUND(Regressions!Q51, 1), NA())</f>
        <v>#N/A</v>
      </c>
      <c r="P41" s="344" t="e">
        <f>IF(ISNUMBER(Regressions!R51),ROUND(Regressions!R51, 1), NA())</f>
        <v>#N/A</v>
      </c>
      <c r="Q41" s="215" t="e">
        <f>IF(ISNUMBER(Regressions!S51),ROUND(Regressions!S51, 1), NA())</f>
        <v>#N/A</v>
      </c>
      <c r="R41" s="345" t="e">
        <f>IF(ISNUMBER(Regressions!T51),ROUND(Regressions!T51, 1), NA())</f>
        <v>#N/A</v>
      </c>
      <c r="S41" s="237" t="e">
        <f>IF(ISNUMBER(Regressions!U51),ROUND(Regressions!U51, 1), NA())</f>
        <v>#N/A</v>
      </c>
    </row>
    <row r="42">
      <c r="A42" s="341" t="str">
        <f>IF(ISBLANK(Regressions!A52), " ", Regressions!A52)</f>
        <v>Burundi</v>
      </c>
      <c r="B42" s="342">
        <f>IF(ISBLANK(Regressions!B52), " ", Regressions!B52)</f>
        <v>2007</v>
      </c>
      <c r="C42" s="347" t="str">
        <f>IF(ISBLANK(Regressions!C52), " ", Regressions!C52)</f>
        <v>Urban</v>
      </c>
      <c r="D42" s="343">
        <f>IF(ISBLANK(Regressions!D52), " ", Regressions!D52)</f>
        <v>296203.9941822624</v>
      </c>
      <c r="E42" s="214" t="e">
        <f>IF(ISNUMBER(Regressions!E52),ROUND(Regressions!E52, 1), NA())</f>
        <v>#N/A</v>
      </c>
      <c r="F42" s="344" t="e">
        <f>IF(ISNUMBER(Regressions!F52),ROUND(Regressions!F52, 1), NA())</f>
        <v>#N/A</v>
      </c>
      <c r="G42" s="236" t="e">
        <f>IF(ISNUMBER(Regressions!G52),ROUND(Regressions!G52, 1), NA())</f>
        <v>#N/A</v>
      </c>
      <c r="H42" s="345" t="e">
        <f>IF(ISNUMBER(Regressions!H52),ROUND(Regressions!H52, 1), NA())</f>
        <v>#N/A</v>
      </c>
      <c r="I42" s="237" t="e">
        <f>IF(ISNUMBER(Regressions!I52),ROUND(Regressions!I52, 1), NA())</f>
        <v>#N/A</v>
      </c>
      <c r="J42" s="346" t="e">
        <f>IF(ISNUMBER(Regressions!K52),ROUND(Regressions!K52, 1), NA())</f>
        <v>#N/A</v>
      </c>
      <c r="K42" s="344" t="e">
        <f>IF(ISNUMBER(Regressions!L52),ROUND(Regressions!L52, 1), NA())</f>
        <v>#N/A</v>
      </c>
      <c r="L42" s="238" t="e">
        <f>IF(ISNUMBER(Regressions!M52),ROUND(Regressions!M52, 1), NA())</f>
        <v>#N/A</v>
      </c>
      <c r="M42" s="345" t="e">
        <f>IF(ISNUMBER(Regressions!N52),ROUND(Regressions!N52, 1), NA())</f>
        <v>#N/A</v>
      </c>
      <c r="N42" s="237" t="e">
        <f>IF(ISNUMBER(Regressions!O52),ROUND(Regressions!O52, 1), NA())</f>
        <v>#N/A</v>
      </c>
      <c r="O42" s="346" t="e">
        <f>IF(ISNUMBER(Regressions!Q52),ROUND(Regressions!Q52, 1), NA())</f>
        <v>#N/A</v>
      </c>
      <c r="P42" s="344" t="e">
        <f>IF(ISNUMBER(Regressions!R52),ROUND(Regressions!R52, 1), NA())</f>
        <v>#N/A</v>
      </c>
      <c r="Q42" s="215" t="e">
        <f>IF(ISNUMBER(Regressions!S52),ROUND(Regressions!S52, 1), NA())</f>
        <v>#N/A</v>
      </c>
      <c r="R42" s="345" t="e">
        <f>IF(ISNUMBER(Regressions!T52),ROUND(Regressions!T52, 1), NA())</f>
        <v>#N/A</v>
      </c>
      <c r="S42" s="237" t="e">
        <f>IF(ISNUMBER(Regressions!U52),ROUND(Regressions!U52, 1), NA())</f>
        <v>#N/A</v>
      </c>
    </row>
    <row r="43">
      <c r="A43" s="341" t="str">
        <f>IF(ISBLANK(Regressions!A53), " ", Regressions!A53)</f>
        <v>Burundi</v>
      </c>
      <c r="B43" s="342">
        <f>IF(ISBLANK(Regressions!B53), " ", Regressions!B53)</f>
        <v>2008</v>
      </c>
      <c r="C43" s="347" t="str">
        <f>IF(ISBLANK(Regressions!C53), " ", Regressions!C53)</f>
        <v>Urban</v>
      </c>
      <c r="D43" s="343">
        <f>IF(ISBLANK(Regressions!D53), " ", Regressions!D53)</f>
        <v>310286.07625587471</v>
      </c>
      <c r="E43" s="214" t="e">
        <f>IF(ISNUMBER(Regressions!E53),ROUND(Regressions!E53, 1), NA())</f>
        <v>#N/A</v>
      </c>
      <c r="F43" s="344" t="e">
        <f>IF(ISNUMBER(Regressions!F53),ROUND(Regressions!F53, 1), NA())</f>
        <v>#N/A</v>
      </c>
      <c r="G43" s="236" t="e">
        <f>IF(ISNUMBER(Regressions!G53),ROUND(Regressions!G53, 1), NA())</f>
        <v>#N/A</v>
      </c>
      <c r="H43" s="345" t="e">
        <f>IF(ISNUMBER(Regressions!H53),ROUND(Regressions!H53, 1), NA())</f>
        <v>#N/A</v>
      </c>
      <c r="I43" s="237" t="e">
        <f>IF(ISNUMBER(Regressions!I53),ROUND(Regressions!I53, 1), NA())</f>
        <v>#N/A</v>
      </c>
      <c r="J43" s="346" t="e">
        <f>IF(ISNUMBER(Regressions!K53),ROUND(Regressions!K53, 1), NA())</f>
        <v>#N/A</v>
      </c>
      <c r="K43" s="344" t="e">
        <f>IF(ISNUMBER(Regressions!L53),ROUND(Regressions!L53, 1), NA())</f>
        <v>#N/A</v>
      </c>
      <c r="L43" s="238" t="e">
        <f>IF(ISNUMBER(Regressions!M53),ROUND(Regressions!M53, 1), NA())</f>
        <v>#N/A</v>
      </c>
      <c r="M43" s="345" t="e">
        <f>IF(ISNUMBER(Regressions!N53),ROUND(Regressions!N53, 1), NA())</f>
        <v>#N/A</v>
      </c>
      <c r="N43" s="237" t="e">
        <f>IF(ISNUMBER(Regressions!O53),ROUND(Regressions!O53, 1), NA())</f>
        <v>#N/A</v>
      </c>
      <c r="O43" s="346" t="e">
        <f>IF(ISNUMBER(Regressions!Q53),ROUND(Regressions!Q53, 1), NA())</f>
        <v>#N/A</v>
      </c>
      <c r="P43" s="344" t="e">
        <f>IF(ISNUMBER(Regressions!R53),ROUND(Regressions!R53, 1), NA())</f>
        <v>#N/A</v>
      </c>
      <c r="Q43" s="215" t="e">
        <f>IF(ISNUMBER(Regressions!S53),ROUND(Regressions!S53, 1), NA())</f>
        <v>#N/A</v>
      </c>
      <c r="R43" s="345" t="e">
        <f>IF(ISNUMBER(Regressions!T53),ROUND(Regressions!T53, 1), NA())</f>
        <v>#N/A</v>
      </c>
      <c r="S43" s="237" t="e">
        <f>IF(ISNUMBER(Regressions!U53),ROUND(Regressions!U53, 1), NA())</f>
        <v>#N/A</v>
      </c>
    </row>
    <row r="44">
      <c r="A44" s="341" t="str">
        <f>IF(ISBLANK(Regressions!A54), " ", Regressions!A54)</f>
        <v>Burundi</v>
      </c>
      <c r="B44" s="342">
        <f>IF(ISBLANK(Regressions!B54), " ", Regressions!B54)</f>
        <v>2009</v>
      </c>
      <c r="C44" s="347" t="str">
        <f>IF(ISBLANK(Regressions!C54), " ", Regressions!C54)</f>
        <v>Urban</v>
      </c>
      <c r="D44" s="343">
        <f>IF(ISBLANK(Regressions!D54), " ", Regressions!D54)</f>
        <v>326769.30553436279</v>
      </c>
      <c r="E44" s="214" t="e">
        <f>IF(ISNUMBER(Regressions!E54),ROUND(Regressions!E54, 1), NA())</f>
        <v>#N/A</v>
      </c>
      <c r="F44" s="344" t="e">
        <f>IF(ISNUMBER(Regressions!F54),ROUND(Regressions!F54, 1), NA())</f>
        <v>#N/A</v>
      </c>
      <c r="G44" s="236" t="e">
        <f>IF(ISNUMBER(Regressions!G54),ROUND(Regressions!G54, 1), NA())</f>
        <v>#N/A</v>
      </c>
      <c r="H44" s="345" t="e">
        <f>IF(ISNUMBER(Regressions!H54),ROUND(Regressions!H54, 1), NA())</f>
        <v>#N/A</v>
      </c>
      <c r="I44" s="237" t="e">
        <f>IF(ISNUMBER(Regressions!I54),ROUND(Regressions!I54, 1), NA())</f>
        <v>#N/A</v>
      </c>
      <c r="J44" s="346" t="e">
        <f>IF(ISNUMBER(Regressions!K54),ROUND(Regressions!K54, 1), NA())</f>
        <v>#N/A</v>
      </c>
      <c r="K44" s="344" t="e">
        <f>IF(ISNUMBER(Regressions!L54),ROUND(Regressions!L54, 1), NA())</f>
        <v>#N/A</v>
      </c>
      <c r="L44" s="238" t="e">
        <f>IF(ISNUMBER(Regressions!M54),ROUND(Regressions!M54, 1), NA())</f>
        <v>#N/A</v>
      </c>
      <c r="M44" s="345" t="e">
        <f>IF(ISNUMBER(Regressions!N54),ROUND(Regressions!N54, 1), NA())</f>
        <v>#N/A</v>
      </c>
      <c r="N44" s="237" t="e">
        <f>IF(ISNUMBER(Regressions!O54),ROUND(Regressions!O54, 1), NA())</f>
        <v>#N/A</v>
      </c>
      <c r="O44" s="346" t="e">
        <f>IF(ISNUMBER(Regressions!Q54),ROUND(Regressions!Q54, 1), NA())</f>
        <v>#N/A</v>
      </c>
      <c r="P44" s="344" t="e">
        <f>IF(ISNUMBER(Regressions!R54),ROUND(Regressions!R54, 1), NA())</f>
        <v>#N/A</v>
      </c>
      <c r="Q44" s="215" t="e">
        <f>IF(ISNUMBER(Regressions!S54),ROUND(Regressions!S54, 1), NA())</f>
        <v>#N/A</v>
      </c>
      <c r="R44" s="345" t="e">
        <f>IF(ISNUMBER(Regressions!T54),ROUND(Regressions!T54, 1), NA())</f>
        <v>#N/A</v>
      </c>
      <c r="S44" s="237" t="e">
        <f>IF(ISNUMBER(Regressions!U54),ROUND(Regressions!U54, 1), NA())</f>
        <v>#N/A</v>
      </c>
    </row>
    <row r="45">
      <c r="A45" s="341" t="str">
        <f>IF(ISBLANK(Regressions!A55), " ", Regressions!A55)</f>
        <v>Burundi</v>
      </c>
      <c r="B45" s="342">
        <f>IF(ISBLANK(Regressions!B55), " ", Regressions!B55)</f>
        <v>2010</v>
      </c>
      <c r="C45" s="347" t="str">
        <f>IF(ISBLANK(Regressions!C55), " ", Regressions!C55)</f>
        <v>Urban</v>
      </c>
      <c r="D45" s="343">
        <f>IF(ISBLANK(Regressions!D55), " ", Regressions!D55)</f>
        <v>347029.24126853951</v>
      </c>
      <c r="E45" s="214" t="e">
        <f>IF(ISNUMBER(Regressions!E55),ROUND(Regressions!E55, 1), NA())</f>
        <v>#N/A</v>
      </c>
      <c r="F45" s="344" t="e">
        <f>IF(ISNUMBER(Regressions!F55),ROUND(Regressions!F55, 1), NA())</f>
        <v>#N/A</v>
      </c>
      <c r="G45" s="236" t="e">
        <f>IF(ISNUMBER(Regressions!G55),ROUND(Regressions!G55, 1), NA())</f>
        <v>#N/A</v>
      </c>
      <c r="H45" s="345" t="e">
        <f>IF(ISNUMBER(Regressions!H55),ROUND(Regressions!H55, 1), NA())</f>
        <v>#N/A</v>
      </c>
      <c r="I45" s="237" t="e">
        <f>IF(ISNUMBER(Regressions!I55),ROUND(Regressions!I55, 1), NA())</f>
        <v>#N/A</v>
      </c>
      <c r="J45" s="346" t="e">
        <f>IF(ISNUMBER(Regressions!K55),ROUND(Regressions!K55, 1), NA())</f>
        <v>#N/A</v>
      </c>
      <c r="K45" s="344" t="e">
        <f>IF(ISNUMBER(Regressions!L55),ROUND(Regressions!L55, 1), NA())</f>
        <v>#N/A</v>
      </c>
      <c r="L45" s="238" t="e">
        <f>IF(ISNUMBER(Regressions!M55),ROUND(Regressions!M55, 1), NA())</f>
        <v>#N/A</v>
      </c>
      <c r="M45" s="345" t="e">
        <f>IF(ISNUMBER(Regressions!N55),ROUND(Regressions!N55, 1), NA())</f>
        <v>#N/A</v>
      </c>
      <c r="N45" s="237" t="e">
        <f>IF(ISNUMBER(Regressions!O55),ROUND(Regressions!O55, 1), NA())</f>
        <v>#N/A</v>
      </c>
      <c r="O45" s="346" t="e">
        <f>IF(ISNUMBER(Regressions!Q55),ROUND(Regressions!Q55, 1), NA())</f>
        <v>#N/A</v>
      </c>
      <c r="P45" s="344" t="e">
        <f>IF(ISNUMBER(Regressions!R55),ROUND(Regressions!R55, 1), NA())</f>
        <v>#N/A</v>
      </c>
      <c r="Q45" s="215" t="e">
        <f>IF(ISNUMBER(Regressions!S55),ROUND(Regressions!S55, 1), NA())</f>
        <v>#N/A</v>
      </c>
      <c r="R45" s="345" t="e">
        <f>IF(ISNUMBER(Regressions!T55),ROUND(Regressions!T55, 1), NA())</f>
        <v>#N/A</v>
      </c>
      <c r="S45" s="237" t="e">
        <f>IF(ISNUMBER(Regressions!U55),ROUND(Regressions!U55, 1), NA())</f>
        <v>#N/A</v>
      </c>
    </row>
    <row r="46">
      <c r="A46" s="341" t="str">
        <f>IF(ISBLANK(Regressions!A56), " ", Regressions!A56)</f>
        <v>Burundi</v>
      </c>
      <c r="B46" s="342">
        <f>IF(ISBLANK(Regressions!B56), " ", Regressions!B56)</f>
        <v>2011</v>
      </c>
      <c r="C46" s="347" t="str">
        <f>IF(ISBLANK(Regressions!C56), " ", Regressions!C56)</f>
        <v>Urban</v>
      </c>
      <c r="D46" s="343">
        <f>IF(ISBLANK(Regressions!D56), " ", Regressions!D56)</f>
        <v>366360.33646960271</v>
      </c>
      <c r="E46" s="214" t="e">
        <f>IF(ISNUMBER(Regressions!E56),ROUND(Regressions!E56, 1), NA())</f>
        <v>#N/A</v>
      </c>
      <c r="F46" s="344" t="e">
        <f>IF(ISNUMBER(Regressions!F56),ROUND(Regressions!F56, 1), NA())</f>
        <v>#N/A</v>
      </c>
      <c r="G46" s="236" t="e">
        <f>IF(ISNUMBER(Regressions!G56),ROUND(Regressions!G56, 1), NA())</f>
        <v>#N/A</v>
      </c>
      <c r="H46" s="345" t="e">
        <f>IF(ISNUMBER(Regressions!H56),ROUND(Regressions!H56, 1), NA())</f>
        <v>#N/A</v>
      </c>
      <c r="I46" s="237" t="e">
        <f>IF(ISNUMBER(Regressions!I56),ROUND(Regressions!I56, 1), NA())</f>
        <v>#N/A</v>
      </c>
      <c r="J46" s="346" t="e">
        <f>IF(ISNUMBER(Regressions!K56),ROUND(Regressions!K56, 1), NA())</f>
        <v>#N/A</v>
      </c>
      <c r="K46" s="344" t="e">
        <f>IF(ISNUMBER(Regressions!L56),ROUND(Regressions!L56, 1), NA())</f>
        <v>#N/A</v>
      </c>
      <c r="L46" s="238" t="e">
        <f>IF(ISNUMBER(Regressions!M56),ROUND(Regressions!M56, 1), NA())</f>
        <v>#N/A</v>
      </c>
      <c r="M46" s="345" t="e">
        <f>IF(ISNUMBER(Regressions!N56),ROUND(Regressions!N56, 1), NA())</f>
        <v>#N/A</v>
      </c>
      <c r="N46" s="237" t="e">
        <f>IF(ISNUMBER(Regressions!O56),ROUND(Regressions!O56, 1), NA())</f>
        <v>#N/A</v>
      </c>
      <c r="O46" s="346" t="e">
        <f>IF(ISNUMBER(Regressions!Q56),ROUND(Regressions!Q56, 1), NA())</f>
        <v>#N/A</v>
      </c>
      <c r="P46" s="344" t="e">
        <f>IF(ISNUMBER(Regressions!R56),ROUND(Regressions!R56, 1), NA())</f>
        <v>#N/A</v>
      </c>
      <c r="Q46" s="215" t="e">
        <f>IF(ISNUMBER(Regressions!S56),ROUND(Regressions!S56, 1), NA())</f>
        <v>#N/A</v>
      </c>
      <c r="R46" s="345" t="e">
        <f>IF(ISNUMBER(Regressions!T56),ROUND(Regressions!T56, 1), NA())</f>
        <v>#N/A</v>
      </c>
      <c r="S46" s="237" t="e">
        <f>IF(ISNUMBER(Regressions!U56),ROUND(Regressions!U56, 1), NA())</f>
        <v>#N/A</v>
      </c>
    </row>
    <row r="47">
      <c r="A47" s="341" t="str">
        <f>IF(ISBLANK(Regressions!A57), " ", Regressions!A57)</f>
        <v>Burundi</v>
      </c>
      <c r="B47" s="342">
        <f>IF(ISBLANK(Regressions!B57), " ", Regressions!B57)</f>
        <v>2012</v>
      </c>
      <c r="C47" s="347" t="str">
        <f>IF(ISBLANK(Regressions!C57), " ", Regressions!C57)</f>
        <v>Urban</v>
      </c>
      <c r="D47" s="343">
        <f>IF(ISBLANK(Regressions!D57), " ", Regressions!D57)</f>
        <v>387508.63927154557</v>
      </c>
      <c r="E47" s="214" t="e">
        <f>IF(ISNUMBER(Regressions!E57),ROUND(Regressions!E57, 1), NA())</f>
        <v>#N/A</v>
      </c>
      <c r="F47" s="344" t="e">
        <f>IF(ISNUMBER(Regressions!F57),ROUND(Regressions!F57, 1), NA())</f>
        <v>#N/A</v>
      </c>
      <c r="G47" s="236" t="e">
        <f>IF(ISNUMBER(Regressions!G57),ROUND(Regressions!G57, 1), NA())</f>
        <v>#N/A</v>
      </c>
      <c r="H47" s="345" t="e">
        <f>IF(ISNUMBER(Regressions!H57),ROUND(Regressions!H57, 1), NA())</f>
        <v>#N/A</v>
      </c>
      <c r="I47" s="237" t="e">
        <f>IF(ISNUMBER(Regressions!I57),ROUND(Regressions!I57, 1), NA())</f>
        <v>#N/A</v>
      </c>
      <c r="J47" s="346" t="e">
        <f>IF(ISNUMBER(Regressions!K57),ROUND(Regressions!K57, 1), NA())</f>
        <v>#N/A</v>
      </c>
      <c r="K47" s="344" t="e">
        <f>IF(ISNUMBER(Regressions!L57),ROUND(Regressions!L57, 1), NA())</f>
        <v>#N/A</v>
      </c>
      <c r="L47" s="238" t="e">
        <f>IF(ISNUMBER(Regressions!M57),ROUND(Regressions!M57, 1), NA())</f>
        <v>#N/A</v>
      </c>
      <c r="M47" s="345" t="e">
        <f>IF(ISNUMBER(Regressions!N57),ROUND(Regressions!N57, 1), NA())</f>
        <v>#N/A</v>
      </c>
      <c r="N47" s="237" t="e">
        <f>IF(ISNUMBER(Regressions!O57),ROUND(Regressions!O57, 1), NA())</f>
        <v>#N/A</v>
      </c>
      <c r="O47" s="346" t="e">
        <f>IF(ISNUMBER(Regressions!Q57),ROUND(Regressions!Q57, 1), NA())</f>
        <v>#N/A</v>
      </c>
      <c r="P47" s="344" t="e">
        <f>IF(ISNUMBER(Regressions!R57),ROUND(Regressions!R57, 1), NA())</f>
        <v>#N/A</v>
      </c>
      <c r="Q47" s="215" t="e">
        <f>IF(ISNUMBER(Regressions!S57),ROUND(Regressions!S57, 1), NA())</f>
        <v>#N/A</v>
      </c>
      <c r="R47" s="345" t="e">
        <f>IF(ISNUMBER(Regressions!T57),ROUND(Regressions!T57, 1), NA())</f>
        <v>#N/A</v>
      </c>
      <c r="S47" s="237" t="e">
        <f>IF(ISNUMBER(Regressions!U57),ROUND(Regressions!U57, 1), NA())</f>
        <v>#N/A</v>
      </c>
    </row>
    <row r="48">
      <c r="A48" s="341" t="str">
        <f>IF(ISBLANK(Regressions!A58), " ", Regressions!A58)</f>
        <v>Burundi</v>
      </c>
      <c r="B48" s="342">
        <f>IF(ISBLANK(Regressions!B58), " ", Regressions!B58)</f>
        <v>2013</v>
      </c>
      <c r="C48" s="347" t="str">
        <f>IF(ISBLANK(Regressions!C58), " ", Regressions!C58)</f>
        <v>Urban</v>
      </c>
      <c r="D48" s="343">
        <f>IF(ISBLANK(Regressions!D58), " ", Regressions!D58)</f>
        <v>412075.90311527258</v>
      </c>
      <c r="E48" s="214" t="e">
        <f>IF(ISNUMBER(Regressions!E58),ROUND(Regressions!E58, 1), NA())</f>
        <v>#N/A</v>
      </c>
      <c r="F48" s="344" t="e">
        <f>IF(ISNUMBER(Regressions!F58),ROUND(Regressions!F58, 1), NA())</f>
        <v>#N/A</v>
      </c>
      <c r="G48" s="236" t="e">
        <f>IF(ISNUMBER(Regressions!G58),ROUND(Regressions!G58, 1), NA())</f>
        <v>#N/A</v>
      </c>
      <c r="H48" s="345" t="e">
        <f>IF(ISNUMBER(Regressions!H58),ROUND(Regressions!H58, 1), NA())</f>
        <v>#N/A</v>
      </c>
      <c r="I48" s="237" t="e">
        <f>IF(ISNUMBER(Regressions!I58),ROUND(Regressions!I58, 1), NA())</f>
        <v>#N/A</v>
      </c>
      <c r="J48" s="346" t="e">
        <f>IF(ISNUMBER(Regressions!K58),ROUND(Regressions!K58, 1), NA())</f>
        <v>#N/A</v>
      </c>
      <c r="K48" s="344" t="e">
        <f>IF(ISNUMBER(Regressions!L58),ROUND(Regressions!L58, 1), NA())</f>
        <v>#N/A</v>
      </c>
      <c r="L48" s="238" t="e">
        <f>IF(ISNUMBER(Regressions!M58),ROUND(Regressions!M58, 1), NA())</f>
        <v>#N/A</v>
      </c>
      <c r="M48" s="345" t="e">
        <f>IF(ISNUMBER(Regressions!N58),ROUND(Regressions!N58, 1), NA())</f>
        <v>#N/A</v>
      </c>
      <c r="N48" s="237" t="e">
        <f>IF(ISNUMBER(Regressions!O58),ROUND(Regressions!O58, 1), NA())</f>
        <v>#N/A</v>
      </c>
      <c r="O48" s="346" t="e">
        <f>IF(ISNUMBER(Regressions!Q58),ROUND(Regressions!Q58, 1), NA())</f>
        <v>#N/A</v>
      </c>
      <c r="P48" s="344" t="e">
        <f>IF(ISNUMBER(Regressions!R58),ROUND(Regressions!R58, 1), NA())</f>
        <v>#N/A</v>
      </c>
      <c r="Q48" s="215" t="e">
        <f>IF(ISNUMBER(Regressions!S58),ROUND(Regressions!S58, 1), NA())</f>
        <v>#N/A</v>
      </c>
      <c r="R48" s="345" t="e">
        <f>IF(ISNUMBER(Regressions!T58),ROUND(Regressions!T58, 1), NA())</f>
        <v>#N/A</v>
      </c>
      <c r="S48" s="237" t="e">
        <f>IF(ISNUMBER(Regressions!U58),ROUND(Regressions!U58, 1), NA())</f>
        <v>#N/A</v>
      </c>
    </row>
    <row r="49">
      <c r="A49" s="341" t="str">
        <f>IF(ISBLANK(Regressions!A59), " ", Regressions!A59)</f>
        <v>Burundi</v>
      </c>
      <c r="B49" s="342">
        <f>IF(ISBLANK(Regressions!B59), " ", Regressions!B59)</f>
        <v>2014</v>
      </c>
      <c r="C49" s="347" t="str">
        <f>IF(ISBLANK(Regressions!C59), " ", Regressions!C59)</f>
        <v>Urban</v>
      </c>
      <c r="D49" s="343">
        <f>IF(ISBLANK(Regressions!D59), " ", Regressions!D59)</f>
        <v>438191.31989168149</v>
      </c>
      <c r="E49" s="214" t="e">
        <f>IF(ISNUMBER(Regressions!E59),ROUND(Regressions!E59, 1), NA())</f>
        <v>#N/A</v>
      </c>
      <c r="F49" s="344" t="e">
        <f>IF(ISNUMBER(Regressions!F59),ROUND(Regressions!F59, 1), NA())</f>
        <v>#N/A</v>
      </c>
      <c r="G49" s="236" t="e">
        <f>IF(ISNUMBER(Regressions!G59),ROUND(Regressions!G59, 1), NA())</f>
        <v>#N/A</v>
      </c>
      <c r="H49" s="345" t="e">
        <f>IF(ISNUMBER(Regressions!H59),ROUND(Regressions!H59, 1), NA())</f>
        <v>#N/A</v>
      </c>
      <c r="I49" s="237" t="e">
        <f>IF(ISNUMBER(Regressions!I59),ROUND(Regressions!I59, 1), NA())</f>
        <v>#N/A</v>
      </c>
      <c r="J49" s="346" t="e">
        <f>IF(ISNUMBER(Regressions!K59),ROUND(Regressions!K59, 1), NA())</f>
        <v>#N/A</v>
      </c>
      <c r="K49" s="344" t="e">
        <f>IF(ISNUMBER(Regressions!L59),ROUND(Regressions!L59, 1), NA())</f>
        <v>#N/A</v>
      </c>
      <c r="L49" s="238" t="e">
        <f>IF(ISNUMBER(Regressions!M59),ROUND(Regressions!M59, 1), NA())</f>
        <v>#N/A</v>
      </c>
      <c r="M49" s="345" t="e">
        <f>IF(ISNUMBER(Regressions!N59),ROUND(Regressions!N59, 1), NA())</f>
        <v>#N/A</v>
      </c>
      <c r="N49" s="237" t="e">
        <f>IF(ISNUMBER(Regressions!O59),ROUND(Regressions!O59, 1), NA())</f>
        <v>#N/A</v>
      </c>
      <c r="O49" s="346" t="e">
        <f>IF(ISNUMBER(Regressions!Q59),ROUND(Regressions!Q59, 1), NA())</f>
        <v>#N/A</v>
      </c>
      <c r="P49" s="344" t="e">
        <f>IF(ISNUMBER(Regressions!R59),ROUND(Regressions!R59, 1), NA())</f>
        <v>#N/A</v>
      </c>
      <c r="Q49" s="215" t="e">
        <f>IF(ISNUMBER(Regressions!S59),ROUND(Regressions!S59, 1), NA())</f>
        <v>#N/A</v>
      </c>
      <c r="R49" s="345" t="e">
        <f>IF(ISNUMBER(Regressions!T59),ROUND(Regressions!T59, 1), NA())</f>
        <v>#N/A</v>
      </c>
      <c r="S49" s="237" t="e">
        <f>IF(ISNUMBER(Regressions!U59),ROUND(Regressions!U59, 1), NA())</f>
        <v>#N/A</v>
      </c>
    </row>
    <row r="50">
      <c r="A50" s="341" t="str">
        <f>IF(ISBLANK(Regressions!A60), " ", Regressions!A60)</f>
        <v>Burundi</v>
      </c>
      <c r="B50" s="342">
        <f>IF(ISBLANK(Regressions!B60), " ", Regressions!B60)</f>
        <v>2015</v>
      </c>
      <c r="C50" s="347" t="str">
        <f>IF(ISBLANK(Regressions!C60), " ", Regressions!C60)</f>
        <v>Urban</v>
      </c>
      <c r="D50" s="343">
        <f>IF(ISBLANK(Regressions!D60), " ", Regressions!D60)</f>
        <v>472253.90920480719</v>
      </c>
      <c r="E50" s="214" t="e">
        <f>IF(ISNUMBER(Regressions!E60),ROUND(Regressions!E60, 1), NA())</f>
        <v>#N/A</v>
      </c>
      <c r="F50" s="344" t="e">
        <f>IF(ISNUMBER(Regressions!F60),ROUND(Regressions!F60, 1), NA())</f>
        <v>#N/A</v>
      </c>
      <c r="G50" s="236" t="e">
        <f>IF(ISNUMBER(Regressions!G60),ROUND(Regressions!G60, 1), NA())</f>
        <v>#N/A</v>
      </c>
      <c r="H50" s="345" t="e">
        <f>IF(ISNUMBER(Regressions!H60),ROUND(Regressions!H60, 1), NA())</f>
        <v>#N/A</v>
      </c>
      <c r="I50" s="237" t="e">
        <f>IF(ISNUMBER(Regressions!I60),ROUND(Regressions!I60, 1), NA())</f>
        <v>#N/A</v>
      </c>
      <c r="J50" s="346" t="e">
        <f>IF(ISNUMBER(Regressions!K60),ROUND(Regressions!K60, 1), NA())</f>
        <v>#N/A</v>
      </c>
      <c r="K50" s="344" t="e">
        <f>IF(ISNUMBER(Regressions!L60),ROUND(Regressions!L60, 1), NA())</f>
        <v>#N/A</v>
      </c>
      <c r="L50" s="238" t="e">
        <f>IF(ISNUMBER(Regressions!M60),ROUND(Regressions!M60, 1), NA())</f>
        <v>#N/A</v>
      </c>
      <c r="M50" s="345" t="e">
        <f>IF(ISNUMBER(Regressions!N60),ROUND(Regressions!N60, 1), NA())</f>
        <v>#N/A</v>
      </c>
      <c r="N50" s="237" t="e">
        <f>IF(ISNUMBER(Regressions!O60),ROUND(Regressions!O60, 1), NA())</f>
        <v>#N/A</v>
      </c>
      <c r="O50" s="346" t="e">
        <f>IF(ISNUMBER(Regressions!Q60),ROUND(Regressions!Q60, 1), NA())</f>
        <v>#N/A</v>
      </c>
      <c r="P50" s="344" t="e">
        <f>IF(ISNUMBER(Regressions!R60),ROUND(Regressions!R60, 1), NA())</f>
        <v>#N/A</v>
      </c>
      <c r="Q50" s="215" t="e">
        <f>IF(ISNUMBER(Regressions!S60),ROUND(Regressions!S60, 1), NA())</f>
        <v>#N/A</v>
      </c>
      <c r="R50" s="345" t="e">
        <f>IF(ISNUMBER(Regressions!T60),ROUND(Regressions!T60, 1), NA())</f>
        <v>#N/A</v>
      </c>
      <c r="S50" s="237" t="e">
        <f>IF(ISNUMBER(Regressions!U60),ROUND(Regressions!U60, 1), NA())</f>
        <v>#N/A</v>
      </c>
    </row>
    <row r="51">
      <c r="A51" s="341" t="str">
        <f>IF(ISBLANK(Regressions!A61), " ", Regressions!A61)</f>
        <v>Burundi</v>
      </c>
      <c r="B51" s="342">
        <f>IF(ISBLANK(Regressions!B61), " ", Regressions!B61)</f>
        <v>2016</v>
      </c>
      <c r="C51" s="347" t="str">
        <f>IF(ISBLANK(Regressions!C61), " ", Regressions!C61)</f>
        <v>Urban</v>
      </c>
      <c r="D51" s="343">
        <f>IF(ISBLANK(Regressions!D61), " ", Regressions!D61)</f>
        <v>501196.16277103411</v>
      </c>
      <c r="E51" s="214" t="e">
        <f>IF(ISNUMBER(Regressions!E61),ROUND(Regressions!E61, 1), NA())</f>
        <v>#N/A</v>
      </c>
      <c r="F51" s="344" t="e">
        <f>IF(ISNUMBER(Regressions!F61),ROUND(Regressions!F61, 1), NA())</f>
        <v>#N/A</v>
      </c>
      <c r="G51" s="236" t="e">
        <f>IF(ISNUMBER(Regressions!G61),ROUND(Regressions!G61, 1), NA())</f>
        <v>#N/A</v>
      </c>
      <c r="H51" s="345" t="e">
        <f>IF(ISNUMBER(Regressions!H61),ROUND(Regressions!H61, 1), NA())</f>
        <v>#N/A</v>
      </c>
      <c r="I51" s="237" t="e">
        <f>IF(ISNUMBER(Regressions!I61),ROUND(Regressions!I61, 1), NA())</f>
        <v>#N/A</v>
      </c>
      <c r="J51" s="346" t="e">
        <f>IF(ISNUMBER(Regressions!K61),ROUND(Regressions!K61, 1), NA())</f>
        <v>#N/A</v>
      </c>
      <c r="K51" s="344" t="e">
        <f>IF(ISNUMBER(Regressions!L61),ROUND(Regressions!L61, 1), NA())</f>
        <v>#N/A</v>
      </c>
      <c r="L51" s="238" t="e">
        <f>IF(ISNUMBER(Regressions!M61),ROUND(Regressions!M61, 1), NA())</f>
        <v>#N/A</v>
      </c>
      <c r="M51" s="345" t="e">
        <f>IF(ISNUMBER(Regressions!N61),ROUND(Regressions!N61, 1), NA())</f>
        <v>#N/A</v>
      </c>
      <c r="N51" s="237" t="e">
        <f>IF(ISNUMBER(Regressions!O61),ROUND(Regressions!O61, 1), NA())</f>
        <v>#N/A</v>
      </c>
      <c r="O51" s="346" t="e">
        <f>IF(ISNUMBER(Regressions!Q61),ROUND(Regressions!Q61, 1), NA())</f>
        <v>#N/A</v>
      </c>
      <c r="P51" s="344" t="e">
        <f>IF(ISNUMBER(Regressions!R61),ROUND(Regressions!R61, 1), NA())</f>
        <v>#N/A</v>
      </c>
      <c r="Q51" s="215" t="e">
        <f>IF(ISNUMBER(Regressions!S61),ROUND(Regressions!S61, 1), NA())</f>
        <v>#N/A</v>
      </c>
      <c r="R51" s="345" t="e">
        <f>IF(ISNUMBER(Regressions!T61),ROUND(Regressions!T61, 1), NA())</f>
        <v>#N/A</v>
      </c>
      <c r="S51" s="237" t="e">
        <f>IF(ISNUMBER(Regressions!U61),ROUND(Regressions!U61, 1), NA())</f>
        <v>#N/A</v>
      </c>
    </row>
    <row r="52">
      <c r="A52" s="341" t="str">
        <f>IF(ISBLANK(Regressions!A62), " ", Regressions!A62)</f>
        <v>Burundi</v>
      </c>
      <c r="B52" s="342">
        <f>IF(ISBLANK(Regressions!B62), " ", Regressions!B62)</f>
        <v>2017</v>
      </c>
      <c r="C52" s="347" t="str">
        <f>IF(ISBLANK(Regressions!C62), " ", Regressions!C62)</f>
        <v>Urban</v>
      </c>
      <c r="D52" s="343">
        <f>IF(ISBLANK(Regressions!D62), " ", Regressions!D62)</f>
        <v>511780.28599396691</v>
      </c>
      <c r="E52" s="214" t="e">
        <f>IF(ISNUMBER(Regressions!E62),ROUND(Regressions!E62, 1), NA())</f>
        <v>#N/A</v>
      </c>
      <c r="F52" s="344" t="e">
        <f>IF(ISNUMBER(Regressions!F62),ROUND(Regressions!F62, 1), NA())</f>
        <v>#N/A</v>
      </c>
      <c r="G52" s="236" t="e">
        <f>IF(ISNUMBER(Regressions!G62),ROUND(Regressions!G62, 1), NA())</f>
        <v>#N/A</v>
      </c>
      <c r="H52" s="345" t="e">
        <f>IF(ISNUMBER(Regressions!H62),ROUND(Regressions!H62, 1), NA())</f>
        <v>#N/A</v>
      </c>
      <c r="I52" s="237" t="e">
        <f>IF(ISNUMBER(Regressions!I62),ROUND(Regressions!I62, 1), NA())</f>
        <v>#N/A</v>
      </c>
      <c r="J52" s="346" t="e">
        <f>IF(ISNUMBER(Regressions!K62),ROUND(Regressions!K62, 1), NA())</f>
        <v>#N/A</v>
      </c>
      <c r="K52" s="344" t="e">
        <f>IF(ISNUMBER(Regressions!L62),ROUND(Regressions!L62, 1), NA())</f>
        <v>#N/A</v>
      </c>
      <c r="L52" s="238" t="e">
        <f>IF(ISNUMBER(Regressions!M62),ROUND(Regressions!M62, 1), NA())</f>
        <v>#N/A</v>
      </c>
      <c r="M52" s="345" t="e">
        <f>IF(ISNUMBER(Regressions!N62),ROUND(Regressions!N62, 1), NA())</f>
        <v>#N/A</v>
      </c>
      <c r="N52" s="237" t="e">
        <f>IF(ISNUMBER(Regressions!O62),ROUND(Regressions!O62, 1), NA())</f>
        <v>#N/A</v>
      </c>
      <c r="O52" s="346" t="e">
        <f>IF(ISNUMBER(Regressions!Q62),ROUND(Regressions!Q62, 1), NA())</f>
        <v>#N/A</v>
      </c>
      <c r="P52" s="344" t="e">
        <f>IF(ISNUMBER(Regressions!R62),ROUND(Regressions!R62, 1), NA())</f>
        <v>#N/A</v>
      </c>
      <c r="Q52" s="215" t="e">
        <f>IF(ISNUMBER(Regressions!S62),ROUND(Regressions!S62, 1), NA())</f>
        <v>#N/A</v>
      </c>
      <c r="R52" s="345" t="e">
        <f>IF(ISNUMBER(Regressions!T62),ROUND(Regressions!T62, 1), NA())</f>
        <v>#N/A</v>
      </c>
      <c r="S52" s="237" t="e">
        <f>IF(ISNUMBER(Regressions!U62),ROUND(Regressions!U62, 1), NA())</f>
        <v>#N/A</v>
      </c>
    </row>
    <row r="53">
      <c r="A53" s="341" t="str">
        <f>IF(ISBLANK(Regressions!A63), " ", Regressions!A63)</f>
        <v>Burundi</v>
      </c>
      <c r="B53" s="342">
        <f>IF(ISBLANK(Regressions!B63), " ", Regressions!B63)</f>
        <v>2018</v>
      </c>
      <c r="C53" s="347" t="str">
        <f>IF(ISBLANK(Regressions!C63), " ", Regressions!C63)</f>
        <v>Urban</v>
      </c>
      <c r="D53" s="343">
        <f>IF(ISBLANK(Regressions!D63), " ", Regressions!D63)</f>
        <v>549282.49263525021</v>
      </c>
      <c r="E53" s="214" t="e">
        <f>IF(ISNUMBER(Regressions!E63),ROUND(Regressions!E63, 1), NA())</f>
        <v>#N/A</v>
      </c>
      <c r="F53" s="344" t="e">
        <f>IF(ISNUMBER(Regressions!F63),ROUND(Regressions!F63, 1), NA())</f>
        <v>#N/A</v>
      </c>
      <c r="G53" s="236" t="e">
        <f>IF(ISNUMBER(Regressions!G63),ROUND(Regressions!G63, 1), NA())</f>
        <v>#N/A</v>
      </c>
      <c r="H53" s="345" t="e">
        <f>IF(ISNUMBER(Regressions!H63),ROUND(Regressions!H63, 1), NA())</f>
        <v>#N/A</v>
      </c>
      <c r="I53" s="237" t="e">
        <f>IF(ISNUMBER(Regressions!I63),ROUND(Regressions!I63, 1), NA())</f>
        <v>#N/A</v>
      </c>
      <c r="J53" s="346" t="e">
        <f>IF(ISNUMBER(Regressions!K63),ROUND(Regressions!K63, 1), NA())</f>
        <v>#N/A</v>
      </c>
      <c r="K53" s="344" t="e">
        <f>IF(ISNUMBER(Regressions!L63),ROUND(Regressions!L63, 1), NA())</f>
        <v>#N/A</v>
      </c>
      <c r="L53" s="238" t="e">
        <f>IF(ISNUMBER(Regressions!M63),ROUND(Regressions!M63, 1), NA())</f>
        <v>#N/A</v>
      </c>
      <c r="M53" s="345" t="e">
        <f>IF(ISNUMBER(Regressions!N63),ROUND(Regressions!N63, 1), NA())</f>
        <v>#N/A</v>
      </c>
      <c r="N53" s="237" t="e">
        <f>IF(ISNUMBER(Regressions!O63),ROUND(Regressions!O63, 1), NA())</f>
        <v>#N/A</v>
      </c>
      <c r="O53" s="346" t="e">
        <f>IF(ISNUMBER(Regressions!Q63),ROUND(Regressions!Q63, 1), NA())</f>
        <v>#N/A</v>
      </c>
      <c r="P53" s="344" t="e">
        <f>IF(ISNUMBER(Regressions!R63),ROUND(Regressions!R63, 1), NA())</f>
        <v>#N/A</v>
      </c>
      <c r="Q53" s="215" t="e">
        <f>IF(ISNUMBER(Regressions!S63),ROUND(Regressions!S63, 1), NA())</f>
        <v>#N/A</v>
      </c>
      <c r="R53" s="345" t="e">
        <f>IF(ISNUMBER(Regressions!T63),ROUND(Regressions!T63, 1), NA())</f>
        <v>#N/A</v>
      </c>
      <c r="S53" s="237" t="e">
        <f>IF(ISNUMBER(Regressions!U63),ROUND(Regressions!U63, 1), NA())</f>
        <v>#N/A</v>
      </c>
    </row>
    <row r="54">
      <c r="A54" s="341" t="str">
        <f>IF(ISBLANK(Regressions!A64), " ", Regressions!A64)</f>
        <v>Burundi</v>
      </c>
      <c r="B54" s="342">
        <f>IF(ISBLANK(Regressions!B64), " ", Regressions!B64)</f>
        <v>2019</v>
      </c>
      <c r="C54" s="347" t="str">
        <f>IF(ISBLANK(Regressions!C64), " ", Regressions!C64)</f>
        <v>Urban</v>
      </c>
      <c r="D54" s="343">
        <f>IF(ISBLANK(Regressions!D64), " ", Regressions!D64)</f>
        <v>590058.65158660873</v>
      </c>
      <c r="E54" s="214" t="e">
        <f>IF(ISNUMBER(Regressions!E64),ROUND(Regressions!E64, 1), NA())</f>
        <v>#N/A</v>
      </c>
      <c r="F54" s="344" t="e">
        <f>IF(ISNUMBER(Regressions!F64),ROUND(Regressions!F64, 1), NA())</f>
        <v>#N/A</v>
      </c>
      <c r="G54" s="236" t="e">
        <f>IF(ISNUMBER(Regressions!G64),ROUND(Regressions!G64, 1), NA())</f>
        <v>#N/A</v>
      </c>
      <c r="H54" s="345" t="e">
        <f>IF(ISNUMBER(Regressions!H64),ROUND(Regressions!H64, 1), NA())</f>
        <v>#N/A</v>
      </c>
      <c r="I54" s="237" t="e">
        <f>IF(ISNUMBER(Regressions!I64),ROUND(Regressions!I64, 1), NA())</f>
        <v>#N/A</v>
      </c>
      <c r="J54" s="346" t="e">
        <f>IF(ISNUMBER(Regressions!K64),ROUND(Regressions!K64, 1), NA())</f>
        <v>#N/A</v>
      </c>
      <c r="K54" s="344" t="e">
        <f>IF(ISNUMBER(Regressions!L64),ROUND(Regressions!L64, 1), NA())</f>
        <v>#N/A</v>
      </c>
      <c r="L54" s="238" t="e">
        <f>IF(ISNUMBER(Regressions!M64),ROUND(Regressions!M64, 1), NA())</f>
        <v>#N/A</v>
      </c>
      <c r="M54" s="345" t="e">
        <f>IF(ISNUMBER(Regressions!N64),ROUND(Regressions!N64, 1), NA())</f>
        <v>#N/A</v>
      </c>
      <c r="N54" s="237" t="e">
        <f>IF(ISNUMBER(Regressions!O64),ROUND(Regressions!O64, 1), NA())</f>
        <v>#N/A</v>
      </c>
      <c r="O54" s="346" t="e">
        <f>IF(ISNUMBER(Regressions!Q64),ROUND(Regressions!Q64, 1), NA())</f>
        <v>#N/A</v>
      </c>
      <c r="P54" s="344" t="e">
        <f>IF(ISNUMBER(Regressions!R64),ROUND(Regressions!R64, 1), NA())</f>
        <v>#N/A</v>
      </c>
      <c r="Q54" s="215" t="e">
        <f>IF(ISNUMBER(Regressions!S64),ROUND(Regressions!S64, 1), NA())</f>
        <v>#N/A</v>
      </c>
      <c r="R54" s="345" t="e">
        <f>IF(ISNUMBER(Regressions!T64),ROUND(Regressions!T64, 1), NA())</f>
        <v>#N/A</v>
      </c>
      <c r="S54" s="237" t="e">
        <f>IF(ISNUMBER(Regressions!U64),ROUND(Regressions!U64, 1), NA())</f>
        <v>#N/A</v>
      </c>
    </row>
    <row r="55" ht="13.5" customHeight="true">
      <c r="A55" s="341" t="str">
        <f>IF(ISBLANK(Regressions!A65), " ", Regressions!A65)</f>
        <v>Burundi</v>
      </c>
      <c r="B55" s="342">
        <f>IF(ISBLANK(Regressions!B65), " ", Regressions!B65)</f>
        <v>2020</v>
      </c>
      <c r="C55" s="347" t="str">
        <f>IF(ISBLANK(Regressions!C65), " ", Regressions!C65)</f>
        <v>Urban</v>
      </c>
      <c r="D55" s="343">
        <f>IF(ISBLANK(Regressions!D65), " ", Regressions!D65)</f>
        <v>687495.13990325935</v>
      </c>
      <c r="E55" s="214" t="e">
        <f>IF(ISNUMBER(Regressions!E65),ROUND(Regressions!E65, 1), NA())</f>
        <v>#N/A</v>
      </c>
      <c r="F55" s="344" t="e">
        <f>IF(ISNUMBER(Regressions!F65),ROUND(Regressions!F65, 1), NA())</f>
        <v>#N/A</v>
      </c>
      <c r="G55" s="236" t="e">
        <f>IF(ISNUMBER(Regressions!G65),ROUND(Regressions!G65, 1), NA())</f>
        <v>#N/A</v>
      </c>
      <c r="H55" s="345" t="e">
        <f>IF(ISNUMBER(Regressions!H65),ROUND(Regressions!H65, 1), NA())</f>
        <v>#N/A</v>
      </c>
      <c r="I55" s="237" t="e">
        <f>IF(ISNUMBER(Regressions!I65),ROUND(Regressions!I65, 1), NA())</f>
        <v>#N/A</v>
      </c>
      <c r="J55" s="346" t="e">
        <f>IF(ISNUMBER(Regressions!K65),ROUND(Regressions!K65, 1), NA())</f>
        <v>#N/A</v>
      </c>
      <c r="K55" s="344" t="e">
        <f>IF(ISNUMBER(Regressions!L65),ROUND(Regressions!L65, 1), NA())</f>
        <v>#N/A</v>
      </c>
      <c r="L55" s="238" t="e">
        <f>IF(ISNUMBER(Regressions!M65),ROUND(Regressions!M65, 1), NA())</f>
        <v>#N/A</v>
      </c>
      <c r="M55" s="345" t="e">
        <f>IF(ISNUMBER(Regressions!N65),ROUND(Regressions!N65, 1), NA())</f>
        <v>#N/A</v>
      </c>
      <c r="N55" s="237" t="e">
        <f>IF(ISNUMBER(Regressions!O65),ROUND(Regressions!O65, 1), NA())</f>
        <v>#N/A</v>
      </c>
      <c r="O55" s="346" t="e">
        <f>IF(ISNUMBER(Regressions!Q65),ROUND(Regressions!Q65, 1), NA())</f>
        <v>#N/A</v>
      </c>
      <c r="P55" s="344" t="e">
        <f>IF(ISNUMBER(Regressions!R65),ROUND(Regressions!R65, 1), NA())</f>
        <v>#N/A</v>
      </c>
      <c r="Q55" s="215" t="e">
        <f>IF(ISNUMBER(Regressions!S65),ROUND(Regressions!S65, 1), NA())</f>
        <v>#N/A</v>
      </c>
      <c r="R55" s="345" t="e">
        <f>IF(ISNUMBER(Regressions!T65),ROUND(Regressions!T65, 1), NA())</f>
        <v>#N/A</v>
      </c>
      <c r="S55" s="237" t="e">
        <f>IF(ISNUMBER(Regressions!U65),ROUND(Regressions!U65, 1), NA())</f>
        <v>#N/A</v>
      </c>
    </row>
    <row r="56">
      <c r="A56" s="393" t="str">
        <f>IF(ISBLANK(Regressions!A66), " ", Regressions!A66)</f>
        <v>Burundi</v>
      </c>
      <c r="B56" s="394">
        <f>IF(ISBLANK(Regressions!B66), " ", Regressions!B66)</f>
        <v>2021</v>
      </c>
      <c r="C56" s="395" t="str">
        <f>IF(ISBLANK(Regressions!C66), " ", Regressions!C66)</f>
        <v>Urban</v>
      </c>
      <c r="D56" s="396">
        <f>IF(ISBLANK(Regressions!D66), " ", Regressions!D66)</f>
        <v>728143.50870635046</v>
      </c>
      <c r="E56" s="399" t="e">
        <f>IF(ISNUMBER(Regressions!E66),ROUND(Regressions!E66, 1), NA())</f>
        <v>#N/A</v>
      </c>
      <c r="F56" s="397" t="e">
        <f>IF(ISNUMBER(Regressions!F66),ROUND(Regressions!F66, 1), NA())</f>
        <v>#N/A</v>
      </c>
      <c r="G56" s="400" t="e">
        <f>IF(ISNUMBER(Regressions!G66),ROUND(Regressions!G66, 1), NA())</f>
        <v>#N/A</v>
      </c>
      <c r="H56" s="398" t="e">
        <f>IF(ISNUMBER(Regressions!H66),ROUND(Regressions!H66, 1), NA())</f>
        <v>#N/A</v>
      </c>
      <c r="I56" s="401" t="e">
        <f>IF(ISNUMBER(Regressions!I66),ROUND(Regressions!I66, 1), NA())</f>
        <v>#N/A</v>
      </c>
      <c r="J56" s="399" t="e">
        <f>IF(ISNUMBER(Regressions!K66),ROUND(Regressions!K66, 1), NA())</f>
        <v>#N/A</v>
      </c>
      <c r="K56" s="397" t="e">
        <f>IF(ISNUMBER(Regressions!L66),ROUND(Regressions!L66, 1), NA())</f>
        <v>#N/A</v>
      </c>
      <c r="L56" s="402" t="e">
        <f>IF(ISNUMBER(Regressions!M66),ROUND(Regressions!M66, 1), NA())</f>
        <v>#N/A</v>
      </c>
      <c r="M56" s="398" t="e">
        <f>IF(ISNUMBER(Regressions!N66),ROUND(Regressions!N66, 1), NA())</f>
        <v>#N/A</v>
      </c>
      <c r="N56" s="401" t="e">
        <f>IF(ISNUMBER(Regressions!O66),ROUND(Regressions!O66, 1), NA())</f>
        <v>#N/A</v>
      </c>
      <c r="O56" s="399" t="e">
        <f>IF(ISNUMBER(Regressions!Q66),ROUND(Regressions!Q66, 1), NA())</f>
        <v>#N/A</v>
      </c>
      <c r="P56" s="397" t="e">
        <f>IF(ISNUMBER(Regressions!R66),ROUND(Regressions!R66, 1), NA())</f>
        <v>#N/A</v>
      </c>
      <c r="Q56" s="403" t="e">
        <f>IF(ISNUMBER(Regressions!S66),ROUND(Regressions!S66, 1), NA())</f>
        <v>#N/A</v>
      </c>
      <c r="R56" s="398" t="e">
        <f>IF(ISNUMBER(Regressions!T66),ROUND(Regressions!T66, 1), NA())</f>
        <v>#N/A</v>
      </c>
      <c r="S56" s="401" t="e">
        <f>IF(ISNUMBER(Regressions!U66),ROUND(Regressions!U66, 1), NA())</f>
        <v>#N/A</v>
      </c>
      <c r="T56" s="392"/>
      <c r="U56" s="392"/>
      <c r="V56" s="392"/>
      <c r="W56" s="392"/>
      <c r="X56" s="392"/>
      <c r="Y56" s="392"/>
      <c r="Z56" s="392"/>
      <c r="AA56" s="392"/>
      <c r="AB56" s="392"/>
      <c r="AC56" s="392"/>
    </row>
    <row r="57">
      <c r="A57" s="341" t="str">
        <f>IF(ISBLANK(Regressions!A67), " ", Regressions!A67)</f>
        <v>Burundi</v>
      </c>
      <c r="B57" s="342">
        <f>IF(ISBLANK(Regressions!B67), " ", Regressions!B67)</f>
        <v>2022</v>
      </c>
      <c r="C57" s="347" t="str">
        <f>IF(ISBLANK(Regressions!C67), " ", Regressions!C67)</f>
        <v>Urban</v>
      </c>
      <c r="D57" s="343">
        <f>IF(ISBLANK(Regressions!D67), " ", Regressions!D67)</f>
        <v>767733.64173927298</v>
      </c>
      <c r="E57" s="214" t="e">
        <f>IF(ISNUMBER(Regressions!E67),ROUND(Regressions!E67, 1), NA())</f>
        <v>#N/A</v>
      </c>
      <c r="F57" s="344" t="e">
        <f>IF(ISNUMBER(Regressions!F67),ROUND(Regressions!F67, 1), NA())</f>
        <v>#N/A</v>
      </c>
      <c r="G57" s="236" t="e">
        <f>IF(ISNUMBER(Regressions!G67),ROUND(Regressions!G67, 1), NA())</f>
        <v>#N/A</v>
      </c>
      <c r="H57" s="345" t="e">
        <f>IF(ISNUMBER(Regressions!H67),ROUND(Regressions!H67, 1), NA())</f>
        <v>#N/A</v>
      </c>
      <c r="I57" s="237" t="e">
        <f>IF(ISNUMBER(Regressions!I67),ROUND(Regressions!I67, 1), NA())</f>
        <v>#N/A</v>
      </c>
      <c r="J57" s="346" t="e">
        <f>IF(ISNUMBER(Regressions!K67),ROUND(Regressions!K67, 1), NA())</f>
        <v>#N/A</v>
      </c>
      <c r="K57" s="344" t="e">
        <f>IF(ISNUMBER(Regressions!L67),ROUND(Regressions!L67, 1), NA())</f>
        <v>#N/A</v>
      </c>
      <c r="L57" s="238" t="e">
        <f>IF(ISNUMBER(Regressions!M67),ROUND(Regressions!M67, 1), NA())</f>
        <v>#N/A</v>
      </c>
      <c r="M57" s="345" t="e">
        <f>IF(ISNUMBER(Regressions!N67),ROUND(Regressions!N67, 1), NA())</f>
        <v>#N/A</v>
      </c>
      <c r="N57" s="237" t="e">
        <f>IF(ISNUMBER(Regressions!O67),ROUND(Regressions!O67, 1), NA())</f>
        <v>#N/A</v>
      </c>
      <c r="O57" s="346" t="e">
        <f>IF(ISNUMBER(Regressions!Q67),ROUND(Regressions!Q67, 1), NA())</f>
        <v>#N/A</v>
      </c>
      <c r="P57" s="344" t="e">
        <f>IF(ISNUMBER(Regressions!R67),ROUND(Regressions!R67, 1), NA())</f>
        <v>#N/A</v>
      </c>
      <c r="Q57" s="215" t="e">
        <f>IF(ISNUMBER(Regressions!S67),ROUND(Regressions!S67, 1), NA())</f>
        <v>#N/A</v>
      </c>
      <c r="R57" s="345" t="e">
        <f>IF(ISNUMBER(Regressions!T67),ROUND(Regressions!T67, 1), NA())</f>
        <v>#N/A</v>
      </c>
      <c r="S57" s="237" t="e">
        <f>IF(ISNUMBER(Regressions!U67),ROUND(Regressions!U67, 1), NA())</f>
        <v>#N/A</v>
      </c>
    </row>
    <row r="58">
      <c r="A58" s="348" t="str">
        <f>IF(ISBLANK(Regressions!A68), " ", Regressions!A68)</f>
        <v>Burundi</v>
      </c>
      <c r="B58" s="349">
        <f>IF(ISBLANK(Regressions!B68), " ", Regressions!B68)</f>
        <v>2023</v>
      </c>
      <c r="C58" s="350" t="str">
        <f>IF(ISBLANK(Regressions!C68), " ", Regressions!C68)</f>
        <v>Urban</v>
      </c>
      <c r="D58" s="351">
        <f>IF(ISBLANK(Regressions!D68), " ", Regressions!D68)</f>
        <v>719317.31338287366</v>
      </c>
      <c r="E58" s="352" t="e">
        <f>IF(ISNUMBER(Regressions!E68),ROUND(Regressions!E68, 1), NA())</f>
        <v>#N/A</v>
      </c>
      <c r="F58" s="353" t="e">
        <f>IF(ISNUMBER(Regressions!F68),ROUND(Regressions!F68, 1), NA())</f>
        <v>#N/A</v>
      </c>
      <c r="G58" s="354" t="e">
        <f>IF(ISNUMBER(Regressions!G68),ROUND(Regressions!G68, 1), NA())</f>
        <v>#N/A</v>
      </c>
      <c r="H58" s="355" t="e">
        <f>IF(ISNUMBER(Regressions!H68),ROUND(Regressions!H68, 1), NA())</f>
        <v>#N/A</v>
      </c>
      <c r="I58" s="356" t="e">
        <f>IF(ISNUMBER(Regressions!I68),ROUND(Regressions!I68, 1), NA())</f>
        <v>#N/A</v>
      </c>
      <c r="J58" s="357" t="e">
        <f>IF(ISNUMBER(Regressions!K68),ROUND(Regressions!K68, 1), NA())</f>
        <v>#N/A</v>
      </c>
      <c r="K58" s="353" t="e">
        <f>IF(ISNUMBER(Regressions!L68),ROUND(Regressions!L68, 1), NA())</f>
        <v>#N/A</v>
      </c>
      <c r="L58" s="358" t="e">
        <f>IF(ISNUMBER(Regressions!M68),ROUND(Regressions!M68, 1), NA())</f>
        <v>#N/A</v>
      </c>
      <c r="M58" s="355" t="e">
        <f>IF(ISNUMBER(Regressions!N68),ROUND(Regressions!N68, 1), NA())</f>
        <v>#N/A</v>
      </c>
      <c r="N58" s="356" t="e">
        <f>IF(ISNUMBER(Regressions!O68),ROUND(Regressions!O68, 1), NA())</f>
        <v>#N/A</v>
      </c>
      <c r="O58" s="357" t="e">
        <f>IF(ISNUMBER(Regressions!Q68),ROUND(Regressions!Q68, 1), NA())</f>
        <v>#N/A</v>
      </c>
      <c r="P58" s="353" t="e">
        <f>IF(ISNUMBER(Regressions!R68),ROUND(Regressions!R68, 1), NA())</f>
        <v>#N/A</v>
      </c>
      <c r="Q58" s="359" t="e">
        <f>IF(ISNUMBER(Regressions!S68),ROUND(Regressions!S68, 1), NA())</f>
        <v>#N/A</v>
      </c>
      <c r="R58" s="355" t="e">
        <f>IF(ISNUMBER(Regressions!T68),ROUND(Regressions!T68, 1), NA())</f>
        <v>#N/A</v>
      </c>
      <c r="S58" s="356" t="e">
        <f>IF(ISNUMBER(Regressions!U68),ROUND(Regressions!U68, 1), NA())</f>
        <v>#N/A</v>
      </c>
    </row>
    <row r="59" hidden="true">
      <c r="A59" s="341" t="str">
        <f>IF(ISBLANK(Regressions!A69), " ", Regressions!A69)</f>
        <v>Burundi</v>
      </c>
      <c r="B59" s="342">
        <f>IF(ISBLANK(Regressions!B69), " ", Regressions!B69)</f>
        <v>2024</v>
      </c>
      <c r="C59" s="347" t="str">
        <f>IF(ISBLANK(Regressions!C69), " ", Regressions!C69)</f>
        <v>Urban</v>
      </c>
      <c r="D59" s="343" t="str">
        <f>IF(ISBLANK(Regressions!D69), " ", Regressions!D69)</f>
        <v> </v>
      </c>
      <c r="E59" s="214" t="e">
        <f>IF(ISNUMBER(Regressions!E69),ROUND(Regressions!E69, 1), NA())</f>
        <v>#N/A</v>
      </c>
      <c r="F59" s="344" t="e">
        <f>IF(ISNUMBER(Regressions!F69),ROUND(Regressions!F69, 1), NA())</f>
        <v>#N/A</v>
      </c>
      <c r="G59" s="236" t="e">
        <f>IF(ISNUMBER(Regressions!G69),ROUND(Regressions!G69, 1), NA())</f>
        <v>#N/A</v>
      </c>
      <c r="H59" s="345" t="e">
        <f>IF(ISNUMBER(Regressions!H69),ROUND(Regressions!H69, 1), NA())</f>
        <v>#N/A</v>
      </c>
      <c r="I59" s="237" t="e">
        <f>IF(ISNUMBER(Regressions!I69),ROUND(Regressions!I69, 1), NA())</f>
        <v>#N/A</v>
      </c>
      <c r="J59" s="346" t="e">
        <f>IF(ISNUMBER(Regressions!K69),ROUND(Regressions!K69, 1), NA())</f>
        <v>#N/A</v>
      </c>
      <c r="K59" s="344" t="e">
        <f>IF(ISNUMBER(Regressions!L69),ROUND(Regressions!L69, 1), NA())</f>
        <v>#N/A</v>
      </c>
      <c r="L59" s="238" t="e">
        <f>IF(ISNUMBER(Regressions!M69),ROUND(Regressions!M69, 1), NA())</f>
        <v>#N/A</v>
      </c>
      <c r="M59" s="345" t="e">
        <f>IF(ISNUMBER(Regressions!N69),ROUND(Regressions!N69, 1), NA())</f>
        <v>#N/A</v>
      </c>
      <c r="N59" s="237" t="e">
        <f>IF(ISNUMBER(Regressions!O69),ROUND(Regressions!O69, 1), NA())</f>
        <v>#N/A</v>
      </c>
      <c r="O59" s="346" t="e">
        <f>IF(ISNUMBER(Regressions!Q69),ROUND(Regressions!Q69, 1), NA())</f>
        <v>#N/A</v>
      </c>
      <c r="P59" s="344" t="e">
        <f>IF(ISNUMBER(Regressions!R69),ROUND(Regressions!R69, 1), NA())</f>
        <v>#N/A</v>
      </c>
      <c r="Q59" s="215" t="e">
        <f>IF(ISNUMBER(Regressions!S69),ROUND(Regressions!S69, 1), NA())</f>
        <v>#N/A</v>
      </c>
      <c r="R59" s="345" t="e">
        <f>IF(ISNUMBER(Regressions!T69),ROUND(Regressions!T69, 1), NA())</f>
        <v>#N/A</v>
      </c>
      <c r="S59" s="237" t="e">
        <f>IF(ISNUMBER(Regressions!U69),ROUND(Regressions!U69, 1), NA())</f>
        <v>#N/A</v>
      </c>
    </row>
    <row r="60" hidden="true">
      <c r="A60" s="341" t="str">
        <f>IF(ISBLANK(Regressions!A70), " ", Regressions!A70)</f>
        <v>Burundi</v>
      </c>
      <c r="B60" s="342">
        <f>IF(ISBLANK(Regressions!B70), " ", Regressions!B70)</f>
        <v>2025</v>
      </c>
      <c r="C60" s="347" t="str">
        <f>IF(ISBLANK(Regressions!C70), " ", Regressions!C70)</f>
        <v>Urban</v>
      </c>
      <c r="D60" s="343" t="str">
        <f>IF(ISBLANK(Regressions!D70), " ", Regressions!D70)</f>
        <v> </v>
      </c>
      <c r="E60" s="214" t="e">
        <f>IF(ISNUMBER(Regressions!E70),ROUND(Regressions!E70, 1), NA())</f>
        <v>#N/A</v>
      </c>
      <c r="F60" s="344" t="e">
        <f>IF(ISNUMBER(Regressions!F70),ROUND(Regressions!F70, 1), NA())</f>
        <v>#N/A</v>
      </c>
      <c r="G60" s="236" t="e">
        <f>IF(ISNUMBER(Regressions!G70),ROUND(Regressions!G70, 1), NA())</f>
        <v>#N/A</v>
      </c>
      <c r="H60" s="345" t="e">
        <f>IF(ISNUMBER(Regressions!H70),ROUND(Regressions!H70, 1), NA())</f>
        <v>#N/A</v>
      </c>
      <c r="I60" s="237" t="e">
        <f>IF(ISNUMBER(Regressions!I70),ROUND(Regressions!I70, 1), NA())</f>
        <v>#N/A</v>
      </c>
      <c r="J60" s="346" t="e">
        <f>IF(ISNUMBER(Regressions!K70),ROUND(Regressions!K70, 1), NA())</f>
        <v>#N/A</v>
      </c>
      <c r="K60" s="344" t="e">
        <f>IF(ISNUMBER(Regressions!L70),ROUND(Regressions!L70, 1), NA())</f>
        <v>#N/A</v>
      </c>
      <c r="L60" s="238" t="e">
        <f>IF(ISNUMBER(Regressions!M70),ROUND(Regressions!M70, 1), NA())</f>
        <v>#N/A</v>
      </c>
      <c r="M60" s="345" t="e">
        <f>IF(ISNUMBER(Regressions!N70),ROUND(Regressions!N70, 1), NA())</f>
        <v>#N/A</v>
      </c>
      <c r="N60" s="237" t="e">
        <f>IF(ISNUMBER(Regressions!O70),ROUND(Regressions!O70, 1), NA())</f>
        <v>#N/A</v>
      </c>
      <c r="O60" s="346" t="e">
        <f>IF(ISNUMBER(Regressions!Q70),ROUND(Regressions!Q70, 1), NA())</f>
        <v>#N/A</v>
      </c>
      <c r="P60" s="344" t="e">
        <f>IF(ISNUMBER(Regressions!R70),ROUND(Regressions!R70, 1), NA())</f>
        <v>#N/A</v>
      </c>
      <c r="Q60" s="215" t="e">
        <f>IF(ISNUMBER(Regressions!S70),ROUND(Regressions!S70, 1), NA())</f>
        <v>#N/A</v>
      </c>
      <c r="R60" s="345" t="e">
        <f>IF(ISNUMBER(Regressions!T70),ROUND(Regressions!T70, 1), NA())</f>
        <v>#N/A</v>
      </c>
      <c r="S60" s="237" t="e">
        <f>IF(ISNUMBER(Regressions!U70),ROUND(Regressions!U70, 1), NA())</f>
        <v>#N/A</v>
      </c>
    </row>
    <row r="61" hidden="true">
      <c r="A61" s="341" t="str">
        <f>IF(ISBLANK(Regressions!A71), " ", Regressions!A71)</f>
        <v>Burundi</v>
      </c>
      <c r="B61" s="342">
        <f>IF(ISBLANK(Regressions!B71), " ", Regressions!B71)</f>
        <v>2026</v>
      </c>
      <c r="C61" s="347" t="str">
        <f>IF(ISBLANK(Regressions!C71), " ", Regressions!C71)</f>
        <v>Urban</v>
      </c>
      <c r="D61" s="343" t="str">
        <f>IF(ISBLANK(Regressions!D71), " ", Regressions!D71)</f>
        <v> </v>
      </c>
      <c r="E61" s="214" t="e">
        <f>IF(ISNUMBER(Regressions!E71),ROUND(Regressions!E71, 1), NA())</f>
        <v>#N/A</v>
      </c>
      <c r="F61" s="344" t="e">
        <f>IF(ISNUMBER(Regressions!F71),ROUND(Regressions!F71, 1), NA())</f>
        <v>#N/A</v>
      </c>
      <c r="G61" s="236" t="e">
        <f>IF(ISNUMBER(Regressions!G71),ROUND(Regressions!G71, 1), NA())</f>
        <v>#N/A</v>
      </c>
      <c r="H61" s="345" t="e">
        <f>IF(ISNUMBER(Regressions!H71),ROUND(Regressions!H71, 1), NA())</f>
        <v>#N/A</v>
      </c>
      <c r="I61" s="237" t="e">
        <f>IF(ISNUMBER(Regressions!I71),ROUND(Regressions!I71, 1), NA())</f>
        <v>#N/A</v>
      </c>
      <c r="J61" s="346" t="e">
        <f>IF(ISNUMBER(Regressions!K71),ROUND(Regressions!K71, 1), NA())</f>
        <v>#N/A</v>
      </c>
      <c r="K61" s="344" t="e">
        <f>IF(ISNUMBER(Regressions!L71),ROUND(Regressions!L71, 1), NA())</f>
        <v>#N/A</v>
      </c>
      <c r="L61" s="238" t="e">
        <f>IF(ISNUMBER(Regressions!M71),ROUND(Regressions!M71, 1), NA())</f>
        <v>#N/A</v>
      </c>
      <c r="M61" s="345" t="e">
        <f>IF(ISNUMBER(Regressions!N71),ROUND(Regressions!N71, 1), NA())</f>
        <v>#N/A</v>
      </c>
      <c r="N61" s="237" t="e">
        <f>IF(ISNUMBER(Regressions!O71),ROUND(Regressions!O71, 1), NA())</f>
        <v>#N/A</v>
      </c>
      <c r="O61" s="346" t="e">
        <f>IF(ISNUMBER(Regressions!Q71),ROUND(Regressions!Q71, 1), NA())</f>
        <v>#N/A</v>
      </c>
      <c r="P61" s="344" t="e">
        <f>IF(ISNUMBER(Regressions!R71),ROUND(Regressions!R71, 1), NA())</f>
        <v>#N/A</v>
      </c>
      <c r="Q61" s="215" t="e">
        <f>IF(ISNUMBER(Regressions!S71),ROUND(Regressions!S71, 1), NA())</f>
        <v>#N/A</v>
      </c>
      <c r="R61" s="345" t="e">
        <f>IF(ISNUMBER(Regressions!T71),ROUND(Regressions!T71, 1), NA())</f>
        <v>#N/A</v>
      </c>
      <c r="S61" s="237" t="e">
        <f>IF(ISNUMBER(Regressions!U71),ROUND(Regressions!U71, 1), NA())</f>
        <v>#N/A</v>
      </c>
    </row>
    <row r="62" hidden="true">
      <c r="A62" s="341" t="str">
        <f>IF(ISBLANK(Regressions!A72), " ", Regressions!A72)</f>
        <v>Burundi</v>
      </c>
      <c r="B62" s="342">
        <f>IF(ISBLANK(Regressions!B72), " ", Regressions!B72)</f>
        <v>2027</v>
      </c>
      <c r="C62" s="347" t="str">
        <f>IF(ISBLANK(Regressions!C72), " ", Regressions!C72)</f>
        <v>Urban</v>
      </c>
      <c r="D62" s="343" t="str">
        <f>IF(ISBLANK(Regressions!D72), " ", Regressions!D72)</f>
        <v> </v>
      </c>
      <c r="E62" s="214" t="e">
        <f>IF(ISNUMBER(Regressions!E72),ROUND(Regressions!E72, 1), NA())</f>
        <v>#N/A</v>
      </c>
      <c r="F62" s="344" t="e">
        <f>IF(ISNUMBER(Regressions!F72),ROUND(Regressions!F72, 1), NA())</f>
        <v>#N/A</v>
      </c>
      <c r="G62" s="236" t="e">
        <f>IF(ISNUMBER(Regressions!G72),ROUND(Regressions!G72, 1), NA())</f>
        <v>#N/A</v>
      </c>
      <c r="H62" s="345" t="e">
        <f>IF(ISNUMBER(Regressions!H72),ROUND(Regressions!H72, 1), NA())</f>
        <v>#N/A</v>
      </c>
      <c r="I62" s="237" t="e">
        <f>IF(ISNUMBER(Regressions!I72),ROUND(Regressions!I72, 1), NA())</f>
        <v>#N/A</v>
      </c>
      <c r="J62" s="346" t="e">
        <f>IF(ISNUMBER(Regressions!K72),ROUND(Regressions!K72, 1), NA())</f>
        <v>#N/A</v>
      </c>
      <c r="K62" s="344" t="e">
        <f>IF(ISNUMBER(Regressions!L72),ROUND(Regressions!L72, 1), NA())</f>
        <v>#N/A</v>
      </c>
      <c r="L62" s="238" t="e">
        <f>IF(ISNUMBER(Regressions!M72),ROUND(Regressions!M72, 1), NA())</f>
        <v>#N/A</v>
      </c>
      <c r="M62" s="345" t="e">
        <f>IF(ISNUMBER(Regressions!N72),ROUND(Regressions!N72, 1), NA())</f>
        <v>#N/A</v>
      </c>
      <c r="N62" s="237" t="e">
        <f>IF(ISNUMBER(Regressions!O72),ROUND(Regressions!O72, 1), NA())</f>
        <v>#N/A</v>
      </c>
      <c r="O62" s="346" t="e">
        <f>IF(ISNUMBER(Regressions!Q72),ROUND(Regressions!Q72, 1), NA())</f>
        <v>#N/A</v>
      </c>
      <c r="P62" s="344" t="e">
        <f>IF(ISNUMBER(Regressions!R72),ROUND(Regressions!R72, 1), NA())</f>
        <v>#N/A</v>
      </c>
      <c r="Q62" s="215" t="e">
        <f>IF(ISNUMBER(Regressions!S72),ROUND(Regressions!S72, 1), NA())</f>
        <v>#N/A</v>
      </c>
      <c r="R62" s="345" t="e">
        <f>IF(ISNUMBER(Regressions!T72),ROUND(Regressions!T72, 1), NA())</f>
        <v>#N/A</v>
      </c>
      <c r="S62" s="237" t="e">
        <f>IF(ISNUMBER(Regressions!U72),ROUND(Regressions!U72, 1), NA())</f>
        <v>#N/A</v>
      </c>
    </row>
    <row r="63" hidden="true">
      <c r="A63" s="341" t="str">
        <f>IF(ISBLANK(Regressions!A73), " ", Regressions!A73)</f>
        <v>Burundi</v>
      </c>
      <c r="B63" s="342">
        <f>IF(ISBLANK(Regressions!B73), " ", Regressions!B73)</f>
        <v>2028</v>
      </c>
      <c r="C63" s="347" t="str">
        <f>IF(ISBLANK(Regressions!C73), " ", Regressions!C73)</f>
        <v>Urban</v>
      </c>
      <c r="D63" s="343" t="str">
        <f>IF(ISBLANK(Regressions!D73), " ", Regressions!D73)</f>
        <v> </v>
      </c>
      <c r="E63" s="214" t="e">
        <f>IF(ISNUMBER(Regressions!E73),ROUND(Regressions!E73, 1), NA())</f>
        <v>#N/A</v>
      </c>
      <c r="F63" s="344" t="e">
        <f>IF(ISNUMBER(Regressions!F73),ROUND(Regressions!F73, 1), NA())</f>
        <v>#N/A</v>
      </c>
      <c r="G63" s="236" t="e">
        <f>IF(ISNUMBER(Regressions!G73),ROUND(Regressions!G73, 1), NA())</f>
        <v>#N/A</v>
      </c>
      <c r="H63" s="345" t="e">
        <f>IF(ISNUMBER(Regressions!H73),ROUND(Regressions!H73, 1), NA())</f>
        <v>#N/A</v>
      </c>
      <c r="I63" s="237" t="e">
        <f>IF(ISNUMBER(Regressions!I73),ROUND(Regressions!I73, 1), NA())</f>
        <v>#N/A</v>
      </c>
      <c r="J63" s="346" t="e">
        <f>IF(ISNUMBER(Regressions!K73),ROUND(Regressions!K73, 1), NA())</f>
        <v>#N/A</v>
      </c>
      <c r="K63" s="344" t="e">
        <f>IF(ISNUMBER(Regressions!L73),ROUND(Regressions!L73, 1), NA())</f>
        <v>#N/A</v>
      </c>
      <c r="L63" s="238" t="e">
        <f>IF(ISNUMBER(Regressions!M73),ROUND(Regressions!M73, 1), NA())</f>
        <v>#N/A</v>
      </c>
      <c r="M63" s="345" t="e">
        <f>IF(ISNUMBER(Regressions!N73),ROUND(Regressions!N73, 1), NA())</f>
        <v>#N/A</v>
      </c>
      <c r="N63" s="237" t="e">
        <f>IF(ISNUMBER(Regressions!O73),ROUND(Regressions!O73, 1), NA())</f>
        <v>#N/A</v>
      </c>
      <c r="O63" s="346" t="e">
        <f>IF(ISNUMBER(Regressions!Q73),ROUND(Regressions!Q73, 1), NA())</f>
        <v>#N/A</v>
      </c>
      <c r="P63" s="344" t="e">
        <f>IF(ISNUMBER(Regressions!R73),ROUND(Regressions!R73, 1), NA())</f>
        <v>#N/A</v>
      </c>
      <c r="Q63" s="215" t="e">
        <f>IF(ISNUMBER(Regressions!S73),ROUND(Regressions!S73, 1), NA())</f>
        <v>#N/A</v>
      </c>
      <c r="R63" s="345" t="e">
        <f>IF(ISNUMBER(Regressions!T73),ROUND(Regressions!T73, 1), NA())</f>
        <v>#N/A</v>
      </c>
      <c r="S63" s="237" t="e">
        <f>IF(ISNUMBER(Regressions!U73),ROUND(Regressions!U73, 1), NA())</f>
        <v>#N/A</v>
      </c>
    </row>
    <row r="64" hidden="true">
      <c r="A64" s="341" t="str">
        <f>IF(ISBLANK(Regressions!A74), " ", Regressions!A74)</f>
        <v>Burundi</v>
      </c>
      <c r="B64" s="342">
        <f>IF(ISBLANK(Regressions!B74), " ", Regressions!B74)</f>
        <v>2029</v>
      </c>
      <c r="C64" s="347" t="str">
        <f>IF(ISBLANK(Regressions!C74), " ", Regressions!C74)</f>
        <v>Urban</v>
      </c>
      <c r="D64" s="343" t="str">
        <f>IF(ISBLANK(Regressions!D74), " ", Regressions!D74)</f>
        <v> </v>
      </c>
      <c r="E64" s="214" t="e">
        <f>IF(ISNUMBER(Regressions!E74),ROUND(Regressions!E74, 1), NA())</f>
        <v>#N/A</v>
      </c>
      <c r="F64" s="344" t="e">
        <f>IF(ISNUMBER(Regressions!F74),ROUND(Regressions!F74, 1), NA())</f>
        <v>#N/A</v>
      </c>
      <c r="G64" s="236" t="e">
        <f>IF(ISNUMBER(Regressions!G74),ROUND(Regressions!G74, 1), NA())</f>
        <v>#N/A</v>
      </c>
      <c r="H64" s="345" t="e">
        <f>IF(ISNUMBER(Regressions!H74),ROUND(Regressions!H74, 1), NA())</f>
        <v>#N/A</v>
      </c>
      <c r="I64" s="237" t="e">
        <f>IF(ISNUMBER(Regressions!I74),ROUND(Regressions!I74, 1), NA())</f>
        <v>#N/A</v>
      </c>
      <c r="J64" s="346" t="e">
        <f>IF(ISNUMBER(Regressions!K74),ROUND(Regressions!K74, 1), NA())</f>
        <v>#N/A</v>
      </c>
      <c r="K64" s="344" t="e">
        <f>IF(ISNUMBER(Regressions!L74),ROUND(Regressions!L74, 1), NA())</f>
        <v>#N/A</v>
      </c>
      <c r="L64" s="238" t="e">
        <f>IF(ISNUMBER(Regressions!M74),ROUND(Regressions!M74, 1), NA())</f>
        <v>#N/A</v>
      </c>
      <c r="M64" s="345" t="e">
        <f>IF(ISNUMBER(Regressions!N74),ROUND(Regressions!N74, 1), NA())</f>
        <v>#N/A</v>
      </c>
      <c r="N64" s="237" t="e">
        <f>IF(ISNUMBER(Regressions!O74),ROUND(Regressions!O74, 1), NA())</f>
        <v>#N/A</v>
      </c>
      <c r="O64" s="346" t="e">
        <f>IF(ISNUMBER(Regressions!Q74),ROUND(Regressions!Q74, 1), NA())</f>
        <v>#N/A</v>
      </c>
      <c r="P64" s="344" t="e">
        <f>IF(ISNUMBER(Regressions!R74),ROUND(Regressions!R74, 1), NA())</f>
        <v>#N/A</v>
      </c>
      <c r="Q64" s="215" t="e">
        <f>IF(ISNUMBER(Regressions!S74),ROUND(Regressions!S74, 1), NA())</f>
        <v>#N/A</v>
      </c>
      <c r="R64" s="345" t="e">
        <f>IF(ISNUMBER(Regressions!T74),ROUND(Regressions!T74, 1), NA())</f>
        <v>#N/A</v>
      </c>
      <c r="S64" s="237" t="e">
        <f>IF(ISNUMBER(Regressions!U74),ROUND(Regressions!U74, 1), NA())</f>
        <v>#N/A</v>
      </c>
    </row>
    <row r="65" hidden="true">
      <c r="A65" s="341" t="str">
        <f>IF(ISBLANK(Regressions!A75), " ", Regressions!A75)</f>
        <v>Burundi</v>
      </c>
      <c r="B65" s="342">
        <f>IF(ISBLANK(Regressions!B75), " ", Regressions!B75)</f>
        <v>2030</v>
      </c>
      <c r="C65" s="347" t="str">
        <f>IF(ISBLANK(Regressions!C75), " ", Regressions!C75)</f>
        <v>Urban</v>
      </c>
      <c r="D65" s="343" t="str">
        <f>IF(ISBLANK(Regressions!D75), " ", Regressions!D75)</f>
        <v> </v>
      </c>
      <c r="E65" s="214" t="e">
        <f>IF(ISNUMBER(Regressions!E75),ROUND(Regressions!E75, 1), NA())</f>
        <v>#N/A</v>
      </c>
      <c r="F65" s="344" t="e">
        <f>IF(ISNUMBER(Regressions!F75),ROUND(Regressions!F75, 1), NA())</f>
        <v>#N/A</v>
      </c>
      <c r="G65" s="236" t="e">
        <f>IF(ISNUMBER(Regressions!G75),ROUND(Regressions!G75, 1), NA())</f>
        <v>#N/A</v>
      </c>
      <c r="H65" s="345" t="e">
        <f>IF(ISNUMBER(Regressions!H75),ROUND(Regressions!H75, 1), NA())</f>
        <v>#N/A</v>
      </c>
      <c r="I65" s="237" t="e">
        <f>IF(ISNUMBER(Regressions!I75),ROUND(Regressions!I75, 1), NA())</f>
        <v>#N/A</v>
      </c>
      <c r="J65" s="346" t="e">
        <f>IF(ISNUMBER(Regressions!K75),ROUND(Regressions!K75, 1), NA())</f>
        <v>#N/A</v>
      </c>
      <c r="K65" s="344" t="e">
        <f>IF(ISNUMBER(Regressions!L75),ROUND(Regressions!L75, 1), NA())</f>
        <v>#N/A</v>
      </c>
      <c r="L65" s="238" t="e">
        <f>IF(ISNUMBER(Regressions!M75),ROUND(Regressions!M75, 1), NA())</f>
        <v>#N/A</v>
      </c>
      <c r="M65" s="345" t="e">
        <f>IF(ISNUMBER(Regressions!N75),ROUND(Regressions!N75, 1), NA())</f>
        <v>#N/A</v>
      </c>
      <c r="N65" s="237" t="e">
        <f>IF(ISNUMBER(Regressions!O75),ROUND(Regressions!O75, 1), NA())</f>
        <v>#N/A</v>
      </c>
      <c r="O65" s="346" t="e">
        <f>IF(ISNUMBER(Regressions!Q75),ROUND(Regressions!Q75, 1), NA())</f>
        <v>#N/A</v>
      </c>
      <c r="P65" s="344" t="e">
        <f>IF(ISNUMBER(Regressions!R75),ROUND(Regressions!R75, 1), NA())</f>
        <v>#N/A</v>
      </c>
      <c r="Q65" s="215" t="e">
        <f>IF(ISNUMBER(Regressions!S75),ROUND(Regressions!S75, 1), NA())</f>
        <v>#N/A</v>
      </c>
      <c r="R65" s="345" t="e">
        <f>IF(ISNUMBER(Regressions!T75),ROUND(Regressions!T75, 1), NA())</f>
        <v>#N/A</v>
      </c>
      <c r="S65" s="237" t="e">
        <f>IF(ISNUMBER(Regressions!U75),ROUND(Regressions!U75, 1), NA())</f>
        <v>#N/A</v>
      </c>
    </row>
    <row r="66">
      <c r="A66" s="341" t="str">
        <f>IF(ISBLANK(Regressions!A76), " ", Regressions!A76)</f>
        <v>Burundi</v>
      </c>
      <c r="B66" s="342">
        <f>IF(ISBLANK(Regressions!B76), " ", Regressions!B76)</f>
        <v>2000</v>
      </c>
      <c r="C66" s="347" t="str">
        <f>IF(ISBLANK(Regressions!C76), " ", Regressions!C76)</f>
        <v>Rural</v>
      </c>
      <c r="D66" s="343">
        <f>IF(ISBLANK(Regressions!D76), " ", Regressions!D76)</f>
        <v>2669584.4566448601</v>
      </c>
      <c r="E66" s="214" t="e">
        <f>IF(ISNUMBER(Regressions!E76),ROUND(Regressions!E76, 1), NA())</f>
        <v>#N/A</v>
      </c>
      <c r="F66" s="344" t="e">
        <f>IF(ISNUMBER(Regressions!F76),ROUND(Regressions!F76, 1), NA())</f>
        <v>#N/A</v>
      </c>
      <c r="G66" s="236" t="e">
        <f>IF(ISNUMBER(Regressions!G76),ROUND(Regressions!G76, 1), NA())</f>
        <v>#N/A</v>
      </c>
      <c r="H66" s="345" t="e">
        <f>IF(ISNUMBER(Regressions!H76),ROUND(Regressions!H76, 1), NA())</f>
        <v>#N/A</v>
      </c>
      <c r="I66" s="237" t="e">
        <f>IF(ISNUMBER(Regressions!I76),ROUND(Regressions!I76, 1), NA())</f>
        <v>#N/A</v>
      </c>
      <c r="J66" s="346" t="e">
        <f>IF(ISNUMBER(Regressions!K76),ROUND(Regressions!K76, 1), NA())</f>
        <v>#N/A</v>
      </c>
      <c r="K66" s="344" t="e">
        <f>IF(ISNUMBER(Regressions!L76),ROUND(Regressions!L76, 1), NA())</f>
        <v>#N/A</v>
      </c>
      <c r="L66" s="238" t="e">
        <f>IF(ISNUMBER(Regressions!M76),ROUND(Regressions!M76, 1), NA())</f>
        <v>#N/A</v>
      </c>
      <c r="M66" s="345" t="e">
        <f>IF(ISNUMBER(Regressions!N76),ROUND(Regressions!N76, 1), NA())</f>
        <v>#N/A</v>
      </c>
      <c r="N66" s="237" t="e">
        <f>IF(ISNUMBER(Regressions!O76),ROUND(Regressions!O76, 1), NA())</f>
        <v>#N/A</v>
      </c>
      <c r="O66" s="346" t="e">
        <f>IF(ISNUMBER(Regressions!Q76),ROUND(Regressions!Q76, 1), NA())</f>
        <v>#N/A</v>
      </c>
      <c r="P66" s="344" t="e">
        <f>IF(ISNUMBER(Regressions!R76),ROUND(Regressions!R76, 1), NA())</f>
        <v>#N/A</v>
      </c>
      <c r="Q66" s="215" t="e">
        <f>IF(ISNUMBER(Regressions!S76),ROUND(Regressions!S76, 1), NA())</f>
        <v>#N/A</v>
      </c>
      <c r="R66" s="345" t="e">
        <f>IF(ISNUMBER(Regressions!T76),ROUND(Regressions!T76, 1), NA())</f>
        <v>#N/A</v>
      </c>
      <c r="S66" s="237" t="e">
        <f>IF(ISNUMBER(Regressions!U76),ROUND(Regressions!U76, 1), NA())</f>
        <v>#N/A</v>
      </c>
    </row>
    <row r="67">
      <c r="A67" s="341" t="str">
        <f>IF(ISBLANK(Regressions!A77), " ", Regressions!A77)</f>
        <v>Burundi</v>
      </c>
      <c r="B67" s="342">
        <f>IF(ISBLANK(Regressions!B77), " ", Regressions!B77)</f>
        <v>2001</v>
      </c>
      <c r="C67" s="347" t="str">
        <f>IF(ISBLANK(Regressions!C77), " ", Regressions!C77)</f>
        <v>Rural</v>
      </c>
      <c r="D67" s="343">
        <f>IF(ISBLANK(Regressions!D77), " ", Regressions!D77)</f>
        <v>2712441.5269478988</v>
      </c>
      <c r="E67" s="214" t="e">
        <f>IF(ISNUMBER(Regressions!E77),ROUND(Regressions!E77, 1), NA())</f>
        <v>#N/A</v>
      </c>
      <c r="F67" s="344" t="e">
        <f>IF(ISNUMBER(Regressions!F77),ROUND(Regressions!F77, 1), NA())</f>
        <v>#N/A</v>
      </c>
      <c r="G67" s="236" t="e">
        <f>IF(ISNUMBER(Regressions!G77),ROUND(Regressions!G77, 1), NA())</f>
        <v>#N/A</v>
      </c>
      <c r="H67" s="345" t="e">
        <f>IF(ISNUMBER(Regressions!H77),ROUND(Regressions!H77, 1), NA())</f>
        <v>#N/A</v>
      </c>
      <c r="I67" s="237" t="e">
        <f>IF(ISNUMBER(Regressions!I77),ROUND(Regressions!I77, 1), NA())</f>
        <v>#N/A</v>
      </c>
      <c r="J67" s="346" t="e">
        <f>IF(ISNUMBER(Regressions!K77),ROUND(Regressions!K77, 1), NA())</f>
        <v>#N/A</v>
      </c>
      <c r="K67" s="344" t="e">
        <f>IF(ISNUMBER(Regressions!L77),ROUND(Regressions!L77, 1), NA())</f>
        <v>#N/A</v>
      </c>
      <c r="L67" s="238" t="e">
        <f>IF(ISNUMBER(Regressions!M77),ROUND(Regressions!M77, 1), NA())</f>
        <v>#N/A</v>
      </c>
      <c r="M67" s="345" t="e">
        <f>IF(ISNUMBER(Regressions!N77),ROUND(Regressions!N77, 1), NA())</f>
        <v>#N/A</v>
      </c>
      <c r="N67" s="237" t="e">
        <f>IF(ISNUMBER(Regressions!O77),ROUND(Regressions!O77, 1), NA())</f>
        <v>#N/A</v>
      </c>
      <c r="O67" s="346" t="e">
        <f>IF(ISNUMBER(Regressions!Q77),ROUND(Regressions!Q77, 1), NA())</f>
        <v>#N/A</v>
      </c>
      <c r="P67" s="344" t="e">
        <f>IF(ISNUMBER(Regressions!R77),ROUND(Regressions!R77, 1), NA())</f>
        <v>#N/A</v>
      </c>
      <c r="Q67" s="215" t="e">
        <f>IF(ISNUMBER(Regressions!S77),ROUND(Regressions!S77, 1), NA())</f>
        <v>#N/A</v>
      </c>
      <c r="R67" s="345" t="e">
        <f>IF(ISNUMBER(Regressions!T77),ROUND(Regressions!T77, 1), NA())</f>
        <v>#N/A</v>
      </c>
      <c r="S67" s="237" t="e">
        <f>IF(ISNUMBER(Regressions!U77),ROUND(Regressions!U77, 1), NA())</f>
        <v>#N/A</v>
      </c>
    </row>
    <row r="68">
      <c r="A68" s="341" t="str">
        <f>IF(ISBLANK(Regressions!A78), " ", Regressions!A78)</f>
        <v>Burundi</v>
      </c>
      <c r="B68" s="342">
        <f>IF(ISBLANK(Regressions!B78), " ", Regressions!B78)</f>
        <v>2002</v>
      </c>
      <c r="C68" s="347" t="str">
        <f>IF(ISBLANK(Regressions!C78), " ", Regressions!C78)</f>
        <v>Rural</v>
      </c>
      <c r="D68" s="343">
        <f>IF(ISBLANK(Regressions!D78), " ", Regressions!D78)</f>
        <v>2741680.4891097262</v>
      </c>
      <c r="E68" s="214" t="e">
        <f>IF(ISNUMBER(Regressions!E78),ROUND(Regressions!E78, 1), NA())</f>
        <v>#N/A</v>
      </c>
      <c r="F68" s="344" t="e">
        <f>IF(ISNUMBER(Regressions!F78),ROUND(Regressions!F78, 1), NA())</f>
        <v>#N/A</v>
      </c>
      <c r="G68" s="236" t="e">
        <f>IF(ISNUMBER(Regressions!G78),ROUND(Regressions!G78, 1), NA())</f>
        <v>#N/A</v>
      </c>
      <c r="H68" s="345" t="e">
        <f>IF(ISNUMBER(Regressions!H78),ROUND(Regressions!H78, 1), NA())</f>
        <v>#N/A</v>
      </c>
      <c r="I68" s="237" t="e">
        <f>IF(ISNUMBER(Regressions!I78),ROUND(Regressions!I78, 1), NA())</f>
        <v>#N/A</v>
      </c>
      <c r="J68" s="346" t="e">
        <f>IF(ISNUMBER(Regressions!K78),ROUND(Regressions!K78, 1), NA())</f>
        <v>#N/A</v>
      </c>
      <c r="K68" s="344" t="e">
        <f>IF(ISNUMBER(Regressions!L78),ROUND(Regressions!L78, 1), NA())</f>
        <v>#N/A</v>
      </c>
      <c r="L68" s="238" t="e">
        <f>IF(ISNUMBER(Regressions!M78),ROUND(Regressions!M78, 1), NA())</f>
        <v>#N/A</v>
      </c>
      <c r="M68" s="345" t="e">
        <f>IF(ISNUMBER(Regressions!N78),ROUND(Regressions!N78, 1), NA())</f>
        <v>#N/A</v>
      </c>
      <c r="N68" s="237" t="e">
        <f>IF(ISNUMBER(Regressions!O78),ROUND(Regressions!O78, 1), NA())</f>
        <v>#N/A</v>
      </c>
      <c r="O68" s="346" t="e">
        <f>IF(ISNUMBER(Regressions!Q78),ROUND(Regressions!Q78, 1), NA())</f>
        <v>#N/A</v>
      </c>
      <c r="P68" s="344" t="e">
        <f>IF(ISNUMBER(Regressions!R78),ROUND(Regressions!R78, 1), NA())</f>
        <v>#N/A</v>
      </c>
      <c r="Q68" s="215" t="e">
        <f>IF(ISNUMBER(Regressions!S78),ROUND(Regressions!S78, 1), NA())</f>
        <v>#N/A</v>
      </c>
      <c r="R68" s="345" t="e">
        <f>IF(ISNUMBER(Regressions!T78),ROUND(Regressions!T78, 1), NA())</f>
        <v>#N/A</v>
      </c>
      <c r="S68" s="237" t="e">
        <f>IF(ISNUMBER(Regressions!U78),ROUND(Regressions!U78, 1), NA())</f>
        <v>#N/A</v>
      </c>
    </row>
    <row r="69">
      <c r="A69" s="341" t="str">
        <f>IF(ISBLANK(Regressions!A79), " ", Regressions!A79)</f>
        <v>Burundi</v>
      </c>
      <c r="B69" s="342">
        <f>IF(ISBLANK(Regressions!B79), " ", Regressions!B79)</f>
        <v>2003</v>
      </c>
      <c r="C69" s="347" t="str">
        <f>IF(ISBLANK(Regressions!C79), " ", Regressions!C79)</f>
        <v>Rural</v>
      </c>
      <c r="D69" s="343">
        <f>IF(ISBLANK(Regressions!D79), " ", Regressions!D79)</f>
        <v>2765523.0598716261</v>
      </c>
      <c r="E69" s="214" t="e">
        <f>IF(ISNUMBER(Regressions!E79),ROUND(Regressions!E79, 1), NA())</f>
        <v>#N/A</v>
      </c>
      <c r="F69" s="344" t="e">
        <f>IF(ISNUMBER(Regressions!F79),ROUND(Regressions!F79, 1), NA())</f>
        <v>#N/A</v>
      </c>
      <c r="G69" s="236" t="e">
        <f>IF(ISNUMBER(Regressions!G79),ROUND(Regressions!G79, 1), NA())</f>
        <v>#N/A</v>
      </c>
      <c r="H69" s="345" t="e">
        <f>IF(ISNUMBER(Regressions!H79),ROUND(Regressions!H79, 1), NA())</f>
        <v>#N/A</v>
      </c>
      <c r="I69" s="237" t="e">
        <f>IF(ISNUMBER(Regressions!I79),ROUND(Regressions!I79, 1), NA())</f>
        <v>#N/A</v>
      </c>
      <c r="J69" s="346" t="e">
        <f>IF(ISNUMBER(Regressions!K79),ROUND(Regressions!K79, 1), NA())</f>
        <v>#N/A</v>
      </c>
      <c r="K69" s="344" t="e">
        <f>IF(ISNUMBER(Regressions!L79),ROUND(Regressions!L79, 1), NA())</f>
        <v>#N/A</v>
      </c>
      <c r="L69" s="238" t="e">
        <f>IF(ISNUMBER(Regressions!M79),ROUND(Regressions!M79, 1), NA())</f>
        <v>#N/A</v>
      </c>
      <c r="M69" s="345" t="e">
        <f>IF(ISNUMBER(Regressions!N79),ROUND(Regressions!N79, 1), NA())</f>
        <v>#N/A</v>
      </c>
      <c r="N69" s="237" t="e">
        <f>IF(ISNUMBER(Regressions!O79),ROUND(Regressions!O79, 1), NA())</f>
        <v>#N/A</v>
      </c>
      <c r="O69" s="346" t="e">
        <f>IF(ISNUMBER(Regressions!Q79),ROUND(Regressions!Q79, 1), NA())</f>
        <v>#N/A</v>
      </c>
      <c r="P69" s="344" t="e">
        <f>IF(ISNUMBER(Regressions!R79),ROUND(Regressions!R79, 1), NA())</f>
        <v>#N/A</v>
      </c>
      <c r="Q69" s="215" t="e">
        <f>IF(ISNUMBER(Regressions!S79),ROUND(Regressions!S79, 1), NA())</f>
        <v>#N/A</v>
      </c>
      <c r="R69" s="345" t="e">
        <f>IF(ISNUMBER(Regressions!T79),ROUND(Regressions!T79, 1), NA())</f>
        <v>#N/A</v>
      </c>
      <c r="S69" s="237" t="e">
        <f>IF(ISNUMBER(Regressions!U79),ROUND(Regressions!U79, 1), NA())</f>
        <v>#N/A</v>
      </c>
    </row>
    <row r="70">
      <c r="A70" s="341" t="str">
        <f>IF(ISBLANK(Regressions!A80), " ", Regressions!A80)</f>
        <v>Burundi</v>
      </c>
      <c r="B70" s="342">
        <f>IF(ISBLANK(Regressions!B80), " ", Regressions!B80)</f>
        <v>2004</v>
      </c>
      <c r="C70" s="347" t="str">
        <f>IF(ISBLANK(Regressions!C80), " ", Regressions!C80)</f>
        <v>Rural</v>
      </c>
      <c r="D70" s="343">
        <f>IF(ISBLANK(Regressions!D80), " ", Regressions!D80)</f>
        <v>2801509.0373918922</v>
      </c>
      <c r="E70" s="214" t="e">
        <f>IF(ISNUMBER(Regressions!E80),ROUND(Regressions!E80, 1), NA())</f>
        <v>#N/A</v>
      </c>
      <c r="F70" s="344" t="e">
        <f>IF(ISNUMBER(Regressions!F80),ROUND(Regressions!F80, 1), NA())</f>
        <v>#N/A</v>
      </c>
      <c r="G70" s="236" t="e">
        <f>IF(ISNUMBER(Regressions!G80),ROUND(Regressions!G80, 1), NA())</f>
        <v>#N/A</v>
      </c>
      <c r="H70" s="345" t="e">
        <f>IF(ISNUMBER(Regressions!H80),ROUND(Regressions!H80, 1), NA())</f>
        <v>#N/A</v>
      </c>
      <c r="I70" s="237" t="e">
        <f>IF(ISNUMBER(Regressions!I80),ROUND(Regressions!I80, 1), NA())</f>
        <v>#N/A</v>
      </c>
      <c r="J70" s="346" t="e">
        <f>IF(ISNUMBER(Regressions!K80),ROUND(Regressions!K80, 1), NA())</f>
        <v>#N/A</v>
      </c>
      <c r="K70" s="344" t="e">
        <f>IF(ISNUMBER(Regressions!L80),ROUND(Regressions!L80, 1), NA())</f>
        <v>#N/A</v>
      </c>
      <c r="L70" s="238" t="e">
        <f>IF(ISNUMBER(Regressions!M80),ROUND(Regressions!M80, 1), NA())</f>
        <v>#N/A</v>
      </c>
      <c r="M70" s="345" t="e">
        <f>IF(ISNUMBER(Regressions!N80),ROUND(Regressions!N80, 1), NA())</f>
        <v>#N/A</v>
      </c>
      <c r="N70" s="237" t="e">
        <f>IF(ISNUMBER(Regressions!O80),ROUND(Regressions!O80, 1), NA())</f>
        <v>#N/A</v>
      </c>
      <c r="O70" s="346" t="e">
        <f>IF(ISNUMBER(Regressions!Q80),ROUND(Regressions!Q80, 1), NA())</f>
        <v>#N/A</v>
      </c>
      <c r="P70" s="344" t="e">
        <f>IF(ISNUMBER(Regressions!R80),ROUND(Regressions!R80, 1), NA())</f>
        <v>#N/A</v>
      </c>
      <c r="Q70" s="215" t="e">
        <f>IF(ISNUMBER(Regressions!S80),ROUND(Regressions!S80, 1), NA())</f>
        <v>#N/A</v>
      </c>
      <c r="R70" s="345" t="e">
        <f>IF(ISNUMBER(Regressions!T80),ROUND(Regressions!T80, 1), NA())</f>
        <v>#N/A</v>
      </c>
      <c r="S70" s="237" t="e">
        <f>IF(ISNUMBER(Regressions!U80),ROUND(Regressions!U80, 1), NA())</f>
        <v>#N/A</v>
      </c>
    </row>
    <row r="71">
      <c r="A71" s="341" t="str">
        <f>IF(ISBLANK(Regressions!A81), " ", Regressions!A81)</f>
        <v>Burundi</v>
      </c>
      <c r="B71" s="342">
        <f>IF(ISBLANK(Regressions!B81), " ", Regressions!B81)</f>
        <v>2005</v>
      </c>
      <c r="C71" s="347" t="str">
        <f>IF(ISBLANK(Regressions!C81), " ", Regressions!C81)</f>
        <v>Rural</v>
      </c>
      <c r="D71" s="343">
        <f>IF(ISBLANK(Regressions!D81), " ", Regressions!D81)</f>
        <v>2843476.28125</v>
      </c>
      <c r="E71" s="214" t="e">
        <f>IF(ISNUMBER(Regressions!E81),ROUND(Regressions!E81, 1), NA())</f>
        <v>#N/A</v>
      </c>
      <c r="F71" s="344" t="e">
        <f>IF(ISNUMBER(Regressions!F81),ROUND(Regressions!F81, 1), NA())</f>
        <v>#N/A</v>
      </c>
      <c r="G71" s="236" t="e">
        <f>IF(ISNUMBER(Regressions!G81),ROUND(Regressions!G81, 1), NA())</f>
        <v>#N/A</v>
      </c>
      <c r="H71" s="345" t="e">
        <f>IF(ISNUMBER(Regressions!H81),ROUND(Regressions!H81, 1), NA())</f>
        <v>#N/A</v>
      </c>
      <c r="I71" s="237" t="e">
        <f>IF(ISNUMBER(Regressions!I81),ROUND(Regressions!I81, 1), NA())</f>
        <v>#N/A</v>
      </c>
      <c r="J71" s="346" t="e">
        <f>IF(ISNUMBER(Regressions!K81),ROUND(Regressions!K81, 1), NA())</f>
        <v>#N/A</v>
      </c>
      <c r="K71" s="344" t="e">
        <f>IF(ISNUMBER(Regressions!L81),ROUND(Regressions!L81, 1), NA())</f>
        <v>#N/A</v>
      </c>
      <c r="L71" s="238" t="e">
        <f>IF(ISNUMBER(Regressions!M81),ROUND(Regressions!M81, 1), NA())</f>
        <v>#N/A</v>
      </c>
      <c r="M71" s="345" t="e">
        <f>IF(ISNUMBER(Regressions!N81),ROUND(Regressions!N81, 1), NA())</f>
        <v>#N/A</v>
      </c>
      <c r="N71" s="237" t="e">
        <f>IF(ISNUMBER(Regressions!O81),ROUND(Regressions!O81, 1), NA())</f>
        <v>#N/A</v>
      </c>
      <c r="O71" s="346" t="e">
        <f>IF(ISNUMBER(Regressions!Q81),ROUND(Regressions!Q81, 1), NA())</f>
        <v>#N/A</v>
      </c>
      <c r="P71" s="344" t="e">
        <f>IF(ISNUMBER(Regressions!R81),ROUND(Regressions!R81, 1), NA())</f>
        <v>#N/A</v>
      </c>
      <c r="Q71" s="215" t="e">
        <f>IF(ISNUMBER(Regressions!S81),ROUND(Regressions!S81, 1), NA())</f>
        <v>#N/A</v>
      </c>
      <c r="R71" s="345" t="e">
        <f>IF(ISNUMBER(Regressions!T81),ROUND(Regressions!T81, 1), NA())</f>
        <v>#N/A</v>
      </c>
      <c r="S71" s="237" t="e">
        <f>IF(ISNUMBER(Regressions!U81),ROUND(Regressions!U81, 1), NA())</f>
        <v>#N/A</v>
      </c>
    </row>
    <row r="72">
      <c r="A72" s="341" t="str">
        <f>IF(ISBLANK(Regressions!A82), " ", Regressions!A82)</f>
        <v>Burundi</v>
      </c>
      <c r="B72" s="342">
        <f>IF(ISBLANK(Regressions!B82), " ", Regressions!B82)</f>
        <v>2006</v>
      </c>
      <c r="C72" s="347" t="str">
        <f>IF(ISBLANK(Regressions!C82), " ", Regressions!C82)</f>
        <v>Rural</v>
      </c>
      <c r="D72" s="343">
        <f>IF(ISBLANK(Regressions!D82), " ", Regressions!D82)</f>
        <v>2884860.8748723031</v>
      </c>
      <c r="E72" s="214" t="e">
        <f>IF(ISNUMBER(Regressions!E82),ROUND(Regressions!E82, 1), NA())</f>
        <v>#N/A</v>
      </c>
      <c r="F72" s="344" t="e">
        <f>IF(ISNUMBER(Regressions!F82),ROUND(Regressions!F82, 1), NA())</f>
        <v>#N/A</v>
      </c>
      <c r="G72" s="236" t="e">
        <f>IF(ISNUMBER(Regressions!G82),ROUND(Regressions!G82, 1), NA())</f>
        <v>#N/A</v>
      </c>
      <c r="H72" s="345" t="e">
        <f>IF(ISNUMBER(Regressions!H82),ROUND(Regressions!H82, 1), NA())</f>
        <v>#N/A</v>
      </c>
      <c r="I72" s="237" t="e">
        <f>IF(ISNUMBER(Regressions!I82),ROUND(Regressions!I82, 1), NA())</f>
        <v>#N/A</v>
      </c>
      <c r="J72" s="346" t="e">
        <f>IF(ISNUMBER(Regressions!K82),ROUND(Regressions!K82, 1), NA())</f>
        <v>#N/A</v>
      </c>
      <c r="K72" s="344" t="e">
        <f>IF(ISNUMBER(Regressions!L82),ROUND(Regressions!L82, 1), NA())</f>
        <v>#N/A</v>
      </c>
      <c r="L72" s="238" t="e">
        <f>IF(ISNUMBER(Regressions!M82),ROUND(Regressions!M82, 1), NA())</f>
        <v>#N/A</v>
      </c>
      <c r="M72" s="345" t="e">
        <f>IF(ISNUMBER(Regressions!N82),ROUND(Regressions!N82, 1), NA())</f>
        <v>#N/A</v>
      </c>
      <c r="N72" s="237" t="e">
        <f>IF(ISNUMBER(Regressions!O82),ROUND(Regressions!O82, 1), NA())</f>
        <v>#N/A</v>
      </c>
      <c r="O72" s="346" t="e">
        <f>IF(ISNUMBER(Regressions!Q82),ROUND(Regressions!Q82, 1), NA())</f>
        <v>#N/A</v>
      </c>
      <c r="P72" s="344" t="e">
        <f>IF(ISNUMBER(Regressions!R82),ROUND(Regressions!R82, 1), NA())</f>
        <v>#N/A</v>
      </c>
      <c r="Q72" s="215" t="e">
        <f>IF(ISNUMBER(Regressions!S82),ROUND(Regressions!S82, 1), NA())</f>
        <v>#N/A</v>
      </c>
      <c r="R72" s="345" t="e">
        <f>IF(ISNUMBER(Regressions!T82),ROUND(Regressions!T82, 1), NA())</f>
        <v>#N/A</v>
      </c>
      <c r="S72" s="237" t="e">
        <f>IF(ISNUMBER(Regressions!U82),ROUND(Regressions!U82, 1), NA())</f>
        <v>#N/A</v>
      </c>
    </row>
    <row r="73">
      <c r="A73" s="341" t="str">
        <f>IF(ISBLANK(Regressions!A83), " ", Regressions!A83)</f>
        <v>Burundi</v>
      </c>
      <c r="B73" s="342">
        <f>IF(ISBLANK(Regressions!B83), " ", Regressions!B83)</f>
        <v>2007</v>
      </c>
      <c r="C73" s="347" t="str">
        <f>IF(ISBLANK(Regressions!C83), " ", Regressions!C83)</f>
        <v>Rural</v>
      </c>
      <c r="D73" s="343">
        <f>IF(ISBLANK(Regressions!D83), " ", Regressions!D83)</f>
        <v>2706675.005817737</v>
      </c>
      <c r="E73" s="214" t="e">
        <f>IF(ISNUMBER(Regressions!E83),ROUND(Regressions!E83, 1), NA())</f>
        <v>#N/A</v>
      </c>
      <c r="F73" s="344" t="e">
        <f>IF(ISNUMBER(Regressions!F83),ROUND(Regressions!F83, 1), NA())</f>
        <v>#N/A</v>
      </c>
      <c r="G73" s="236" t="e">
        <f>IF(ISNUMBER(Regressions!G83),ROUND(Regressions!G83, 1), NA())</f>
        <v>#N/A</v>
      </c>
      <c r="H73" s="345" t="e">
        <f>IF(ISNUMBER(Regressions!H83),ROUND(Regressions!H83, 1), NA())</f>
        <v>#N/A</v>
      </c>
      <c r="I73" s="237" t="e">
        <f>IF(ISNUMBER(Regressions!I83),ROUND(Regressions!I83, 1), NA())</f>
        <v>#N/A</v>
      </c>
      <c r="J73" s="346" t="e">
        <f>IF(ISNUMBER(Regressions!K83),ROUND(Regressions!K83, 1), NA())</f>
        <v>#N/A</v>
      </c>
      <c r="K73" s="344" t="e">
        <f>IF(ISNUMBER(Regressions!L83),ROUND(Regressions!L83, 1), NA())</f>
        <v>#N/A</v>
      </c>
      <c r="L73" s="238" t="e">
        <f>IF(ISNUMBER(Regressions!M83),ROUND(Regressions!M83, 1), NA())</f>
        <v>#N/A</v>
      </c>
      <c r="M73" s="345" t="e">
        <f>IF(ISNUMBER(Regressions!N83),ROUND(Regressions!N83, 1), NA())</f>
        <v>#N/A</v>
      </c>
      <c r="N73" s="237" t="e">
        <f>IF(ISNUMBER(Regressions!O83),ROUND(Regressions!O83, 1), NA())</f>
        <v>#N/A</v>
      </c>
      <c r="O73" s="346" t="e">
        <f>IF(ISNUMBER(Regressions!Q83),ROUND(Regressions!Q83, 1), NA())</f>
        <v>#N/A</v>
      </c>
      <c r="P73" s="344" t="e">
        <f>IF(ISNUMBER(Regressions!R83),ROUND(Regressions!R83, 1), NA())</f>
        <v>#N/A</v>
      </c>
      <c r="Q73" s="215" t="e">
        <f>IF(ISNUMBER(Regressions!S83),ROUND(Regressions!S83, 1), NA())</f>
        <v>#N/A</v>
      </c>
      <c r="R73" s="345" t="e">
        <f>IF(ISNUMBER(Regressions!T83),ROUND(Regressions!T83, 1), NA())</f>
        <v>#N/A</v>
      </c>
      <c r="S73" s="237" t="e">
        <f>IF(ISNUMBER(Regressions!U83),ROUND(Regressions!U83, 1), NA())</f>
        <v>#N/A</v>
      </c>
    </row>
    <row r="74">
      <c r="A74" s="341" t="str">
        <f>IF(ISBLANK(Regressions!A84), " ", Regressions!A84)</f>
        <v>Burundi</v>
      </c>
      <c r="B74" s="342">
        <f>IF(ISBLANK(Regressions!B84), " ", Regressions!B84)</f>
        <v>2008</v>
      </c>
      <c r="C74" s="347" t="str">
        <f>IF(ISBLANK(Regressions!C84), " ", Regressions!C84)</f>
        <v>Rural</v>
      </c>
      <c r="D74" s="343">
        <f>IF(ISBLANK(Regressions!D84), " ", Regressions!D84)</f>
        <v>2756387.9237441248</v>
      </c>
      <c r="E74" s="214" t="e">
        <f>IF(ISNUMBER(Regressions!E84),ROUND(Regressions!E84, 1), NA())</f>
        <v>#N/A</v>
      </c>
      <c r="F74" s="344" t="e">
        <f>IF(ISNUMBER(Regressions!F84),ROUND(Regressions!F84, 1), NA())</f>
        <v>#N/A</v>
      </c>
      <c r="G74" s="236" t="e">
        <f>IF(ISNUMBER(Regressions!G84),ROUND(Regressions!G84, 1), NA())</f>
        <v>#N/A</v>
      </c>
      <c r="H74" s="345" t="e">
        <f>IF(ISNUMBER(Regressions!H84),ROUND(Regressions!H84, 1), NA())</f>
        <v>#N/A</v>
      </c>
      <c r="I74" s="237" t="e">
        <f>IF(ISNUMBER(Regressions!I84),ROUND(Regressions!I84, 1), NA())</f>
        <v>#N/A</v>
      </c>
      <c r="J74" s="346" t="e">
        <f>IF(ISNUMBER(Regressions!K84),ROUND(Regressions!K84, 1), NA())</f>
        <v>#N/A</v>
      </c>
      <c r="K74" s="344" t="e">
        <f>IF(ISNUMBER(Regressions!L84),ROUND(Regressions!L84, 1), NA())</f>
        <v>#N/A</v>
      </c>
      <c r="L74" s="238" t="e">
        <f>IF(ISNUMBER(Regressions!M84),ROUND(Regressions!M84, 1), NA())</f>
        <v>#N/A</v>
      </c>
      <c r="M74" s="345" t="e">
        <f>IF(ISNUMBER(Regressions!N84),ROUND(Regressions!N84, 1), NA())</f>
        <v>#N/A</v>
      </c>
      <c r="N74" s="237" t="e">
        <f>IF(ISNUMBER(Regressions!O84),ROUND(Regressions!O84, 1), NA())</f>
        <v>#N/A</v>
      </c>
      <c r="O74" s="346" t="e">
        <f>IF(ISNUMBER(Regressions!Q84),ROUND(Regressions!Q84, 1), NA())</f>
        <v>#N/A</v>
      </c>
      <c r="P74" s="344" t="e">
        <f>IF(ISNUMBER(Regressions!R84),ROUND(Regressions!R84, 1), NA())</f>
        <v>#N/A</v>
      </c>
      <c r="Q74" s="215" t="e">
        <f>IF(ISNUMBER(Regressions!S84),ROUND(Regressions!S84, 1), NA())</f>
        <v>#N/A</v>
      </c>
      <c r="R74" s="345" t="e">
        <f>IF(ISNUMBER(Regressions!T84),ROUND(Regressions!T84, 1), NA())</f>
        <v>#N/A</v>
      </c>
      <c r="S74" s="237" t="e">
        <f>IF(ISNUMBER(Regressions!U84),ROUND(Regressions!U84, 1), NA())</f>
        <v>#N/A</v>
      </c>
    </row>
    <row r="75">
      <c r="A75" s="341" t="str">
        <f>IF(ISBLANK(Regressions!A85), " ", Regressions!A85)</f>
        <v>Burundi</v>
      </c>
      <c r="B75" s="342">
        <f>IF(ISBLANK(Regressions!B85), " ", Regressions!B85)</f>
        <v>2009</v>
      </c>
      <c r="C75" s="347" t="str">
        <f>IF(ISBLANK(Regressions!C85), " ", Regressions!C85)</f>
        <v>Rural</v>
      </c>
      <c r="D75" s="343">
        <f>IF(ISBLANK(Regressions!D85), " ", Regressions!D85)</f>
        <v>2822510.6944656372</v>
      </c>
      <c r="E75" s="214" t="e">
        <f>IF(ISNUMBER(Regressions!E85),ROUND(Regressions!E85, 1), NA())</f>
        <v>#N/A</v>
      </c>
      <c r="F75" s="344" t="e">
        <f>IF(ISNUMBER(Regressions!F85),ROUND(Regressions!F85, 1), NA())</f>
        <v>#N/A</v>
      </c>
      <c r="G75" s="236" t="e">
        <f>IF(ISNUMBER(Regressions!G85),ROUND(Regressions!G85, 1), NA())</f>
        <v>#N/A</v>
      </c>
      <c r="H75" s="345" t="e">
        <f>IF(ISNUMBER(Regressions!H85),ROUND(Regressions!H85, 1), NA())</f>
        <v>#N/A</v>
      </c>
      <c r="I75" s="237" t="e">
        <f>IF(ISNUMBER(Regressions!I85),ROUND(Regressions!I85, 1), NA())</f>
        <v>#N/A</v>
      </c>
      <c r="J75" s="346" t="e">
        <f>IF(ISNUMBER(Regressions!K85),ROUND(Regressions!K85, 1), NA())</f>
        <v>#N/A</v>
      </c>
      <c r="K75" s="344" t="e">
        <f>IF(ISNUMBER(Regressions!L85),ROUND(Regressions!L85, 1), NA())</f>
        <v>#N/A</v>
      </c>
      <c r="L75" s="238" t="e">
        <f>IF(ISNUMBER(Regressions!M85),ROUND(Regressions!M85, 1), NA())</f>
        <v>#N/A</v>
      </c>
      <c r="M75" s="345" t="e">
        <f>IF(ISNUMBER(Regressions!N85),ROUND(Regressions!N85, 1), NA())</f>
        <v>#N/A</v>
      </c>
      <c r="N75" s="237" t="e">
        <f>IF(ISNUMBER(Regressions!O85),ROUND(Regressions!O85, 1), NA())</f>
        <v>#N/A</v>
      </c>
      <c r="O75" s="346" t="e">
        <f>IF(ISNUMBER(Regressions!Q85),ROUND(Regressions!Q85, 1), NA())</f>
        <v>#N/A</v>
      </c>
      <c r="P75" s="344" t="e">
        <f>IF(ISNUMBER(Regressions!R85),ROUND(Regressions!R85, 1), NA())</f>
        <v>#N/A</v>
      </c>
      <c r="Q75" s="215" t="e">
        <f>IF(ISNUMBER(Regressions!S85),ROUND(Regressions!S85, 1), NA())</f>
        <v>#N/A</v>
      </c>
      <c r="R75" s="345" t="e">
        <f>IF(ISNUMBER(Regressions!T85),ROUND(Regressions!T85, 1), NA())</f>
        <v>#N/A</v>
      </c>
      <c r="S75" s="237" t="e">
        <f>IF(ISNUMBER(Regressions!U85),ROUND(Regressions!U85, 1), NA())</f>
        <v>#N/A</v>
      </c>
    </row>
    <row r="76">
      <c r="A76" s="341" t="str">
        <f>IF(ISBLANK(Regressions!A86), " ", Regressions!A86)</f>
        <v>Burundi</v>
      </c>
      <c r="B76" s="342">
        <f>IF(ISBLANK(Regressions!B86), " ", Regressions!B86)</f>
        <v>2010</v>
      </c>
      <c r="C76" s="347" t="str">
        <f>IF(ISBLANK(Regressions!C86), " ", Regressions!C86)</f>
        <v>Rural</v>
      </c>
      <c r="D76" s="343">
        <f>IF(ISBLANK(Regressions!D86), " ", Regressions!D86)</f>
        <v>2913910.7587314611</v>
      </c>
      <c r="E76" s="214" t="e">
        <f>IF(ISNUMBER(Regressions!E86),ROUND(Regressions!E86, 1), NA())</f>
        <v>#N/A</v>
      </c>
      <c r="F76" s="344" t="e">
        <f>IF(ISNUMBER(Regressions!F86),ROUND(Regressions!F86, 1), NA())</f>
        <v>#N/A</v>
      </c>
      <c r="G76" s="236" t="e">
        <f>IF(ISNUMBER(Regressions!G86),ROUND(Regressions!G86, 1), NA())</f>
        <v>#N/A</v>
      </c>
      <c r="H76" s="345" t="e">
        <f>IF(ISNUMBER(Regressions!H86),ROUND(Regressions!H86, 1), NA())</f>
        <v>#N/A</v>
      </c>
      <c r="I76" s="237" t="e">
        <f>IF(ISNUMBER(Regressions!I86),ROUND(Regressions!I86, 1), NA())</f>
        <v>#N/A</v>
      </c>
      <c r="J76" s="346" t="e">
        <f>IF(ISNUMBER(Regressions!K86),ROUND(Regressions!K86, 1), NA())</f>
        <v>#N/A</v>
      </c>
      <c r="K76" s="344" t="e">
        <f>IF(ISNUMBER(Regressions!L86),ROUND(Regressions!L86, 1), NA())</f>
        <v>#N/A</v>
      </c>
      <c r="L76" s="238" t="e">
        <f>IF(ISNUMBER(Regressions!M86),ROUND(Regressions!M86, 1), NA())</f>
        <v>#N/A</v>
      </c>
      <c r="M76" s="345" t="e">
        <f>IF(ISNUMBER(Regressions!N86),ROUND(Regressions!N86, 1), NA())</f>
        <v>#N/A</v>
      </c>
      <c r="N76" s="237" t="e">
        <f>IF(ISNUMBER(Regressions!O86),ROUND(Regressions!O86, 1), NA())</f>
        <v>#N/A</v>
      </c>
      <c r="O76" s="346" t="e">
        <f>IF(ISNUMBER(Regressions!Q86),ROUND(Regressions!Q86, 1), NA())</f>
        <v>#N/A</v>
      </c>
      <c r="P76" s="344" t="e">
        <f>IF(ISNUMBER(Regressions!R86),ROUND(Regressions!R86, 1), NA())</f>
        <v>#N/A</v>
      </c>
      <c r="Q76" s="215" t="e">
        <f>IF(ISNUMBER(Regressions!S86),ROUND(Regressions!S86, 1), NA())</f>
        <v>#N/A</v>
      </c>
      <c r="R76" s="345" t="e">
        <f>IF(ISNUMBER(Regressions!T86),ROUND(Regressions!T86, 1), NA())</f>
        <v>#N/A</v>
      </c>
      <c r="S76" s="237" t="e">
        <f>IF(ISNUMBER(Regressions!U86),ROUND(Regressions!U86, 1), NA())</f>
        <v>#N/A</v>
      </c>
    </row>
    <row r="77">
      <c r="A77" s="341" t="str">
        <f>IF(ISBLANK(Regressions!A87), " ", Regressions!A87)</f>
        <v>Burundi</v>
      </c>
      <c r="B77" s="342">
        <f>IF(ISBLANK(Regressions!B87), " ", Regressions!B87)</f>
        <v>2011</v>
      </c>
      <c r="C77" s="347" t="str">
        <f>IF(ISBLANK(Regressions!C87), " ", Regressions!C87)</f>
        <v>Rural</v>
      </c>
      <c r="D77" s="343">
        <f>IF(ISBLANK(Regressions!D87), " ", Regressions!D87)</f>
        <v>2990124.6635303982</v>
      </c>
      <c r="E77" s="214" t="e">
        <f>IF(ISNUMBER(Regressions!E87),ROUND(Regressions!E87, 1), NA())</f>
        <v>#N/A</v>
      </c>
      <c r="F77" s="344" t="e">
        <f>IF(ISNUMBER(Regressions!F87),ROUND(Regressions!F87, 1), NA())</f>
        <v>#N/A</v>
      </c>
      <c r="G77" s="236" t="e">
        <f>IF(ISNUMBER(Regressions!G87),ROUND(Regressions!G87, 1), NA())</f>
        <v>#N/A</v>
      </c>
      <c r="H77" s="345" t="e">
        <f>IF(ISNUMBER(Regressions!H87),ROUND(Regressions!H87, 1), NA())</f>
        <v>#N/A</v>
      </c>
      <c r="I77" s="237" t="e">
        <f>IF(ISNUMBER(Regressions!I87),ROUND(Regressions!I87, 1), NA())</f>
        <v>#N/A</v>
      </c>
      <c r="J77" s="346" t="e">
        <f>IF(ISNUMBER(Regressions!K87),ROUND(Regressions!K87, 1), NA())</f>
        <v>#N/A</v>
      </c>
      <c r="K77" s="344" t="e">
        <f>IF(ISNUMBER(Regressions!L87),ROUND(Regressions!L87, 1), NA())</f>
        <v>#N/A</v>
      </c>
      <c r="L77" s="238" t="e">
        <f>IF(ISNUMBER(Regressions!M87),ROUND(Regressions!M87, 1), NA())</f>
        <v>#N/A</v>
      </c>
      <c r="M77" s="345" t="e">
        <f>IF(ISNUMBER(Regressions!N87),ROUND(Regressions!N87, 1), NA())</f>
        <v>#N/A</v>
      </c>
      <c r="N77" s="237" t="e">
        <f>IF(ISNUMBER(Regressions!O87),ROUND(Regressions!O87, 1), NA())</f>
        <v>#N/A</v>
      </c>
      <c r="O77" s="346" t="e">
        <f>IF(ISNUMBER(Regressions!Q87),ROUND(Regressions!Q87, 1), NA())</f>
        <v>#N/A</v>
      </c>
      <c r="P77" s="344" t="e">
        <f>IF(ISNUMBER(Regressions!R87),ROUND(Regressions!R87, 1), NA())</f>
        <v>#N/A</v>
      </c>
      <c r="Q77" s="215" t="e">
        <f>IF(ISNUMBER(Regressions!S87),ROUND(Regressions!S87, 1), NA())</f>
        <v>#N/A</v>
      </c>
      <c r="R77" s="345" t="e">
        <f>IF(ISNUMBER(Regressions!T87),ROUND(Regressions!T87, 1), NA())</f>
        <v>#N/A</v>
      </c>
      <c r="S77" s="237" t="e">
        <f>IF(ISNUMBER(Regressions!U87),ROUND(Regressions!U87, 1), NA())</f>
        <v>#N/A</v>
      </c>
    </row>
    <row r="78">
      <c r="A78" s="341" t="str">
        <f>IF(ISBLANK(Regressions!A88), " ", Regressions!A88)</f>
        <v>Burundi</v>
      </c>
      <c r="B78" s="342">
        <f>IF(ISBLANK(Regressions!B88), " ", Regressions!B88)</f>
        <v>2012</v>
      </c>
      <c r="C78" s="347" t="str">
        <f>IF(ISBLANK(Regressions!C88), " ", Regressions!C88)</f>
        <v>Rural</v>
      </c>
      <c r="D78" s="343">
        <f>IF(ISBLANK(Regressions!D88), " ", Regressions!D88)</f>
        <v>3074244.3607284548</v>
      </c>
      <c r="E78" s="214" t="e">
        <f>IF(ISNUMBER(Regressions!E88),ROUND(Regressions!E88, 1), NA())</f>
        <v>#N/A</v>
      </c>
      <c r="F78" s="344" t="e">
        <f>IF(ISNUMBER(Regressions!F88),ROUND(Regressions!F88, 1), NA())</f>
        <v>#N/A</v>
      </c>
      <c r="G78" s="236" t="e">
        <f>IF(ISNUMBER(Regressions!G88),ROUND(Regressions!G88, 1), NA())</f>
        <v>#N/A</v>
      </c>
      <c r="H78" s="345" t="e">
        <f>IF(ISNUMBER(Regressions!H88),ROUND(Regressions!H88, 1), NA())</f>
        <v>#N/A</v>
      </c>
      <c r="I78" s="237" t="e">
        <f>IF(ISNUMBER(Regressions!I88),ROUND(Regressions!I88, 1), NA())</f>
        <v>#N/A</v>
      </c>
      <c r="J78" s="346" t="e">
        <f>IF(ISNUMBER(Regressions!K88),ROUND(Regressions!K88, 1), NA())</f>
        <v>#N/A</v>
      </c>
      <c r="K78" s="344" t="e">
        <f>IF(ISNUMBER(Regressions!L88),ROUND(Regressions!L88, 1), NA())</f>
        <v>#N/A</v>
      </c>
      <c r="L78" s="238" t="e">
        <f>IF(ISNUMBER(Regressions!M88),ROUND(Regressions!M88, 1), NA())</f>
        <v>#N/A</v>
      </c>
      <c r="M78" s="345" t="e">
        <f>IF(ISNUMBER(Regressions!N88),ROUND(Regressions!N88, 1), NA())</f>
        <v>#N/A</v>
      </c>
      <c r="N78" s="237" t="e">
        <f>IF(ISNUMBER(Regressions!O88),ROUND(Regressions!O88, 1), NA())</f>
        <v>#N/A</v>
      </c>
      <c r="O78" s="346" t="e">
        <f>IF(ISNUMBER(Regressions!Q88),ROUND(Regressions!Q88, 1), NA())</f>
        <v>#N/A</v>
      </c>
      <c r="P78" s="344" t="e">
        <f>IF(ISNUMBER(Regressions!R88),ROUND(Regressions!R88, 1), NA())</f>
        <v>#N/A</v>
      </c>
      <c r="Q78" s="215" t="e">
        <f>IF(ISNUMBER(Regressions!S88),ROUND(Regressions!S88, 1), NA())</f>
        <v>#N/A</v>
      </c>
      <c r="R78" s="345" t="e">
        <f>IF(ISNUMBER(Regressions!T88),ROUND(Regressions!T88, 1), NA())</f>
        <v>#N/A</v>
      </c>
      <c r="S78" s="237" t="e">
        <f>IF(ISNUMBER(Regressions!U88),ROUND(Regressions!U88, 1), NA())</f>
        <v>#N/A</v>
      </c>
    </row>
    <row r="79">
      <c r="A79" s="341" t="str">
        <f>IF(ISBLANK(Regressions!A89), " ", Regressions!A89)</f>
        <v>Burundi</v>
      </c>
      <c r="B79" s="342">
        <f>IF(ISBLANK(Regressions!B89), " ", Regressions!B89)</f>
        <v>2013</v>
      </c>
      <c r="C79" s="347" t="str">
        <f>IF(ISBLANK(Regressions!C89), " ", Regressions!C89)</f>
        <v>Rural</v>
      </c>
      <c r="D79" s="343">
        <f>IF(ISBLANK(Regressions!D89), " ", Regressions!D89)</f>
        <v>3176810.096884727</v>
      </c>
      <c r="E79" s="214" t="e">
        <f>IF(ISNUMBER(Regressions!E89),ROUND(Regressions!E89, 1), NA())</f>
        <v>#N/A</v>
      </c>
      <c r="F79" s="344" t="e">
        <f>IF(ISNUMBER(Regressions!F89),ROUND(Regressions!F89, 1), NA())</f>
        <v>#N/A</v>
      </c>
      <c r="G79" s="236" t="e">
        <f>IF(ISNUMBER(Regressions!G89),ROUND(Regressions!G89, 1), NA())</f>
        <v>#N/A</v>
      </c>
      <c r="H79" s="345" t="e">
        <f>IF(ISNUMBER(Regressions!H89),ROUND(Regressions!H89, 1), NA())</f>
        <v>#N/A</v>
      </c>
      <c r="I79" s="237" t="e">
        <f>IF(ISNUMBER(Regressions!I89),ROUND(Regressions!I89, 1), NA())</f>
        <v>#N/A</v>
      </c>
      <c r="J79" s="346" t="e">
        <f>IF(ISNUMBER(Regressions!K89),ROUND(Regressions!K89, 1), NA())</f>
        <v>#N/A</v>
      </c>
      <c r="K79" s="344" t="e">
        <f>IF(ISNUMBER(Regressions!L89),ROUND(Regressions!L89, 1), NA())</f>
        <v>#N/A</v>
      </c>
      <c r="L79" s="238" t="e">
        <f>IF(ISNUMBER(Regressions!M89),ROUND(Regressions!M89, 1), NA())</f>
        <v>#N/A</v>
      </c>
      <c r="M79" s="345" t="e">
        <f>IF(ISNUMBER(Regressions!N89),ROUND(Regressions!N89, 1), NA())</f>
        <v>#N/A</v>
      </c>
      <c r="N79" s="237" t="e">
        <f>IF(ISNUMBER(Regressions!O89),ROUND(Regressions!O89, 1), NA())</f>
        <v>#N/A</v>
      </c>
      <c r="O79" s="346" t="e">
        <f>IF(ISNUMBER(Regressions!Q89),ROUND(Regressions!Q89, 1), NA())</f>
        <v>#N/A</v>
      </c>
      <c r="P79" s="344" t="e">
        <f>IF(ISNUMBER(Regressions!R89),ROUND(Regressions!R89, 1), NA())</f>
        <v>#N/A</v>
      </c>
      <c r="Q79" s="215" t="e">
        <f>IF(ISNUMBER(Regressions!S89),ROUND(Regressions!S89, 1), NA())</f>
        <v>#N/A</v>
      </c>
      <c r="R79" s="345" t="e">
        <f>IF(ISNUMBER(Regressions!T89),ROUND(Regressions!T89, 1), NA())</f>
        <v>#N/A</v>
      </c>
      <c r="S79" s="237" t="e">
        <f>IF(ISNUMBER(Regressions!U89),ROUND(Regressions!U89, 1), NA())</f>
        <v>#N/A</v>
      </c>
    </row>
    <row r="80">
      <c r="A80" s="341" t="str">
        <f>IF(ISBLANK(Regressions!A90), " ", Regressions!A90)</f>
        <v>Burundi</v>
      </c>
      <c r="B80" s="342">
        <f>IF(ISBLANK(Regressions!B90), " ", Regressions!B90)</f>
        <v>2014</v>
      </c>
      <c r="C80" s="347" t="str">
        <f>IF(ISBLANK(Regressions!C90), " ", Regressions!C90)</f>
        <v>Rural</v>
      </c>
      <c r="D80" s="343">
        <f>IF(ISBLANK(Regressions!D90), " ", Regressions!D90)</f>
        <v>3282862.6801083181</v>
      </c>
      <c r="E80" s="214" t="e">
        <f>IF(ISNUMBER(Regressions!E90),ROUND(Regressions!E90, 1), NA())</f>
        <v>#N/A</v>
      </c>
      <c r="F80" s="344" t="e">
        <f>IF(ISNUMBER(Regressions!F90),ROUND(Regressions!F90, 1), NA())</f>
        <v>#N/A</v>
      </c>
      <c r="G80" s="236" t="e">
        <f>IF(ISNUMBER(Regressions!G90),ROUND(Regressions!G90, 1), NA())</f>
        <v>#N/A</v>
      </c>
      <c r="H80" s="345" t="e">
        <f>IF(ISNUMBER(Regressions!H90),ROUND(Regressions!H90, 1), NA())</f>
        <v>#N/A</v>
      </c>
      <c r="I80" s="237" t="e">
        <f>IF(ISNUMBER(Regressions!I90),ROUND(Regressions!I90, 1), NA())</f>
        <v>#N/A</v>
      </c>
      <c r="J80" s="346" t="e">
        <f>IF(ISNUMBER(Regressions!K90),ROUND(Regressions!K90, 1), NA())</f>
        <v>#N/A</v>
      </c>
      <c r="K80" s="344" t="e">
        <f>IF(ISNUMBER(Regressions!L90),ROUND(Regressions!L90, 1), NA())</f>
        <v>#N/A</v>
      </c>
      <c r="L80" s="238" t="e">
        <f>IF(ISNUMBER(Regressions!M90),ROUND(Regressions!M90, 1), NA())</f>
        <v>#N/A</v>
      </c>
      <c r="M80" s="345" t="e">
        <f>IF(ISNUMBER(Regressions!N90),ROUND(Regressions!N90, 1), NA())</f>
        <v>#N/A</v>
      </c>
      <c r="N80" s="237" t="e">
        <f>IF(ISNUMBER(Regressions!O90),ROUND(Regressions!O90, 1), NA())</f>
        <v>#N/A</v>
      </c>
      <c r="O80" s="346" t="e">
        <f>IF(ISNUMBER(Regressions!Q90),ROUND(Regressions!Q90, 1), NA())</f>
        <v>#N/A</v>
      </c>
      <c r="P80" s="344" t="e">
        <f>IF(ISNUMBER(Regressions!R90),ROUND(Regressions!R90, 1), NA())</f>
        <v>#N/A</v>
      </c>
      <c r="Q80" s="215" t="e">
        <f>IF(ISNUMBER(Regressions!S90),ROUND(Regressions!S90, 1), NA())</f>
        <v>#N/A</v>
      </c>
      <c r="R80" s="345" t="e">
        <f>IF(ISNUMBER(Regressions!T90),ROUND(Regressions!T90, 1), NA())</f>
        <v>#N/A</v>
      </c>
      <c r="S80" s="237" t="e">
        <f>IF(ISNUMBER(Regressions!U90),ROUND(Regressions!U90, 1), NA())</f>
        <v>#N/A</v>
      </c>
    </row>
    <row r="81">
      <c r="A81" s="341" t="str">
        <f>IF(ISBLANK(Regressions!A91), " ", Regressions!A91)</f>
        <v>Burundi</v>
      </c>
      <c r="B81" s="342">
        <f>IF(ISBLANK(Regressions!B91), " ", Regressions!B91)</f>
        <v>2015</v>
      </c>
      <c r="C81" s="347" t="str">
        <f>IF(ISBLANK(Regressions!C91), " ", Regressions!C91)</f>
        <v>Rural</v>
      </c>
      <c r="D81" s="343">
        <f>IF(ISBLANK(Regressions!D91), " ", Regressions!D91)</f>
        <v>3437780.0907951929</v>
      </c>
      <c r="E81" s="214" t="e">
        <f>IF(ISNUMBER(Regressions!E91),ROUND(Regressions!E91, 1), NA())</f>
        <v>#N/A</v>
      </c>
      <c r="F81" s="344" t="e">
        <f>IF(ISNUMBER(Regressions!F91),ROUND(Regressions!F91, 1), NA())</f>
        <v>#N/A</v>
      </c>
      <c r="G81" s="236" t="e">
        <f>IF(ISNUMBER(Regressions!G91),ROUND(Regressions!G91, 1), NA())</f>
        <v>#N/A</v>
      </c>
      <c r="H81" s="345" t="e">
        <f>IF(ISNUMBER(Regressions!H91),ROUND(Regressions!H91, 1), NA())</f>
        <v>#N/A</v>
      </c>
      <c r="I81" s="237" t="e">
        <f>IF(ISNUMBER(Regressions!I91),ROUND(Regressions!I91, 1), NA())</f>
        <v>#N/A</v>
      </c>
      <c r="J81" s="346" t="e">
        <f>IF(ISNUMBER(Regressions!K91),ROUND(Regressions!K91, 1), NA())</f>
        <v>#N/A</v>
      </c>
      <c r="K81" s="344" t="e">
        <f>IF(ISNUMBER(Regressions!L91),ROUND(Regressions!L91, 1), NA())</f>
        <v>#N/A</v>
      </c>
      <c r="L81" s="238" t="e">
        <f>IF(ISNUMBER(Regressions!M91),ROUND(Regressions!M91, 1), NA())</f>
        <v>#N/A</v>
      </c>
      <c r="M81" s="345" t="e">
        <f>IF(ISNUMBER(Regressions!N91),ROUND(Regressions!N91, 1), NA())</f>
        <v>#N/A</v>
      </c>
      <c r="N81" s="237" t="e">
        <f>IF(ISNUMBER(Regressions!O91),ROUND(Regressions!O91, 1), NA())</f>
        <v>#N/A</v>
      </c>
      <c r="O81" s="346" t="e">
        <f>IF(ISNUMBER(Regressions!Q91),ROUND(Regressions!Q91, 1), NA())</f>
        <v>#N/A</v>
      </c>
      <c r="P81" s="344" t="e">
        <f>IF(ISNUMBER(Regressions!R91),ROUND(Regressions!R91, 1), NA())</f>
        <v>#N/A</v>
      </c>
      <c r="Q81" s="215" t="e">
        <f>IF(ISNUMBER(Regressions!S91),ROUND(Regressions!S91, 1), NA())</f>
        <v>#N/A</v>
      </c>
      <c r="R81" s="345" t="e">
        <f>IF(ISNUMBER(Regressions!T91),ROUND(Regressions!T91, 1), NA())</f>
        <v>#N/A</v>
      </c>
      <c r="S81" s="237" t="e">
        <f>IF(ISNUMBER(Regressions!U91),ROUND(Regressions!U91, 1), NA())</f>
        <v>#N/A</v>
      </c>
    </row>
    <row r="82">
      <c r="A82" s="341" t="str">
        <f>IF(ISBLANK(Regressions!A92), " ", Regressions!A92)</f>
        <v>Burundi</v>
      </c>
      <c r="B82" s="342">
        <f>IF(ISBLANK(Regressions!B92), " ", Regressions!B92)</f>
        <v>2016</v>
      </c>
      <c r="C82" s="347" t="str">
        <f>IF(ISBLANK(Regressions!C92), " ", Regressions!C92)</f>
        <v>Rural</v>
      </c>
      <c r="D82" s="343">
        <f>IF(ISBLANK(Regressions!D92), " ", Regressions!D92)</f>
        <v>3544623.8372289659</v>
      </c>
      <c r="E82" s="214" t="e">
        <f>IF(ISNUMBER(Regressions!E92),ROUND(Regressions!E92, 1), NA())</f>
        <v>#N/A</v>
      </c>
      <c r="F82" s="344" t="e">
        <f>IF(ISNUMBER(Regressions!F92),ROUND(Regressions!F92, 1), NA())</f>
        <v>#N/A</v>
      </c>
      <c r="G82" s="236" t="e">
        <f>IF(ISNUMBER(Regressions!G92),ROUND(Regressions!G92, 1), NA())</f>
        <v>#N/A</v>
      </c>
      <c r="H82" s="345" t="e">
        <f>IF(ISNUMBER(Regressions!H92),ROUND(Regressions!H92, 1), NA())</f>
        <v>#N/A</v>
      </c>
      <c r="I82" s="237" t="e">
        <f>IF(ISNUMBER(Regressions!I92),ROUND(Regressions!I92, 1), NA())</f>
        <v>#N/A</v>
      </c>
      <c r="J82" s="346" t="e">
        <f>IF(ISNUMBER(Regressions!K92),ROUND(Regressions!K92, 1), NA())</f>
        <v>#N/A</v>
      </c>
      <c r="K82" s="344" t="e">
        <f>IF(ISNUMBER(Regressions!L92),ROUND(Regressions!L92, 1), NA())</f>
        <v>#N/A</v>
      </c>
      <c r="L82" s="238" t="e">
        <f>IF(ISNUMBER(Regressions!M92),ROUND(Regressions!M92, 1), NA())</f>
        <v>#N/A</v>
      </c>
      <c r="M82" s="345" t="e">
        <f>IF(ISNUMBER(Regressions!N92),ROUND(Regressions!N92, 1), NA())</f>
        <v>#N/A</v>
      </c>
      <c r="N82" s="237" t="e">
        <f>IF(ISNUMBER(Regressions!O92),ROUND(Regressions!O92, 1), NA())</f>
        <v>#N/A</v>
      </c>
      <c r="O82" s="346" t="e">
        <f>IF(ISNUMBER(Regressions!Q92),ROUND(Regressions!Q92, 1), NA())</f>
        <v>#N/A</v>
      </c>
      <c r="P82" s="344" t="e">
        <f>IF(ISNUMBER(Regressions!R92),ROUND(Regressions!R92, 1), NA())</f>
        <v>#N/A</v>
      </c>
      <c r="Q82" s="215" t="e">
        <f>IF(ISNUMBER(Regressions!S92),ROUND(Regressions!S92, 1), NA())</f>
        <v>#N/A</v>
      </c>
      <c r="R82" s="345" t="e">
        <f>IF(ISNUMBER(Regressions!T92),ROUND(Regressions!T92, 1), NA())</f>
        <v>#N/A</v>
      </c>
      <c r="S82" s="237" t="e">
        <f>IF(ISNUMBER(Regressions!U92),ROUND(Regressions!U92, 1), NA())</f>
        <v>#N/A</v>
      </c>
    </row>
    <row r="83">
      <c r="A83" s="341" t="str">
        <f>IF(ISBLANK(Regressions!A93), " ", Regressions!A93)</f>
        <v>Burundi</v>
      </c>
      <c r="B83" s="342">
        <f>IF(ISBLANK(Regressions!B93), " ", Regressions!B93)</f>
        <v>2017</v>
      </c>
      <c r="C83" s="347" t="str">
        <f>IF(ISBLANK(Regressions!C93), " ", Regressions!C93)</f>
        <v>Rural</v>
      </c>
      <c r="D83" s="343">
        <f>IF(ISBLANK(Regressions!D93), " ", Regressions!D93)</f>
        <v>3516082.7140060328</v>
      </c>
      <c r="E83" s="214" t="e">
        <f>IF(ISNUMBER(Regressions!E93),ROUND(Regressions!E93, 1), NA())</f>
        <v>#N/A</v>
      </c>
      <c r="F83" s="344" t="e">
        <f>IF(ISNUMBER(Regressions!F93),ROUND(Regressions!F93, 1), NA())</f>
        <v>#N/A</v>
      </c>
      <c r="G83" s="236" t="e">
        <f>IF(ISNUMBER(Regressions!G93),ROUND(Regressions!G93, 1), NA())</f>
        <v>#N/A</v>
      </c>
      <c r="H83" s="345" t="e">
        <f>IF(ISNUMBER(Regressions!H93),ROUND(Regressions!H93, 1), NA())</f>
        <v>#N/A</v>
      </c>
      <c r="I83" s="237" t="e">
        <f>IF(ISNUMBER(Regressions!I93),ROUND(Regressions!I93, 1), NA())</f>
        <v>#N/A</v>
      </c>
      <c r="J83" s="346" t="e">
        <f>IF(ISNUMBER(Regressions!K93),ROUND(Regressions!K93, 1), NA())</f>
        <v>#N/A</v>
      </c>
      <c r="K83" s="344" t="e">
        <f>IF(ISNUMBER(Regressions!L93),ROUND(Regressions!L93, 1), NA())</f>
        <v>#N/A</v>
      </c>
      <c r="L83" s="238" t="e">
        <f>IF(ISNUMBER(Regressions!M93),ROUND(Regressions!M93, 1), NA())</f>
        <v>#N/A</v>
      </c>
      <c r="M83" s="345" t="e">
        <f>IF(ISNUMBER(Regressions!N93),ROUND(Regressions!N93, 1), NA())</f>
        <v>#N/A</v>
      </c>
      <c r="N83" s="237" t="e">
        <f>IF(ISNUMBER(Regressions!O93),ROUND(Regressions!O93, 1), NA())</f>
        <v>#N/A</v>
      </c>
      <c r="O83" s="346" t="e">
        <f>IF(ISNUMBER(Regressions!Q93),ROUND(Regressions!Q93, 1), NA())</f>
        <v>#N/A</v>
      </c>
      <c r="P83" s="344" t="e">
        <f>IF(ISNUMBER(Regressions!R93),ROUND(Regressions!R93, 1), NA())</f>
        <v>#N/A</v>
      </c>
      <c r="Q83" s="215" t="e">
        <f>IF(ISNUMBER(Regressions!S93),ROUND(Regressions!S93, 1), NA())</f>
        <v>#N/A</v>
      </c>
      <c r="R83" s="345" t="e">
        <f>IF(ISNUMBER(Regressions!T93),ROUND(Regressions!T93, 1), NA())</f>
        <v>#N/A</v>
      </c>
      <c r="S83" s="237" t="e">
        <f>IF(ISNUMBER(Regressions!U93),ROUND(Regressions!U93, 1), NA())</f>
        <v>#N/A</v>
      </c>
    </row>
    <row r="84">
      <c r="A84" s="341" t="str">
        <f>IF(ISBLANK(Regressions!A94), " ", Regressions!A94)</f>
        <v>Burundi</v>
      </c>
      <c r="B84" s="342">
        <f>IF(ISBLANK(Regressions!B94), " ", Regressions!B94)</f>
        <v>2018</v>
      </c>
      <c r="C84" s="347" t="str">
        <f>IF(ISBLANK(Regressions!C94), " ", Regressions!C94)</f>
        <v>Rural</v>
      </c>
      <c r="D84" s="343">
        <f>IF(ISBLANK(Regressions!D94), " ", Regressions!D94)</f>
        <v>3665592.5073647499</v>
      </c>
      <c r="E84" s="214" t="e">
        <f>IF(ISNUMBER(Regressions!E94),ROUND(Regressions!E94, 1), NA())</f>
        <v>#N/A</v>
      </c>
      <c r="F84" s="344" t="e">
        <f>IF(ISNUMBER(Regressions!F94),ROUND(Regressions!F94, 1), NA())</f>
        <v>#N/A</v>
      </c>
      <c r="G84" s="236" t="e">
        <f>IF(ISNUMBER(Regressions!G94),ROUND(Regressions!G94, 1), NA())</f>
        <v>#N/A</v>
      </c>
      <c r="H84" s="345" t="e">
        <f>IF(ISNUMBER(Regressions!H94),ROUND(Regressions!H94, 1), NA())</f>
        <v>#N/A</v>
      </c>
      <c r="I84" s="237" t="e">
        <f>IF(ISNUMBER(Regressions!I94),ROUND(Regressions!I94, 1), NA())</f>
        <v>#N/A</v>
      </c>
      <c r="J84" s="346" t="e">
        <f>IF(ISNUMBER(Regressions!K94),ROUND(Regressions!K94, 1), NA())</f>
        <v>#N/A</v>
      </c>
      <c r="K84" s="344" t="e">
        <f>IF(ISNUMBER(Regressions!L94),ROUND(Regressions!L94, 1), NA())</f>
        <v>#N/A</v>
      </c>
      <c r="L84" s="238" t="e">
        <f>IF(ISNUMBER(Regressions!M94),ROUND(Regressions!M94, 1), NA())</f>
        <v>#N/A</v>
      </c>
      <c r="M84" s="345" t="e">
        <f>IF(ISNUMBER(Regressions!N94),ROUND(Regressions!N94, 1), NA())</f>
        <v>#N/A</v>
      </c>
      <c r="N84" s="237" t="e">
        <f>IF(ISNUMBER(Regressions!O94),ROUND(Regressions!O94, 1), NA())</f>
        <v>#N/A</v>
      </c>
      <c r="O84" s="346" t="e">
        <f>IF(ISNUMBER(Regressions!Q94),ROUND(Regressions!Q94, 1), NA())</f>
        <v>#N/A</v>
      </c>
      <c r="P84" s="344" t="e">
        <f>IF(ISNUMBER(Regressions!R94),ROUND(Regressions!R94, 1), NA())</f>
        <v>#N/A</v>
      </c>
      <c r="Q84" s="215" t="e">
        <f>IF(ISNUMBER(Regressions!S94),ROUND(Regressions!S94, 1), NA())</f>
        <v>#N/A</v>
      </c>
      <c r="R84" s="345" t="e">
        <f>IF(ISNUMBER(Regressions!T94),ROUND(Regressions!T94, 1), NA())</f>
        <v>#N/A</v>
      </c>
      <c r="S84" s="237" t="e">
        <f>IF(ISNUMBER(Regressions!U94),ROUND(Regressions!U94, 1), NA())</f>
        <v>#N/A</v>
      </c>
    </row>
    <row r="85">
      <c r="A85" s="341" t="str">
        <f>IF(ISBLANK(Regressions!A95), " ", Regressions!A95)</f>
        <v>Burundi</v>
      </c>
      <c r="B85" s="342">
        <f>IF(ISBLANK(Regressions!B95), " ", Regressions!B95)</f>
        <v>2019</v>
      </c>
      <c r="C85" s="347" t="str">
        <f>IF(ISBLANK(Regressions!C95), " ", Regressions!C95)</f>
        <v>Rural</v>
      </c>
      <c r="D85" s="343">
        <f>IF(ISBLANK(Regressions!D95), " ", Regressions!D95)</f>
        <v>3824565.348413391</v>
      </c>
      <c r="E85" s="214" t="e">
        <f>IF(ISNUMBER(Regressions!E95),ROUND(Regressions!E95, 1), NA())</f>
        <v>#N/A</v>
      </c>
      <c r="F85" s="344" t="e">
        <f>IF(ISNUMBER(Regressions!F95),ROUND(Regressions!F95, 1), NA())</f>
        <v>#N/A</v>
      </c>
      <c r="G85" s="236" t="e">
        <f>IF(ISNUMBER(Regressions!G95),ROUND(Regressions!G95, 1), NA())</f>
        <v>#N/A</v>
      </c>
      <c r="H85" s="345" t="e">
        <f>IF(ISNUMBER(Regressions!H95),ROUND(Regressions!H95, 1), NA())</f>
        <v>#N/A</v>
      </c>
      <c r="I85" s="237" t="e">
        <f>IF(ISNUMBER(Regressions!I95),ROUND(Regressions!I95, 1), NA())</f>
        <v>#N/A</v>
      </c>
      <c r="J85" s="346" t="e">
        <f>IF(ISNUMBER(Regressions!K95),ROUND(Regressions!K95, 1), NA())</f>
        <v>#N/A</v>
      </c>
      <c r="K85" s="344" t="e">
        <f>IF(ISNUMBER(Regressions!L95),ROUND(Regressions!L95, 1), NA())</f>
        <v>#N/A</v>
      </c>
      <c r="L85" s="238" t="e">
        <f>IF(ISNUMBER(Regressions!M95),ROUND(Regressions!M95, 1), NA())</f>
        <v>#N/A</v>
      </c>
      <c r="M85" s="345" t="e">
        <f>IF(ISNUMBER(Regressions!N95),ROUND(Regressions!N95, 1), NA())</f>
        <v>#N/A</v>
      </c>
      <c r="N85" s="237" t="e">
        <f>IF(ISNUMBER(Regressions!O95),ROUND(Regressions!O95, 1), NA())</f>
        <v>#N/A</v>
      </c>
      <c r="O85" s="346" t="e">
        <f>IF(ISNUMBER(Regressions!Q95),ROUND(Regressions!Q95, 1), NA())</f>
        <v>#N/A</v>
      </c>
      <c r="P85" s="344" t="e">
        <f>IF(ISNUMBER(Regressions!R95),ROUND(Regressions!R95, 1), NA())</f>
        <v>#N/A</v>
      </c>
      <c r="Q85" s="215" t="e">
        <f>IF(ISNUMBER(Regressions!S95),ROUND(Regressions!S95, 1), NA())</f>
        <v>#N/A</v>
      </c>
      <c r="R85" s="345" t="e">
        <f>IF(ISNUMBER(Regressions!T95),ROUND(Regressions!T95, 1), NA())</f>
        <v>#N/A</v>
      </c>
      <c r="S85" s="237" t="e">
        <f>IF(ISNUMBER(Regressions!U95),ROUND(Regressions!U95, 1), NA())</f>
        <v>#N/A</v>
      </c>
    </row>
    <row r="86">
      <c r="A86" s="341" t="str">
        <f>IF(ISBLANK(Regressions!A96), " ", Regressions!A96)</f>
        <v>Burundi</v>
      </c>
      <c r="B86" s="342">
        <f>IF(ISBLANK(Regressions!B96), " ", Regressions!B96)</f>
        <v>2020</v>
      </c>
      <c r="C86" s="347" t="str">
        <f>IF(ISBLANK(Regressions!C96), " ", Regressions!C96)</f>
        <v>Rural</v>
      </c>
      <c r="D86" s="343">
        <f>IF(ISBLANK(Regressions!D96), " ", Regressions!D96)</f>
        <v>4327788.8600967405</v>
      </c>
      <c r="E86" s="214" t="e">
        <f>IF(ISNUMBER(Regressions!E96),ROUND(Regressions!E96, 1), NA())</f>
        <v>#N/A</v>
      </c>
      <c r="F86" s="344" t="e">
        <f>IF(ISNUMBER(Regressions!F96),ROUND(Regressions!F96, 1), NA())</f>
        <v>#N/A</v>
      </c>
      <c r="G86" s="236" t="e">
        <f>IF(ISNUMBER(Regressions!G96),ROUND(Regressions!G96, 1), NA())</f>
        <v>#N/A</v>
      </c>
      <c r="H86" s="345" t="e">
        <f>IF(ISNUMBER(Regressions!H96),ROUND(Regressions!H96, 1), NA())</f>
        <v>#N/A</v>
      </c>
      <c r="I86" s="237" t="e">
        <f>IF(ISNUMBER(Regressions!I96),ROUND(Regressions!I96, 1), NA())</f>
        <v>#N/A</v>
      </c>
      <c r="J86" s="346" t="e">
        <f>IF(ISNUMBER(Regressions!K96),ROUND(Regressions!K96, 1), NA())</f>
        <v>#N/A</v>
      </c>
      <c r="K86" s="344" t="e">
        <f>IF(ISNUMBER(Regressions!L96),ROUND(Regressions!L96, 1), NA())</f>
        <v>#N/A</v>
      </c>
      <c r="L86" s="238" t="e">
        <f>IF(ISNUMBER(Regressions!M96),ROUND(Regressions!M96, 1), NA())</f>
        <v>#N/A</v>
      </c>
      <c r="M86" s="345" t="e">
        <f>IF(ISNUMBER(Regressions!N96),ROUND(Regressions!N96, 1), NA())</f>
        <v>#N/A</v>
      </c>
      <c r="N86" s="237" t="e">
        <f>IF(ISNUMBER(Regressions!O96),ROUND(Regressions!O96, 1), NA())</f>
        <v>#N/A</v>
      </c>
      <c r="O86" s="346" t="e">
        <f>IF(ISNUMBER(Regressions!Q96),ROUND(Regressions!Q96, 1), NA())</f>
        <v>#N/A</v>
      </c>
      <c r="P86" s="344" t="e">
        <f>IF(ISNUMBER(Regressions!R96),ROUND(Regressions!R96, 1), NA())</f>
        <v>#N/A</v>
      </c>
      <c r="Q86" s="215" t="e">
        <f>IF(ISNUMBER(Regressions!S96),ROUND(Regressions!S96, 1), NA())</f>
        <v>#N/A</v>
      </c>
      <c r="R86" s="345" t="e">
        <f>IF(ISNUMBER(Regressions!T96),ROUND(Regressions!T96, 1), NA())</f>
        <v>#N/A</v>
      </c>
      <c r="S86" s="237" t="e">
        <f>IF(ISNUMBER(Regressions!U96),ROUND(Regressions!U96, 1), NA())</f>
        <v>#N/A</v>
      </c>
    </row>
    <row r="87">
      <c r="A87" s="393" t="str">
        <f>IF(ISBLANK(Regressions!A97), " ", Regressions!A97)</f>
        <v>Burundi</v>
      </c>
      <c r="B87" s="394">
        <f>IF(ISBLANK(Regressions!B97), " ", Regressions!B97)</f>
        <v>2021</v>
      </c>
      <c r="C87" s="395" t="str">
        <f>IF(ISBLANK(Regressions!C97), " ", Regressions!C97)</f>
        <v>Rural</v>
      </c>
      <c r="D87" s="396">
        <f>IF(ISBLANK(Regressions!D97), " ", Regressions!D97)</f>
        <v>4451423.4912936492</v>
      </c>
      <c r="E87" s="399" t="e">
        <f>IF(ISNUMBER(Regressions!E97),ROUND(Regressions!E97, 1), NA())</f>
        <v>#N/A</v>
      </c>
      <c r="F87" s="397" t="e">
        <f>IF(ISNUMBER(Regressions!F97),ROUND(Regressions!F97, 1), NA())</f>
        <v>#N/A</v>
      </c>
      <c r="G87" s="400" t="e">
        <f>IF(ISNUMBER(Regressions!G97),ROUND(Regressions!G97, 1), NA())</f>
        <v>#N/A</v>
      </c>
      <c r="H87" s="398" t="e">
        <f>IF(ISNUMBER(Regressions!H97),ROUND(Regressions!H97, 1), NA())</f>
        <v>#N/A</v>
      </c>
      <c r="I87" s="401" t="e">
        <f>IF(ISNUMBER(Regressions!I97),ROUND(Regressions!I97, 1), NA())</f>
        <v>#N/A</v>
      </c>
      <c r="J87" s="399" t="e">
        <f>IF(ISNUMBER(Regressions!K97),ROUND(Regressions!K97, 1), NA())</f>
        <v>#N/A</v>
      </c>
      <c r="K87" s="397" t="e">
        <f>IF(ISNUMBER(Regressions!L97),ROUND(Regressions!L97, 1), NA())</f>
        <v>#N/A</v>
      </c>
      <c r="L87" s="402" t="e">
        <f>IF(ISNUMBER(Regressions!M97),ROUND(Regressions!M97, 1), NA())</f>
        <v>#N/A</v>
      </c>
      <c r="M87" s="398" t="e">
        <f>IF(ISNUMBER(Regressions!N97),ROUND(Regressions!N97, 1), NA())</f>
        <v>#N/A</v>
      </c>
      <c r="N87" s="401" t="e">
        <f>IF(ISNUMBER(Regressions!O97),ROUND(Regressions!O97, 1), NA())</f>
        <v>#N/A</v>
      </c>
      <c r="O87" s="399" t="e">
        <f>IF(ISNUMBER(Regressions!Q97),ROUND(Regressions!Q97, 1), NA())</f>
        <v>#N/A</v>
      </c>
      <c r="P87" s="397" t="e">
        <f>IF(ISNUMBER(Regressions!R97),ROUND(Regressions!R97, 1), NA())</f>
        <v>#N/A</v>
      </c>
      <c r="Q87" s="403" t="e">
        <f>IF(ISNUMBER(Regressions!S97),ROUND(Regressions!S97, 1), NA())</f>
        <v>#N/A</v>
      </c>
      <c r="R87" s="398" t="e">
        <f>IF(ISNUMBER(Regressions!T97),ROUND(Regressions!T97, 1), NA())</f>
        <v>#N/A</v>
      </c>
      <c r="S87" s="401" t="e">
        <f>IF(ISNUMBER(Regressions!U97),ROUND(Regressions!U97, 1), NA())</f>
        <v>#N/A</v>
      </c>
      <c r="T87" s="392"/>
      <c r="U87" s="392"/>
      <c r="V87" s="392"/>
      <c r="W87" s="392"/>
      <c r="X87" s="392"/>
      <c r="Y87" s="392"/>
      <c r="Z87" s="392"/>
      <c r="AA87" s="392"/>
      <c r="AB87" s="392"/>
      <c r="AC87" s="392"/>
    </row>
    <row r="88">
      <c r="A88" s="341" t="str">
        <f>IF(ISBLANK(Regressions!A98), " ", Regressions!A98)</f>
        <v>Burundi</v>
      </c>
      <c r="B88" s="342">
        <f>IF(ISBLANK(Regressions!B98), " ", Regressions!B98)</f>
        <v>2022</v>
      </c>
      <c r="C88" s="347" t="str">
        <f>IF(ISBLANK(Regressions!C98), " ", Regressions!C98)</f>
        <v>Rural</v>
      </c>
      <c r="D88" s="343">
        <f>IF(ISBLANK(Regressions!D98), " ", Regressions!D98)</f>
        <v>4557463.3582607266</v>
      </c>
      <c r="E88" s="214" t="e">
        <f>IF(ISNUMBER(Regressions!E98),ROUND(Regressions!E98, 1), NA())</f>
        <v>#N/A</v>
      </c>
      <c r="F88" s="344" t="e">
        <f>IF(ISNUMBER(Regressions!F98),ROUND(Regressions!F98, 1), NA())</f>
        <v>#N/A</v>
      </c>
      <c r="G88" s="236" t="e">
        <f>IF(ISNUMBER(Regressions!G98),ROUND(Regressions!G98, 1), NA())</f>
        <v>#N/A</v>
      </c>
      <c r="H88" s="345" t="e">
        <f>IF(ISNUMBER(Regressions!H98),ROUND(Regressions!H98, 1), NA())</f>
        <v>#N/A</v>
      </c>
      <c r="I88" s="237" t="e">
        <f>IF(ISNUMBER(Regressions!I98),ROUND(Regressions!I98, 1), NA())</f>
        <v>#N/A</v>
      </c>
      <c r="J88" s="346" t="e">
        <f>IF(ISNUMBER(Regressions!K98),ROUND(Regressions!K98, 1), NA())</f>
        <v>#N/A</v>
      </c>
      <c r="K88" s="344" t="e">
        <f>IF(ISNUMBER(Regressions!L98),ROUND(Regressions!L98, 1), NA())</f>
        <v>#N/A</v>
      </c>
      <c r="L88" s="238" t="e">
        <f>IF(ISNUMBER(Regressions!M98),ROUND(Regressions!M98, 1), NA())</f>
        <v>#N/A</v>
      </c>
      <c r="M88" s="345" t="e">
        <f>IF(ISNUMBER(Regressions!N98),ROUND(Regressions!N98, 1), NA())</f>
        <v>#N/A</v>
      </c>
      <c r="N88" s="237" t="e">
        <f>IF(ISNUMBER(Regressions!O98),ROUND(Regressions!O98, 1), NA())</f>
        <v>#N/A</v>
      </c>
      <c r="O88" s="346" t="e">
        <f>IF(ISNUMBER(Regressions!Q98),ROUND(Regressions!Q98, 1), NA())</f>
        <v>#N/A</v>
      </c>
      <c r="P88" s="344" t="e">
        <f>IF(ISNUMBER(Regressions!R98),ROUND(Regressions!R98, 1), NA())</f>
        <v>#N/A</v>
      </c>
      <c r="Q88" s="215" t="e">
        <f>IF(ISNUMBER(Regressions!S98),ROUND(Regressions!S98, 1), NA())</f>
        <v>#N/A</v>
      </c>
      <c r="R88" s="345" t="e">
        <f>IF(ISNUMBER(Regressions!T98),ROUND(Regressions!T98, 1), NA())</f>
        <v>#N/A</v>
      </c>
      <c r="S88" s="237" t="e">
        <f>IF(ISNUMBER(Regressions!U98),ROUND(Regressions!U98, 1), NA())</f>
        <v>#N/A</v>
      </c>
    </row>
    <row r="89">
      <c r="A89" s="348" t="str">
        <f>IF(ISBLANK(Regressions!A99), " ", Regressions!A99)</f>
        <v>Burundi</v>
      </c>
      <c r="B89" s="349">
        <f>IF(ISBLANK(Regressions!B99), " ", Regressions!B99)</f>
        <v>2023</v>
      </c>
      <c r="C89" s="350" t="str">
        <f>IF(ISBLANK(Regressions!C99), " ", Regressions!C99)</f>
        <v>Rural</v>
      </c>
      <c r="D89" s="351">
        <f>IF(ISBLANK(Regressions!D99), " ", Regressions!D99)</f>
        <v>4146194.6866171272</v>
      </c>
      <c r="E89" s="352" t="e">
        <f>IF(ISNUMBER(Regressions!E99),ROUND(Regressions!E99, 1), NA())</f>
        <v>#N/A</v>
      </c>
      <c r="F89" s="353" t="e">
        <f>IF(ISNUMBER(Regressions!F99),ROUND(Regressions!F99, 1), NA())</f>
        <v>#N/A</v>
      </c>
      <c r="G89" s="354" t="e">
        <f>IF(ISNUMBER(Regressions!G99),ROUND(Regressions!G99, 1), NA())</f>
        <v>#N/A</v>
      </c>
      <c r="H89" s="355" t="e">
        <f>IF(ISNUMBER(Regressions!H99),ROUND(Regressions!H99, 1), NA())</f>
        <v>#N/A</v>
      </c>
      <c r="I89" s="356" t="e">
        <f>IF(ISNUMBER(Regressions!I99),ROUND(Regressions!I99, 1), NA())</f>
        <v>#N/A</v>
      </c>
      <c r="J89" s="357" t="e">
        <f>IF(ISNUMBER(Regressions!K99),ROUND(Regressions!K99, 1), NA())</f>
        <v>#N/A</v>
      </c>
      <c r="K89" s="353" t="e">
        <f>IF(ISNUMBER(Regressions!L99),ROUND(Regressions!L99, 1), NA())</f>
        <v>#N/A</v>
      </c>
      <c r="L89" s="358" t="e">
        <f>IF(ISNUMBER(Regressions!M99),ROUND(Regressions!M99, 1), NA())</f>
        <v>#N/A</v>
      </c>
      <c r="M89" s="355" t="e">
        <f>IF(ISNUMBER(Regressions!N99),ROUND(Regressions!N99, 1), NA())</f>
        <v>#N/A</v>
      </c>
      <c r="N89" s="356" t="e">
        <f>IF(ISNUMBER(Regressions!O99),ROUND(Regressions!O99, 1), NA())</f>
        <v>#N/A</v>
      </c>
      <c r="O89" s="357" t="e">
        <f>IF(ISNUMBER(Regressions!Q99),ROUND(Regressions!Q99, 1), NA())</f>
        <v>#N/A</v>
      </c>
      <c r="P89" s="353" t="e">
        <f>IF(ISNUMBER(Regressions!R99),ROUND(Regressions!R99, 1), NA())</f>
        <v>#N/A</v>
      </c>
      <c r="Q89" s="359" t="e">
        <f>IF(ISNUMBER(Regressions!S99),ROUND(Regressions!S99, 1), NA())</f>
        <v>#N/A</v>
      </c>
      <c r="R89" s="355" t="e">
        <f>IF(ISNUMBER(Regressions!T99),ROUND(Regressions!T99, 1), NA())</f>
        <v>#N/A</v>
      </c>
      <c r="S89" s="356" t="e">
        <f>IF(ISNUMBER(Regressions!U99),ROUND(Regressions!U99, 1), NA())</f>
        <v>#N/A</v>
      </c>
    </row>
    <row r="90" hidden="true">
      <c r="A90" s="341" t="str">
        <f>IF(ISBLANK(Regressions!A100), " ", Regressions!A100)</f>
        <v>Burundi</v>
      </c>
      <c r="B90" s="342">
        <f>IF(ISBLANK(Regressions!B100), " ", Regressions!B100)</f>
        <v>2024</v>
      </c>
      <c r="C90" s="347" t="str">
        <f>IF(ISBLANK(Regressions!C100), " ", Regressions!C100)</f>
        <v>Rural</v>
      </c>
      <c r="D90" s="343" t="str">
        <f>IF(ISBLANK(Regressions!D100), " ", Regressions!D100)</f>
        <v> </v>
      </c>
      <c r="E90" s="214" t="e">
        <f>IF(ISNUMBER(Regressions!E100),ROUND(Regressions!E100, 1), NA())</f>
        <v>#N/A</v>
      </c>
      <c r="F90" s="344" t="e">
        <f>IF(ISNUMBER(Regressions!F100),ROUND(Regressions!F100, 1), NA())</f>
        <v>#N/A</v>
      </c>
      <c r="G90" s="236" t="e">
        <f>IF(ISNUMBER(Regressions!G100),ROUND(Regressions!G100, 1), NA())</f>
        <v>#N/A</v>
      </c>
      <c r="H90" s="345" t="e">
        <f>IF(ISNUMBER(Regressions!H100),ROUND(Regressions!H100, 1), NA())</f>
        <v>#N/A</v>
      </c>
      <c r="I90" s="237" t="e">
        <f>IF(ISNUMBER(Regressions!I100),ROUND(Regressions!I100, 1), NA())</f>
        <v>#N/A</v>
      </c>
      <c r="J90" s="346" t="e">
        <f>IF(ISNUMBER(Regressions!K100),ROUND(Regressions!K100, 1), NA())</f>
        <v>#N/A</v>
      </c>
      <c r="K90" s="344" t="e">
        <f>IF(ISNUMBER(Regressions!L100),ROUND(Regressions!L100, 1), NA())</f>
        <v>#N/A</v>
      </c>
      <c r="L90" s="238" t="e">
        <f>IF(ISNUMBER(Regressions!M100),ROUND(Regressions!M100, 1), NA())</f>
        <v>#N/A</v>
      </c>
      <c r="M90" s="345" t="e">
        <f>IF(ISNUMBER(Regressions!N100),ROUND(Regressions!N100, 1), NA())</f>
        <v>#N/A</v>
      </c>
      <c r="N90" s="237" t="e">
        <f>IF(ISNUMBER(Regressions!O100),ROUND(Regressions!O100, 1), NA())</f>
        <v>#N/A</v>
      </c>
      <c r="O90" s="346" t="e">
        <f>IF(ISNUMBER(Regressions!Q100),ROUND(Regressions!Q100, 1), NA())</f>
        <v>#N/A</v>
      </c>
      <c r="P90" s="344" t="e">
        <f>IF(ISNUMBER(Regressions!R100),ROUND(Regressions!R100, 1), NA())</f>
        <v>#N/A</v>
      </c>
      <c r="Q90" s="215" t="e">
        <f>IF(ISNUMBER(Regressions!S100),ROUND(Regressions!S100, 1), NA())</f>
        <v>#N/A</v>
      </c>
      <c r="R90" s="345" t="e">
        <f>IF(ISNUMBER(Regressions!T100),ROUND(Regressions!T100, 1), NA())</f>
        <v>#N/A</v>
      </c>
      <c r="S90" s="237" t="e">
        <f>IF(ISNUMBER(Regressions!U100),ROUND(Regressions!U100, 1), NA())</f>
        <v>#N/A</v>
      </c>
    </row>
    <row r="91" hidden="true">
      <c r="A91" s="341" t="str">
        <f>IF(ISBLANK(Regressions!A101), " ", Regressions!A101)</f>
        <v>Burundi</v>
      </c>
      <c r="B91" s="342">
        <f>IF(ISBLANK(Regressions!B101), " ", Regressions!B101)</f>
        <v>2025</v>
      </c>
      <c r="C91" s="347" t="str">
        <f>IF(ISBLANK(Regressions!C101), " ", Regressions!C101)</f>
        <v>Rural</v>
      </c>
      <c r="D91" s="343" t="str">
        <f>IF(ISBLANK(Regressions!D101), " ", Regressions!D101)</f>
        <v> </v>
      </c>
      <c r="E91" s="214" t="e">
        <f>IF(ISNUMBER(Regressions!E101),ROUND(Regressions!E101, 1), NA())</f>
        <v>#N/A</v>
      </c>
      <c r="F91" s="344" t="e">
        <f>IF(ISNUMBER(Regressions!F101),ROUND(Regressions!F101, 1), NA())</f>
        <v>#N/A</v>
      </c>
      <c r="G91" s="236" t="e">
        <f>IF(ISNUMBER(Regressions!G101),ROUND(Regressions!G101, 1), NA())</f>
        <v>#N/A</v>
      </c>
      <c r="H91" s="345" t="e">
        <f>IF(ISNUMBER(Regressions!H101),ROUND(Regressions!H101, 1), NA())</f>
        <v>#N/A</v>
      </c>
      <c r="I91" s="237" t="e">
        <f>IF(ISNUMBER(Regressions!I101),ROUND(Regressions!I101, 1), NA())</f>
        <v>#N/A</v>
      </c>
      <c r="J91" s="346" t="e">
        <f>IF(ISNUMBER(Regressions!K101),ROUND(Regressions!K101, 1), NA())</f>
        <v>#N/A</v>
      </c>
      <c r="K91" s="344" t="e">
        <f>IF(ISNUMBER(Regressions!L101),ROUND(Regressions!L101, 1), NA())</f>
        <v>#N/A</v>
      </c>
      <c r="L91" s="238" t="e">
        <f>IF(ISNUMBER(Regressions!M101),ROUND(Regressions!M101, 1), NA())</f>
        <v>#N/A</v>
      </c>
      <c r="M91" s="345" t="e">
        <f>IF(ISNUMBER(Regressions!N101),ROUND(Regressions!N101, 1), NA())</f>
        <v>#N/A</v>
      </c>
      <c r="N91" s="237" t="e">
        <f>IF(ISNUMBER(Regressions!O101),ROUND(Regressions!O101, 1), NA())</f>
        <v>#N/A</v>
      </c>
      <c r="O91" s="346" t="e">
        <f>IF(ISNUMBER(Regressions!Q101),ROUND(Regressions!Q101, 1), NA())</f>
        <v>#N/A</v>
      </c>
      <c r="P91" s="344" t="e">
        <f>IF(ISNUMBER(Regressions!R101),ROUND(Regressions!R101, 1), NA())</f>
        <v>#N/A</v>
      </c>
      <c r="Q91" s="215" t="e">
        <f>IF(ISNUMBER(Regressions!S101),ROUND(Regressions!S101, 1), NA())</f>
        <v>#N/A</v>
      </c>
      <c r="R91" s="345" t="e">
        <f>IF(ISNUMBER(Regressions!T101),ROUND(Regressions!T101, 1), NA())</f>
        <v>#N/A</v>
      </c>
      <c r="S91" s="237" t="e">
        <f>IF(ISNUMBER(Regressions!U101),ROUND(Regressions!U101, 1), NA())</f>
        <v>#N/A</v>
      </c>
    </row>
    <row r="92" hidden="true">
      <c r="A92" s="341" t="str">
        <f>IF(ISBLANK(Regressions!A102), " ", Regressions!A102)</f>
        <v>Burundi</v>
      </c>
      <c r="B92" s="342">
        <f>IF(ISBLANK(Regressions!B102), " ", Regressions!B102)</f>
        <v>2026</v>
      </c>
      <c r="C92" s="347" t="str">
        <f>IF(ISBLANK(Regressions!C102), " ", Regressions!C102)</f>
        <v>Rural</v>
      </c>
      <c r="D92" s="343" t="str">
        <f>IF(ISBLANK(Regressions!D102), " ", Regressions!D102)</f>
        <v> </v>
      </c>
      <c r="E92" s="214" t="e">
        <f>IF(ISNUMBER(Regressions!E102),ROUND(Regressions!E102, 1), NA())</f>
        <v>#N/A</v>
      </c>
      <c r="F92" s="344" t="e">
        <f>IF(ISNUMBER(Regressions!F102),ROUND(Regressions!F102, 1), NA())</f>
        <v>#N/A</v>
      </c>
      <c r="G92" s="236" t="e">
        <f>IF(ISNUMBER(Regressions!G102),ROUND(Regressions!G102, 1), NA())</f>
        <v>#N/A</v>
      </c>
      <c r="H92" s="345" t="e">
        <f>IF(ISNUMBER(Regressions!H102),ROUND(Regressions!H102, 1), NA())</f>
        <v>#N/A</v>
      </c>
      <c r="I92" s="237" t="e">
        <f>IF(ISNUMBER(Regressions!I102),ROUND(Regressions!I102, 1), NA())</f>
        <v>#N/A</v>
      </c>
      <c r="J92" s="346" t="e">
        <f>IF(ISNUMBER(Regressions!K102),ROUND(Regressions!K102, 1), NA())</f>
        <v>#N/A</v>
      </c>
      <c r="K92" s="344" t="e">
        <f>IF(ISNUMBER(Regressions!L102),ROUND(Regressions!L102, 1), NA())</f>
        <v>#N/A</v>
      </c>
      <c r="L92" s="238" t="e">
        <f>IF(ISNUMBER(Regressions!M102),ROUND(Regressions!M102, 1), NA())</f>
        <v>#N/A</v>
      </c>
      <c r="M92" s="345" t="e">
        <f>IF(ISNUMBER(Regressions!N102),ROUND(Regressions!N102, 1), NA())</f>
        <v>#N/A</v>
      </c>
      <c r="N92" s="237" t="e">
        <f>IF(ISNUMBER(Regressions!O102),ROUND(Regressions!O102, 1), NA())</f>
        <v>#N/A</v>
      </c>
      <c r="O92" s="346" t="e">
        <f>IF(ISNUMBER(Regressions!Q102),ROUND(Regressions!Q102, 1), NA())</f>
        <v>#N/A</v>
      </c>
      <c r="P92" s="344" t="e">
        <f>IF(ISNUMBER(Regressions!R102),ROUND(Regressions!R102, 1), NA())</f>
        <v>#N/A</v>
      </c>
      <c r="Q92" s="215" t="e">
        <f>IF(ISNUMBER(Regressions!S102),ROUND(Regressions!S102, 1), NA())</f>
        <v>#N/A</v>
      </c>
      <c r="R92" s="345" t="e">
        <f>IF(ISNUMBER(Regressions!T102),ROUND(Regressions!T102, 1), NA())</f>
        <v>#N/A</v>
      </c>
      <c r="S92" s="237" t="e">
        <f>IF(ISNUMBER(Regressions!U102),ROUND(Regressions!U102, 1), NA())</f>
        <v>#N/A</v>
      </c>
    </row>
    <row r="93" hidden="true">
      <c r="A93" s="341" t="str">
        <f>IF(ISBLANK(Regressions!A103), " ", Regressions!A103)</f>
        <v>Burundi</v>
      </c>
      <c r="B93" s="342">
        <f>IF(ISBLANK(Regressions!B103), " ", Regressions!B103)</f>
        <v>2027</v>
      </c>
      <c r="C93" s="347" t="str">
        <f>IF(ISBLANK(Regressions!C103), " ", Regressions!C103)</f>
        <v>Rural</v>
      </c>
      <c r="D93" s="343" t="str">
        <f>IF(ISBLANK(Regressions!D103), " ", Regressions!D103)</f>
        <v> </v>
      </c>
      <c r="E93" s="214" t="e">
        <f>IF(ISNUMBER(Regressions!E103),ROUND(Regressions!E103, 1), NA())</f>
        <v>#N/A</v>
      </c>
      <c r="F93" s="344" t="e">
        <f>IF(ISNUMBER(Regressions!F103),ROUND(Regressions!F103, 1), NA())</f>
        <v>#N/A</v>
      </c>
      <c r="G93" s="236" t="e">
        <f>IF(ISNUMBER(Regressions!G103),ROUND(Regressions!G103, 1), NA())</f>
        <v>#N/A</v>
      </c>
      <c r="H93" s="345" t="e">
        <f>IF(ISNUMBER(Regressions!H103),ROUND(Regressions!H103, 1), NA())</f>
        <v>#N/A</v>
      </c>
      <c r="I93" s="237" t="e">
        <f>IF(ISNUMBER(Regressions!I103),ROUND(Regressions!I103, 1), NA())</f>
        <v>#N/A</v>
      </c>
      <c r="J93" s="346" t="e">
        <f>IF(ISNUMBER(Regressions!K103),ROUND(Regressions!K103, 1), NA())</f>
        <v>#N/A</v>
      </c>
      <c r="K93" s="344" t="e">
        <f>IF(ISNUMBER(Regressions!L103),ROUND(Regressions!L103, 1), NA())</f>
        <v>#N/A</v>
      </c>
      <c r="L93" s="238" t="e">
        <f>IF(ISNUMBER(Regressions!M103),ROUND(Regressions!M103, 1), NA())</f>
        <v>#N/A</v>
      </c>
      <c r="M93" s="345" t="e">
        <f>IF(ISNUMBER(Regressions!N103),ROUND(Regressions!N103, 1), NA())</f>
        <v>#N/A</v>
      </c>
      <c r="N93" s="237" t="e">
        <f>IF(ISNUMBER(Regressions!O103),ROUND(Regressions!O103, 1), NA())</f>
        <v>#N/A</v>
      </c>
      <c r="O93" s="346" t="e">
        <f>IF(ISNUMBER(Regressions!Q103),ROUND(Regressions!Q103, 1), NA())</f>
        <v>#N/A</v>
      </c>
      <c r="P93" s="344" t="e">
        <f>IF(ISNUMBER(Regressions!R103),ROUND(Regressions!R103, 1), NA())</f>
        <v>#N/A</v>
      </c>
      <c r="Q93" s="215" t="e">
        <f>IF(ISNUMBER(Regressions!S103),ROUND(Regressions!S103, 1), NA())</f>
        <v>#N/A</v>
      </c>
      <c r="R93" s="345" t="e">
        <f>IF(ISNUMBER(Regressions!T103),ROUND(Regressions!T103, 1), NA())</f>
        <v>#N/A</v>
      </c>
      <c r="S93" s="237" t="e">
        <f>IF(ISNUMBER(Regressions!U103),ROUND(Regressions!U103, 1), NA())</f>
        <v>#N/A</v>
      </c>
    </row>
    <row r="94" hidden="true">
      <c r="A94" s="341" t="str">
        <f>IF(ISBLANK(Regressions!A104), " ", Regressions!A104)</f>
        <v>Burundi</v>
      </c>
      <c r="B94" s="342">
        <f>IF(ISBLANK(Regressions!B104), " ", Regressions!B104)</f>
        <v>2028</v>
      </c>
      <c r="C94" s="347" t="str">
        <f>IF(ISBLANK(Regressions!C104), " ", Regressions!C104)</f>
        <v>Rural</v>
      </c>
      <c r="D94" s="343" t="str">
        <f>IF(ISBLANK(Regressions!D104), " ", Regressions!D104)</f>
        <v> </v>
      </c>
      <c r="E94" s="214" t="e">
        <f>IF(ISNUMBER(Regressions!E104),ROUND(Regressions!E104, 1), NA())</f>
        <v>#N/A</v>
      </c>
      <c r="F94" s="344" t="e">
        <f>IF(ISNUMBER(Regressions!F104),ROUND(Regressions!F104, 1), NA())</f>
        <v>#N/A</v>
      </c>
      <c r="G94" s="236" t="e">
        <f>IF(ISNUMBER(Regressions!G104),ROUND(Regressions!G104, 1), NA())</f>
        <v>#N/A</v>
      </c>
      <c r="H94" s="345" t="e">
        <f>IF(ISNUMBER(Regressions!H104),ROUND(Regressions!H104, 1), NA())</f>
        <v>#N/A</v>
      </c>
      <c r="I94" s="237" t="e">
        <f>IF(ISNUMBER(Regressions!I104),ROUND(Regressions!I104, 1), NA())</f>
        <v>#N/A</v>
      </c>
      <c r="J94" s="346" t="e">
        <f>IF(ISNUMBER(Regressions!K104),ROUND(Regressions!K104, 1), NA())</f>
        <v>#N/A</v>
      </c>
      <c r="K94" s="344" t="e">
        <f>IF(ISNUMBER(Regressions!L104),ROUND(Regressions!L104, 1), NA())</f>
        <v>#N/A</v>
      </c>
      <c r="L94" s="238" t="e">
        <f>IF(ISNUMBER(Regressions!M104),ROUND(Regressions!M104, 1), NA())</f>
        <v>#N/A</v>
      </c>
      <c r="M94" s="345" t="e">
        <f>IF(ISNUMBER(Regressions!N104),ROUND(Regressions!N104, 1), NA())</f>
        <v>#N/A</v>
      </c>
      <c r="N94" s="237" t="e">
        <f>IF(ISNUMBER(Regressions!O104),ROUND(Regressions!O104, 1), NA())</f>
        <v>#N/A</v>
      </c>
      <c r="O94" s="346" t="e">
        <f>IF(ISNUMBER(Regressions!Q104),ROUND(Regressions!Q104, 1), NA())</f>
        <v>#N/A</v>
      </c>
      <c r="P94" s="344" t="e">
        <f>IF(ISNUMBER(Regressions!R104),ROUND(Regressions!R104, 1), NA())</f>
        <v>#N/A</v>
      </c>
      <c r="Q94" s="215" t="e">
        <f>IF(ISNUMBER(Regressions!S104),ROUND(Regressions!S104, 1), NA())</f>
        <v>#N/A</v>
      </c>
      <c r="R94" s="345" t="e">
        <f>IF(ISNUMBER(Regressions!T104),ROUND(Regressions!T104, 1), NA())</f>
        <v>#N/A</v>
      </c>
      <c r="S94" s="237" t="e">
        <f>IF(ISNUMBER(Regressions!U104),ROUND(Regressions!U104, 1), NA())</f>
        <v>#N/A</v>
      </c>
    </row>
    <row r="95" hidden="true">
      <c r="A95" s="341" t="str">
        <f>IF(ISBLANK(Regressions!A105), " ", Regressions!A105)</f>
        <v>Burundi</v>
      </c>
      <c r="B95" s="342">
        <f>IF(ISBLANK(Regressions!B105), " ", Regressions!B105)</f>
        <v>2029</v>
      </c>
      <c r="C95" s="347" t="str">
        <f>IF(ISBLANK(Regressions!C105), " ", Regressions!C105)</f>
        <v>Rural</v>
      </c>
      <c r="D95" s="343" t="str">
        <f>IF(ISBLANK(Regressions!D105), " ", Regressions!D105)</f>
        <v> </v>
      </c>
      <c r="E95" s="214" t="e">
        <f>IF(ISNUMBER(Regressions!E105),ROUND(Regressions!E105, 1), NA())</f>
        <v>#N/A</v>
      </c>
      <c r="F95" s="344" t="e">
        <f>IF(ISNUMBER(Regressions!F105),ROUND(Regressions!F105, 1), NA())</f>
        <v>#N/A</v>
      </c>
      <c r="G95" s="236" t="e">
        <f>IF(ISNUMBER(Regressions!G105),ROUND(Regressions!G105, 1), NA())</f>
        <v>#N/A</v>
      </c>
      <c r="H95" s="345" t="e">
        <f>IF(ISNUMBER(Regressions!H105),ROUND(Regressions!H105, 1), NA())</f>
        <v>#N/A</v>
      </c>
      <c r="I95" s="237" t="e">
        <f>IF(ISNUMBER(Regressions!I105),ROUND(Regressions!I105, 1), NA())</f>
        <v>#N/A</v>
      </c>
      <c r="J95" s="346" t="e">
        <f>IF(ISNUMBER(Regressions!K105),ROUND(Regressions!K105, 1), NA())</f>
        <v>#N/A</v>
      </c>
      <c r="K95" s="344" t="e">
        <f>IF(ISNUMBER(Regressions!L105),ROUND(Regressions!L105, 1), NA())</f>
        <v>#N/A</v>
      </c>
      <c r="L95" s="238" t="e">
        <f>IF(ISNUMBER(Regressions!M105),ROUND(Regressions!M105, 1), NA())</f>
        <v>#N/A</v>
      </c>
      <c r="M95" s="345" t="e">
        <f>IF(ISNUMBER(Regressions!N105),ROUND(Regressions!N105, 1), NA())</f>
        <v>#N/A</v>
      </c>
      <c r="N95" s="237" t="e">
        <f>IF(ISNUMBER(Regressions!O105),ROUND(Regressions!O105, 1), NA())</f>
        <v>#N/A</v>
      </c>
      <c r="O95" s="346" t="e">
        <f>IF(ISNUMBER(Regressions!Q105),ROUND(Regressions!Q105, 1), NA())</f>
        <v>#N/A</v>
      </c>
      <c r="P95" s="344" t="e">
        <f>IF(ISNUMBER(Regressions!R105),ROUND(Regressions!R105, 1), NA())</f>
        <v>#N/A</v>
      </c>
      <c r="Q95" s="215" t="e">
        <f>IF(ISNUMBER(Regressions!S105),ROUND(Regressions!S105, 1), NA())</f>
        <v>#N/A</v>
      </c>
      <c r="R95" s="345" t="e">
        <f>IF(ISNUMBER(Regressions!T105),ROUND(Regressions!T105, 1), NA())</f>
        <v>#N/A</v>
      </c>
      <c r="S95" s="237" t="e">
        <f>IF(ISNUMBER(Regressions!U105),ROUND(Regressions!U105, 1), NA())</f>
        <v>#N/A</v>
      </c>
    </row>
    <row r="96" hidden="true">
      <c r="A96" s="341" t="str">
        <f>IF(ISBLANK(Regressions!A106), " ", Regressions!A106)</f>
        <v>Burundi</v>
      </c>
      <c r="B96" s="342">
        <f>IF(ISBLANK(Regressions!B106), " ", Regressions!B106)</f>
        <v>2030</v>
      </c>
      <c r="C96" s="347" t="str">
        <f>IF(ISBLANK(Regressions!C106), " ", Regressions!C106)</f>
        <v>Rural</v>
      </c>
      <c r="D96" s="343" t="str">
        <f>IF(ISBLANK(Regressions!D106), " ", Regressions!D106)</f>
        <v> </v>
      </c>
      <c r="E96" s="214" t="e">
        <f>IF(ISNUMBER(Regressions!E106),ROUND(Regressions!E106, 1), NA())</f>
        <v>#N/A</v>
      </c>
      <c r="F96" s="344" t="e">
        <f>IF(ISNUMBER(Regressions!F106),ROUND(Regressions!F106, 1), NA())</f>
        <v>#N/A</v>
      </c>
      <c r="G96" s="236" t="e">
        <f>IF(ISNUMBER(Regressions!G106),ROUND(Regressions!G106, 1), NA())</f>
        <v>#N/A</v>
      </c>
      <c r="H96" s="345" t="e">
        <f>IF(ISNUMBER(Regressions!H106),ROUND(Regressions!H106, 1), NA())</f>
        <v>#N/A</v>
      </c>
      <c r="I96" s="237" t="e">
        <f>IF(ISNUMBER(Regressions!I106),ROUND(Regressions!I106, 1), NA())</f>
        <v>#N/A</v>
      </c>
      <c r="J96" s="346" t="e">
        <f>IF(ISNUMBER(Regressions!K106),ROUND(Regressions!K106, 1), NA())</f>
        <v>#N/A</v>
      </c>
      <c r="K96" s="344" t="e">
        <f>IF(ISNUMBER(Regressions!L106),ROUND(Regressions!L106, 1), NA())</f>
        <v>#N/A</v>
      </c>
      <c r="L96" s="238" t="e">
        <f>IF(ISNUMBER(Regressions!M106),ROUND(Regressions!M106, 1), NA())</f>
        <v>#N/A</v>
      </c>
      <c r="M96" s="345" t="e">
        <f>IF(ISNUMBER(Regressions!N106),ROUND(Regressions!N106, 1), NA())</f>
        <v>#N/A</v>
      </c>
      <c r="N96" s="237" t="e">
        <f>IF(ISNUMBER(Regressions!O106),ROUND(Regressions!O106, 1), NA())</f>
        <v>#N/A</v>
      </c>
      <c r="O96" s="346" t="e">
        <f>IF(ISNUMBER(Regressions!Q106),ROUND(Regressions!Q106, 1), NA())</f>
        <v>#N/A</v>
      </c>
      <c r="P96" s="344" t="e">
        <f>IF(ISNUMBER(Regressions!R106),ROUND(Regressions!R106, 1), NA())</f>
        <v>#N/A</v>
      </c>
      <c r="Q96" s="215" t="e">
        <f>IF(ISNUMBER(Regressions!S106),ROUND(Regressions!S106, 1), NA())</f>
        <v>#N/A</v>
      </c>
      <c r="R96" s="345" t="e">
        <f>IF(ISNUMBER(Regressions!T106),ROUND(Regressions!T106, 1), NA())</f>
        <v>#N/A</v>
      </c>
      <c r="S96" s="237" t="e">
        <f>IF(ISNUMBER(Regressions!U106),ROUND(Regressions!U106, 1), NA())</f>
        <v>#N/A</v>
      </c>
    </row>
    <row r="97">
      <c r="A97" s="341" t="str">
        <f>IF(ISBLANK(Regressions!A107), " ", Regressions!A107)</f>
        <v>Burundi</v>
      </c>
      <c r="B97" s="342">
        <f>IF(ISBLANK(Regressions!B107), " ", Regressions!B107)</f>
        <v>2000</v>
      </c>
      <c r="C97" s="347" t="str">
        <f>IF(ISBLANK(Regressions!C107), " ", Regressions!C107)</f>
        <v>Pre-primary</v>
      </c>
      <c r="D97" s="343">
        <f>IF(ISBLANK(Regressions!D107), " ", Regressions!D107)</f>
        <v>605332</v>
      </c>
      <c r="E97" s="214" t="e">
        <f>IF(ISNUMBER(Regressions!E107),ROUND(Regressions!E107, 1), NA())</f>
        <v>#N/A</v>
      </c>
      <c r="F97" s="344" t="e">
        <f>IF(ISNUMBER(Regressions!F107),ROUND(Regressions!F107, 1), NA())</f>
        <v>#N/A</v>
      </c>
      <c r="G97" s="236" t="e">
        <f>IF(ISNUMBER(Regressions!G107),ROUND(Regressions!G107, 1), NA())</f>
        <v>#N/A</v>
      </c>
      <c r="H97" s="345" t="e">
        <f>IF(ISNUMBER(Regressions!H107),ROUND(Regressions!H107, 1), NA())</f>
        <v>#N/A</v>
      </c>
      <c r="I97" s="237" t="e">
        <f>IF(ISNUMBER(Regressions!I107),ROUND(Regressions!I107, 1), NA())</f>
        <v>#N/A</v>
      </c>
      <c r="J97" s="346" t="e">
        <f>IF(ISNUMBER(Regressions!K107),ROUND(Regressions!K107, 1), NA())</f>
        <v>#N/A</v>
      </c>
      <c r="K97" s="344" t="e">
        <f>IF(ISNUMBER(Regressions!L107),ROUND(Regressions!L107, 1), NA())</f>
        <v>#N/A</v>
      </c>
      <c r="L97" s="238" t="e">
        <f>IF(ISNUMBER(Regressions!M107),ROUND(Regressions!M107, 1), NA())</f>
        <v>#N/A</v>
      </c>
      <c r="M97" s="345" t="e">
        <f>IF(ISNUMBER(Regressions!N107),ROUND(Regressions!N107, 1), NA())</f>
        <v>#N/A</v>
      </c>
      <c r="N97" s="237" t="e">
        <f>IF(ISNUMBER(Regressions!O107),ROUND(Regressions!O107, 1), NA())</f>
        <v>#N/A</v>
      </c>
      <c r="O97" s="346">
        <f>IF(ISNUMBER(Regressions!Q107),ROUND(Regressions!Q107, 1), NA())</f>
        <v>100</v>
      </c>
      <c r="P97" s="344" t="e">
        <f>IF(ISNUMBER(Regressions!R107),ROUND(Regressions!R107, 1), NA())</f>
        <v>#N/A</v>
      </c>
      <c r="Q97" s="215" t="e">
        <f>IF(ISNUMBER(Regressions!S107),ROUND(Regressions!S107, 1), NA())</f>
        <v>#N/A</v>
      </c>
      <c r="R97" s="345" t="e">
        <f>IF(ISNUMBER(Regressions!T107),ROUND(Regressions!T107, 1), NA())</f>
        <v>#N/A</v>
      </c>
      <c r="S97" s="237" t="e">
        <f>IF(ISNUMBER(Regressions!U107),ROUND(Regressions!U107, 1), NA())</f>
        <v>#N/A</v>
      </c>
    </row>
    <row r="98">
      <c r="A98" s="341" t="str">
        <f>IF(ISBLANK(Regressions!A108), " ", Regressions!A108)</f>
        <v>Burundi</v>
      </c>
      <c r="B98" s="342">
        <f>IF(ISBLANK(Regressions!B108), " ", Regressions!B108)</f>
        <v>2001</v>
      </c>
      <c r="C98" s="347" t="str">
        <f>IF(ISBLANK(Regressions!C108), " ", Regressions!C108)</f>
        <v>Pre-primary</v>
      </c>
      <c r="D98" s="343">
        <f>IF(ISBLANK(Regressions!D108), " ", Regressions!D108)</f>
        <v>604583</v>
      </c>
      <c r="E98" s="214" t="e">
        <f>IF(ISNUMBER(Regressions!E108),ROUND(Regressions!E108, 1), NA())</f>
        <v>#N/A</v>
      </c>
      <c r="F98" s="344" t="e">
        <f>IF(ISNUMBER(Regressions!F108),ROUND(Regressions!F108, 1), NA())</f>
        <v>#N/A</v>
      </c>
      <c r="G98" s="236" t="e">
        <f>IF(ISNUMBER(Regressions!G108),ROUND(Regressions!G108, 1), NA())</f>
        <v>#N/A</v>
      </c>
      <c r="H98" s="345" t="e">
        <f>IF(ISNUMBER(Regressions!H108),ROUND(Regressions!H108, 1), NA())</f>
        <v>#N/A</v>
      </c>
      <c r="I98" s="237" t="e">
        <f>IF(ISNUMBER(Regressions!I108),ROUND(Regressions!I108, 1), NA())</f>
        <v>#N/A</v>
      </c>
      <c r="J98" s="346" t="e">
        <f>IF(ISNUMBER(Regressions!K108),ROUND(Regressions!K108, 1), NA())</f>
        <v>#N/A</v>
      </c>
      <c r="K98" s="344" t="e">
        <f>IF(ISNUMBER(Regressions!L108),ROUND(Regressions!L108, 1), NA())</f>
        <v>#N/A</v>
      </c>
      <c r="L98" s="238" t="e">
        <f>IF(ISNUMBER(Regressions!M108),ROUND(Regressions!M108, 1), NA())</f>
        <v>#N/A</v>
      </c>
      <c r="M98" s="345" t="e">
        <f>IF(ISNUMBER(Regressions!N108),ROUND(Regressions!N108, 1), NA())</f>
        <v>#N/A</v>
      </c>
      <c r="N98" s="237" t="e">
        <f>IF(ISNUMBER(Regressions!O108),ROUND(Regressions!O108, 1), NA())</f>
        <v>#N/A</v>
      </c>
      <c r="O98" s="346">
        <f>IF(ISNUMBER(Regressions!Q108),ROUND(Regressions!Q108, 1), NA())</f>
        <v>100</v>
      </c>
      <c r="P98" s="344" t="e">
        <f>IF(ISNUMBER(Regressions!R108),ROUND(Regressions!R108, 1), NA())</f>
        <v>#N/A</v>
      </c>
      <c r="Q98" s="215" t="e">
        <f>IF(ISNUMBER(Regressions!S108),ROUND(Regressions!S108, 1), NA())</f>
        <v>#N/A</v>
      </c>
      <c r="R98" s="345" t="e">
        <f>IF(ISNUMBER(Regressions!T108),ROUND(Regressions!T108, 1), NA())</f>
        <v>#N/A</v>
      </c>
      <c r="S98" s="237" t="e">
        <f>IF(ISNUMBER(Regressions!U108),ROUND(Regressions!U108, 1), NA())</f>
        <v>#N/A</v>
      </c>
    </row>
    <row r="99">
      <c r="A99" s="341" t="str">
        <f>IF(ISBLANK(Regressions!A109), " ", Regressions!A109)</f>
        <v>Burundi</v>
      </c>
      <c r="B99" s="342">
        <f>IF(ISBLANK(Regressions!B109), " ", Regressions!B109)</f>
        <v>2002</v>
      </c>
      <c r="C99" s="347" t="str">
        <f>IF(ISBLANK(Regressions!C109), " ", Regressions!C109)</f>
        <v>Pre-primary</v>
      </c>
      <c r="D99" s="343">
        <f>IF(ISBLANK(Regressions!D109), " ", Regressions!D109)</f>
        <v>636513</v>
      </c>
      <c r="E99" s="214" t="e">
        <f>IF(ISNUMBER(Regressions!E109),ROUND(Regressions!E109, 1), NA())</f>
        <v>#N/A</v>
      </c>
      <c r="F99" s="344" t="e">
        <f>IF(ISNUMBER(Regressions!F109),ROUND(Regressions!F109, 1), NA())</f>
        <v>#N/A</v>
      </c>
      <c r="G99" s="236" t="e">
        <f>IF(ISNUMBER(Regressions!G109),ROUND(Regressions!G109, 1), NA())</f>
        <v>#N/A</v>
      </c>
      <c r="H99" s="345" t="e">
        <f>IF(ISNUMBER(Regressions!H109),ROUND(Regressions!H109, 1), NA())</f>
        <v>#N/A</v>
      </c>
      <c r="I99" s="237" t="e">
        <f>IF(ISNUMBER(Regressions!I109),ROUND(Regressions!I109, 1), NA())</f>
        <v>#N/A</v>
      </c>
      <c r="J99" s="346" t="e">
        <f>IF(ISNUMBER(Regressions!K109),ROUND(Regressions!K109, 1), NA())</f>
        <v>#N/A</v>
      </c>
      <c r="K99" s="344" t="e">
        <f>IF(ISNUMBER(Regressions!L109),ROUND(Regressions!L109, 1), NA())</f>
        <v>#N/A</v>
      </c>
      <c r="L99" s="238" t="e">
        <f>IF(ISNUMBER(Regressions!M109),ROUND(Regressions!M109, 1), NA())</f>
        <v>#N/A</v>
      </c>
      <c r="M99" s="345" t="e">
        <f>IF(ISNUMBER(Regressions!N109),ROUND(Regressions!N109, 1), NA())</f>
        <v>#N/A</v>
      </c>
      <c r="N99" s="237" t="e">
        <f>IF(ISNUMBER(Regressions!O109),ROUND(Regressions!O109, 1), NA())</f>
        <v>#N/A</v>
      </c>
      <c r="O99" s="346">
        <f>IF(ISNUMBER(Regressions!Q109),ROUND(Regressions!Q109, 1), NA())</f>
        <v>100</v>
      </c>
      <c r="P99" s="344" t="e">
        <f>IF(ISNUMBER(Regressions!R109),ROUND(Regressions!R109, 1), NA())</f>
        <v>#N/A</v>
      </c>
      <c r="Q99" s="215" t="e">
        <f>IF(ISNUMBER(Regressions!S109),ROUND(Regressions!S109, 1), NA())</f>
        <v>#N/A</v>
      </c>
      <c r="R99" s="345" t="e">
        <f>IF(ISNUMBER(Regressions!T109),ROUND(Regressions!T109, 1), NA())</f>
        <v>#N/A</v>
      </c>
      <c r="S99" s="237" t="e">
        <f>IF(ISNUMBER(Regressions!U109),ROUND(Regressions!U109, 1), NA())</f>
        <v>#N/A</v>
      </c>
    </row>
    <row r="100">
      <c r="A100" s="341" t="str">
        <f>IF(ISBLANK(Regressions!A110), " ", Regressions!A110)</f>
        <v>Burundi</v>
      </c>
      <c r="B100" s="342">
        <f>IF(ISBLANK(Regressions!B110), " ", Regressions!B110)</f>
        <v>2003</v>
      </c>
      <c r="C100" s="347" t="str">
        <f>IF(ISBLANK(Regressions!C110), " ", Regressions!C110)</f>
        <v>Pre-primary</v>
      </c>
      <c r="D100" s="343">
        <f>IF(ISBLANK(Regressions!D110), " ", Regressions!D110)</f>
        <v>630032</v>
      </c>
      <c r="E100" s="214" t="e">
        <f>IF(ISNUMBER(Regressions!E110),ROUND(Regressions!E110, 1), NA())</f>
        <v>#N/A</v>
      </c>
      <c r="F100" s="344" t="e">
        <f>IF(ISNUMBER(Regressions!F110),ROUND(Regressions!F110, 1), NA())</f>
        <v>#N/A</v>
      </c>
      <c r="G100" s="236" t="e">
        <f>IF(ISNUMBER(Regressions!G110),ROUND(Regressions!G110, 1), NA())</f>
        <v>#N/A</v>
      </c>
      <c r="H100" s="345" t="e">
        <f>IF(ISNUMBER(Regressions!H110),ROUND(Regressions!H110, 1), NA())</f>
        <v>#N/A</v>
      </c>
      <c r="I100" s="237" t="e">
        <f>IF(ISNUMBER(Regressions!I110),ROUND(Regressions!I110, 1), NA())</f>
        <v>#N/A</v>
      </c>
      <c r="J100" s="346" t="e">
        <f>IF(ISNUMBER(Regressions!K110),ROUND(Regressions!K110, 1), NA())</f>
        <v>#N/A</v>
      </c>
      <c r="K100" s="344" t="e">
        <f>IF(ISNUMBER(Regressions!L110),ROUND(Regressions!L110, 1), NA())</f>
        <v>#N/A</v>
      </c>
      <c r="L100" s="238" t="e">
        <f>IF(ISNUMBER(Regressions!M110),ROUND(Regressions!M110, 1), NA())</f>
        <v>#N/A</v>
      </c>
      <c r="M100" s="345" t="e">
        <f>IF(ISNUMBER(Regressions!N110),ROUND(Regressions!N110, 1), NA())</f>
        <v>#N/A</v>
      </c>
      <c r="N100" s="237" t="e">
        <f>IF(ISNUMBER(Regressions!O110),ROUND(Regressions!O110, 1), NA())</f>
        <v>#N/A</v>
      </c>
      <c r="O100" s="346">
        <f>IF(ISNUMBER(Regressions!Q110),ROUND(Regressions!Q110, 1), NA())</f>
        <v>100</v>
      </c>
      <c r="P100" s="344" t="e">
        <f>IF(ISNUMBER(Regressions!R110),ROUND(Regressions!R110, 1), NA())</f>
        <v>#N/A</v>
      </c>
      <c r="Q100" s="215" t="e">
        <f>IF(ISNUMBER(Regressions!S110),ROUND(Regressions!S110, 1), NA())</f>
        <v>#N/A</v>
      </c>
      <c r="R100" s="345" t="e">
        <f>IF(ISNUMBER(Regressions!T110),ROUND(Regressions!T110, 1), NA())</f>
        <v>#N/A</v>
      </c>
      <c r="S100" s="237" t="e">
        <f>IF(ISNUMBER(Regressions!U110),ROUND(Regressions!U110, 1), NA())</f>
        <v>#N/A</v>
      </c>
    </row>
    <row r="101">
      <c r="A101" s="341" t="str">
        <f>IF(ISBLANK(Regressions!A111), " ", Regressions!A111)</f>
        <v>Burundi</v>
      </c>
      <c r="B101" s="342">
        <f>IF(ISBLANK(Regressions!B111), " ", Regressions!B111)</f>
        <v>2004</v>
      </c>
      <c r="C101" s="347" t="str">
        <f>IF(ISBLANK(Regressions!C111), " ", Regressions!C111)</f>
        <v>Pre-primary</v>
      </c>
      <c r="D101" s="343">
        <f>IF(ISBLANK(Regressions!D111), " ", Regressions!D111)</f>
        <v>634503</v>
      </c>
      <c r="E101" s="214" t="e">
        <f>IF(ISNUMBER(Regressions!E111),ROUND(Regressions!E111, 1), NA())</f>
        <v>#N/A</v>
      </c>
      <c r="F101" s="344" t="e">
        <f>IF(ISNUMBER(Regressions!F111),ROUND(Regressions!F111, 1), NA())</f>
        <v>#N/A</v>
      </c>
      <c r="G101" s="236" t="e">
        <f>IF(ISNUMBER(Regressions!G111),ROUND(Regressions!G111, 1), NA())</f>
        <v>#N/A</v>
      </c>
      <c r="H101" s="345" t="e">
        <f>IF(ISNUMBER(Regressions!H111),ROUND(Regressions!H111, 1), NA())</f>
        <v>#N/A</v>
      </c>
      <c r="I101" s="237" t="e">
        <f>IF(ISNUMBER(Regressions!I111),ROUND(Regressions!I111, 1), NA())</f>
        <v>#N/A</v>
      </c>
      <c r="J101" s="346" t="e">
        <f>IF(ISNUMBER(Regressions!K111),ROUND(Regressions!K111, 1), NA())</f>
        <v>#N/A</v>
      </c>
      <c r="K101" s="344" t="e">
        <f>IF(ISNUMBER(Regressions!L111),ROUND(Regressions!L111, 1), NA())</f>
        <v>#N/A</v>
      </c>
      <c r="L101" s="238" t="e">
        <f>IF(ISNUMBER(Regressions!M111),ROUND(Regressions!M111, 1), NA())</f>
        <v>#N/A</v>
      </c>
      <c r="M101" s="345" t="e">
        <f>IF(ISNUMBER(Regressions!N111),ROUND(Regressions!N111, 1), NA())</f>
        <v>#N/A</v>
      </c>
      <c r="N101" s="237" t="e">
        <f>IF(ISNUMBER(Regressions!O111),ROUND(Regressions!O111, 1), NA())</f>
        <v>#N/A</v>
      </c>
      <c r="O101" s="346">
        <f>IF(ISNUMBER(Regressions!Q111),ROUND(Regressions!Q111, 1), NA())</f>
        <v>100</v>
      </c>
      <c r="P101" s="344" t="e">
        <f>IF(ISNUMBER(Regressions!R111),ROUND(Regressions!R111, 1), NA())</f>
        <v>#N/A</v>
      </c>
      <c r="Q101" s="215" t="e">
        <f>IF(ISNUMBER(Regressions!S111),ROUND(Regressions!S111, 1), NA())</f>
        <v>#N/A</v>
      </c>
      <c r="R101" s="345" t="e">
        <f>IF(ISNUMBER(Regressions!T111),ROUND(Regressions!T111, 1), NA())</f>
        <v>#N/A</v>
      </c>
      <c r="S101" s="237" t="e">
        <f>IF(ISNUMBER(Regressions!U111),ROUND(Regressions!U111, 1), NA())</f>
        <v>#N/A</v>
      </c>
    </row>
    <row r="102">
      <c r="A102" s="341" t="str">
        <f>IF(ISBLANK(Regressions!A112), " ", Regressions!A112)</f>
        <v>Burundi</v>
      </c>
      <c r="B102" s="342">
        <f>IF(ISBLANK(Regressions!B112), " ", Regressions!B112)</f>
        <v>2005</v>
      </c>
      <c r="C102" s="347" t="str">
        <f>IF(ISBLANK(Regressions!C112), " ", Regressions!C112)</f>
        <v>Pre-primary</v>
      </c>
      <c r="D102" s="343">
        <f>IF(ISBLANK(Regressions!D112), " ", Regressions!D112)</f>
        <v>656881</v>
      </c>
      <c r="E102" s="214" t="e">
        <f>IF(ISNUMBER(Regressions!E112),ROUND(Regressions!E112, 1), NA())</f>
        <v>#N/A</v>
      </c>
      <c r="F102" s="344" t="e">
        <f>IF(ISNUMBER(Regressions!F112),ROUND(Regressions!F112, 1), NA())</f>
        <v>#N/A</v>
      </c>
      <c r="G102" s="236" t="e">
        <f>IF(ISNUMBER(Regressions!G112),ROUND(Regressions!G112, 1), NA())</f>
        <v>#N/A</v>
      </c>
      <c r="H102" s="345" t="e">
        <f>IF(ISNUMBER(Regressions!H112),ROUND(Regressions!H112, 1), NA())</f>
        <v>#N/A</v>
      </c>
      <c r="I102" s="237" t="e">
        <f>IF(ISNUMBER(Regressions!I112),ROUND(Regressions!I112, 1), NA())</f>
        <v>#N/A</v>
      </c>
      <c r="J102" s="346" t="e">
        <f>IF(ISNUMBER(Regressions!K112),ROUND(Regressions!K112, 1), NA())</f>
        <v>#N/A</v>
      </c>
      <c r="K102" s="344" t="e">
        <f>IF(ISNUMBER(Regressions!L112),ROUND(Regressions!L112, 1), NA())</f>
        <v>#N/A</v>
      </c>
      <c r="L102" s="238" t="e">
        <f>IF(ISNUMBER(Regressions!M112),ROUND(Regressions!M112, 1), NA())</f>
        <v>#N/A</v>
      </c>
      <c r="M102" s="345" t="e">
        <f>IF(ISNUMBER(Regressions!N112),ROUND(Regressions!N112, 1), NA())</f>
        <v>#N/A</v>
      </c>
      <c r="N102" s="237" t="e">
        <f>IF(ISNUMBER(Regressions!O112),ROUND(Regressions!O112, 1), NA())</f>
        <v>#N/A</v>
      </c>
      <c r="O102" s="346">
        <f>IF(ISNUMBER(Regressions!Q112),ROUND(Regressions!Q112, 1), NA())</f>
        <v>100</v>
      </c>
      <c r="P102" s="344" t="e">
        <f>IF(ISNUMBER(Regressions!R112),ROUND(Regressions!R112, 1), NA())</f>
        <v>#N/A</v>
      </c>
      <c r="Q102" s="215" t="e">
        <f>IF(ISNUMBER(Regressions!S112),ROUND(Regressions!S112, 1), NA())</f>
        <v>#N/A</v>
      </c>
      <c r="R102" s="345" t="e">
        <f>IF(ISNUMBER(Regressions!T112),ROUND(Regressions!T112, 1), NA())</f>
        <v>#N/A</v>
      </c>
      <c r="S102" s="237" t="e">
        <f>IF(ISNUMBER(Regressions!U112),ROUND(Regressions!U112, 1), NA())</f>
        <v>#N/A</v>
      </c>
    </row>
    <row r="103">
      <c r="A103" s="341" t="str">
        <f>IF(ISBLANK(Regressions!A113), " ", Regressions!A113)</f>
        <v>Burundi</v>
      </c>
      <c r="B103" s="342">
        <f>IF(ISBLANK(Regressions!B113), " ", Regressions!B113)</f>
        <v>2006</v>
      </c>
      <c r="C103" s="347" t="str">
        <f>IF(ISBLANK(Regressions!C113), " ", Regressions!C113)</f>
        <v>Pre-primary</v>
      </c>
      <c r="D103" s="343">
        <f>IF(ISBLANK(Regressions!D113), " ", Regressions!D113)</f>
        <v>686306</v>
      </c>
      <c r="E103" s="214" t="e">
        <f>IF(ISNUMBER(Regressions!E113),ROUND(Regressions!E113, 1), NA())</f>
        <v>#N/A</v>
      </c>
      <c r="F103" s="344" t="e">
        <f>IF(ISNUMBER(Regressions!F113),ROUND(Regressions!F113, 1), NA())</f>
        <v>#N/A</v>
      </c>
      <c r="G103" s="236" t="e">
        <f>IF(ISNUMBER(Regressions!G113),ROUND(Regressions!G113, 1), NA())</f>
        <v>#N/A</v>
      </c>
      <c r="H103" s="345" t="e">
        <f>IF(ISNUMBER(Regressions!H113),ROUND(Regressions!H113, 1), NA())</f>
        <v>#N/A</v>
      </c>
      <c r="I103" s="237" t="e">
        <f>IF(ISNUMBER(Regressions!I113),ROUND(Regressions!I113, 1), NA())</f>
        <v>#N/A</v>
      </c>
      <c r="J103" s="346" t="e">
        <f>IF(ISNUMBER(Regressions!K113),ROUND(Regressions!K113, 1), NA())</f>
        <v>#N/A</v>
      </c>
      <c r="K103" s="344" t="e">
        <f>IF(ISNUMBER(Regressions!L113),ROUND(Regressions!L113, 1), NA())</f>
        <v>#N/A</v>
      </c>
      <c r="L103" s="238" t="e">
        <f>IF(ISNUMBER(Regressions!M113),ROUND(Regressions!M113, 1), NA())</f>
        <v>#N/A</v>
      </c>
      <c r="M103" s="345" t="e">
        <f>IF(ISNUMBER(Regressions!N113),ROUND(Regressions!N113, 1), NA())</f>
        <v>#N/A</v>
      </c>
      <c r="N103" s="237" t="e">
        <f>IF(ISNUMBER(Regressions!O113),ROUND(Regressions!O113, 1), NA())</f>
        <v>#N/A</v>
      </c>
      <c r="O103" s="346">
        <f>IF(ISNUMBER(Regressions!Q113),ROUND(Regressions!Q113, 1), NA())</f>
        <v>100</v>
      </c>
      <c r="P103" s="344" t="e">
        <f>IF(ISNUMBER(Regressions!R113),ROUND(Regressions!R113, 1), NA())</f>
        <v>#N/A</v>
      </c>
      <c r="Q103" s="215" t="e">
        <f>IF(ISNUMBER(Regressions!S113),ROUND(Regressions!S113, 1), NA())</f>
        <v>#N/A</v>
      </c>
      <c r="R103" s="345" t="e">
        <f>IF(ISNUMBER(Regressions!T113),ROUND(Regressions!T113, 1), NA())</f>
        <v>#N/A</v>
      </c>
      <c r="S103" s="237" t="e">
        <f>IF(ISNUMBER(Regressions!U113),ROUND(Regressions!U113, 1), NA())</f>
        <v>#N/A</v>
      </c>
    </row>
    <row r="104">
      <c r="A104" s="341" t="str">
        <f>IF(ISBLANK(Regressions!A114), " ", Regressions!A114)</f>
        <v>Burundi</v>
      </c>
      <c r="B104" s="342">
        <f>IF(ISBLANK(Regressions!B114), " ", Regressions!B114)</f>
        <v>2007</v>
      </c>
      <c r="C104" s="347" t="str">
        <f>IF(ISBLANK(Regressions!C114), " ", Regressions!C114)</f>
        <v>Pre-primary</v>
      </c>
      <c r="D104" s="343">
        <f>IF(ISBLANK(Regressions!D114), " ", Regressions!D114)</f>
        <v>464890</v>
      </c>
      <c r="E104" s="214" t="e">
        <f>IF(ISNUMBER(Regressions!E114),ROUND(Regressions!E114, 1), NA())</f>
        <v>#N/A</v>
      </c>
      <c r="F104" s="344" t="e">
        <f>IF(ISNUMBER(Regressions!F114),ROUND(Regressions!F114, 1), NA())</f>
        <v>#N/A</v>
      </c>
      <c r="G104" s="236" t="e">
        <f>IF(ISNUMBER(Regressions!G114),ROUND(Regressions!G114, 1), NA())</f>
        <v>#N/A</v>
      </c>
      <c r="H104" s="345" t="e">
        <f>IF(ISNUMBER(Regressions!H114),ROUND(Regressions!H114, 1), NA())</f>
        <v>#N/A</v>
      </c>
      <c r="I104" s="237" t="e">
        <f>IF(ISNUMBER(Regressions!I114),ROUND(Regressions!I114, 1), NA())</f>
        <v>#N/A</v>
      </c>
      <c r="J104" s="346" t="e">
        <f>IF(ISNUMBER(Regressions!K114),ROUND(Regressions!K114, 1), NA())</f>
        <v>#N/A</v>
      </c>
      <c r="K104" s="344" t="e">
        <f>IF(ISNUMBER(Regressions!L114),ROUND(Regressions!L114, 1), NA())</f>
        <v>#N/A</v>
      </c>
      <c r="L104" s="238" t="e">
        <f>IF(ISNUMBER(Regressions!M114),ROUND(Regressions!M114, 1), NA())</f>
        <v>#N/A</v>
      </c>
      <c r="M104" s="345" t="e">
        <f>IF(ISNUMBER(Regressions!N114),ROUND(Regressions!N114, 1), NA())</f>
        <v>#N/A</v>
      </c>
      <c r="N104" s="237" t="e">
        <f>IF(ISNUMBER(Regressions!O114),ROUND(Regressions!O114, 1), NA())</f>
        <v>#N/A</v>
      </c>
      <c r="O104" s="346">
        <f>IF(ISNUMBER(Regressions!Q114),ROUND(Regressions!Q114, 1), NA())</f>
        <v>100</v>
      </c>
      <c r="P104" s="344" t="e">
        <f>IF(ISNUMBER(Regressions!R114),ROUND(Regressions!R114, 1), NA())</f>
        <v>#N/A</v>
      </c>
      <c r="Q104" s="215" t="e">
        <f>IF(ISNUMBER(Regressions!S114),ROUND(Regressions!S114, 1), NA())</f>
        <v>#N/A</v>
      </c>
      <c r="R104" s="345" t="e">
        <f>IF(ISNUMBER(Regressions!T114),ROUND(Regressions!T114, 1), NA())</f>
        <v>#N/A</v>
      </c>
      <c r="S104" s="237" t="e">
        <f>IF(ISNUMBER(Regressions!U114),ROUND(Regressions!U114, 1), NA())</f>
        <v>#N/A</v>
      </c>
    </row>
    <row r="105">
      <c r="A105" s="341" t="str">
        <f>IF(ISBLANK(Regressions!A115), " ", Regressions!A115)</f>
        <v>Burundi</v>
      </c>
      <c r="B105" s="342">
        <f>IF(ISBLANK(Regressions!B115), " ", Regressions!B115)</f>
        <v>2008</v>
      </c>
      <c r="C105" s="347" t="str">
        <f>IF(ISBLANK(Regressions!C115), " ", Regressions!C115)</f>
        <v>Pre-primary</v>
      </c>
      <c r="D105" s="343">
        <f>IF(ISBLANK(Regressions!D115), " ", Regressions!D115)</f>
        <v>489106</v>
      </c>
      <c r="E105" s="214" t="e">
        <f>IF(ISNUMBER(Regressions!E115),ROUND(Regressions!E115, 1), NA())</f>
        <v>#N/A</v>
      </c>
      <c r="F105" s="344" t="e">
        <f>IF(ISNUMBER(Regressions!F115),ROUND(Regressions!F115, 1), NA())</f>
        <v>#N/A</v>
      </c>
      <c r="G105" s="236" t="e">
        <f>IF(ISNUMBER(Regressions!G115),ROUND(Regressions!G115, 1), NA())</f>
        <v>#N/A</v>
      </c>
      <c r="H105" s="345" t="e">
        <f>IF(ISNUMBER(Regressions!H115),ROUND(Regressions!H115, 1), NA())</f>
        <v>#N/A</v>
      </c>
      <c r="I105" s="237" t="e">
        <f>IF(ISNUMBER(Regressions!I115),ROUND(Regressions!I115, 1), NA())</f>
        <v>#N/A</v>
      </c>
      <c r="J105" s="346" t="e">
        <f>IF(ISNUMBER(Regressions!K115),ROUND(Regressions!K115, 1), NA())</f>
        <v>#N/A</v>
      </c>
      <c r="K105" s="344" t="e">
        <f>IF(ISNUMBER(Regressions!L115),ROUND(Regressions!L115, 1), NA())</f>
        <v>#N/A</v>
      </c>
      <c r="L105" s="238" t="e">
        <f>IF(ISNUMBER(Regressions!M115),ROUND(Regressions!M115, 1), NA())</f>
        <v>#N/A</v>
      </c>
      <c r="M105" s="345" t="e">
        <f>IF(ISNUMBER(Regressions!N115),ROUND(Regressions!N115, 1), NA())</f>
        <v>#N/A</v>
      </c>
      <c r="N105" s="237" t="e">
        <f>IF(ISNUMBER(Regressions!O115),ROUND(Regressions!O115, 1), NA())</f>
        <v>#N/A</v>
      </c>
      <c r="O105" s="346">
        <f>IF(ISNUMBER(Regressions!Q115),ROUND(Regressions!Q115, 1), NA())</f>
        <v>100</v>
      </c>
      <c r="P105" s="344" t="e">
        <f>IF(ISNUMBER(Regressions!R115),ROUND(Regressions!R115, 1), NA())</f>
        <v>#N/A</v>
      </c>
      <c r="Q105" s="215" t="e">
        <f>IF(ISNUMBER(Regressions!S115),ROUND(Regressions!S115, 1), NA())</f>
        <v>#N/A</v>
      </c>
      <c r="R105" s="345" t="e">
        <f>IF(ISNUMBER(Regressions!T115),ROUND(Regressions!T115, 1), NA())</f>
        <v>#N/A</v>
      </c>
      <c r="S105" s="237" t="e">
        <f>IF(ISNUMBER(Regressions!U115),ROUND(Regressions!U115, 1), NA())</f>
        <v>#N/A</v>
      </c>
    </row>
    <row r="106">
      <c r="A106" s="341" t="str">
        <f>IF(ISBLANK(Regressions!A116), " ", Regressions!A116)</f>
        <v>Burundi</v>
      </c>
      <c r="B106" s="342">
        <f>IF(ISBLANK(Regressions!B116), " ", Regressions!B116)</f>
        <v>2009</v>
      </c>
      <c r="C106" s="347" t="str">
        <f>IF(ISBLANK(Regressions!C116), " ", Regressions!C116)</f>
        <v>Pre-primary</v>
      </c>
      <c r="D106" s="343">
        <f>IF(ISBLANK(Regressions!D116), " ", Regressions!D116)</f>
        <v>518048</v>
      </c>
      <c r="E106" s="214" t="e">
        <f>IF(ISNUMBER(Regressions!E116),ROUND(Regressions!E116, 1), NA())</f>
        <v>#N/A</v>
      </c>
      <c r="F106" s="344">
        <f>IF(ISNUMBER(Regressions!F116),ROUND(Regressions!F116, 1), NA())</f>
        <v>51.1</v>
      </c>
      <c r="G106" s="236">
        <f>IF(ISNUMBER(Regressions!G116),ROUND(Regressions!G116, 1), NA())</f>
        <v>48.2</v>
      </c>
      <c r="H106" s="345">
        <f>IF(ISNUMBER(Regressions!H116),ROUND(Regressions!H116, 1), NA())</f>
        <v>2.9</v>
      </c>
      <c r="I106" s="237">
        <f>IF(ISNUMBER(Regressions!I116),ROUND(Regressions!I116, 1), NA())</f>
        <v>48.9</v>
      </c>
      <c r="J106" s="346" t="e">
        <f>IF(ISNUMBER(Regressions!K116),ROUND(Regressions!K116, 1), NA())</f>
        <v>#N/A</v>
      </c>
      <c r="K106" s="344" t="e">
        <f>IF(ISNUMBER(Regressions!L116),ROUND(Regressions!L116, 1), NA())</f>
        <v>#N/A</v>
      </c>
      <c r="L106" s="238" t="e">
        <f>IF(ISNUMBER(Regressions!M116),ROUND(Regressions!M116, 1), NA())</f>
        <v>#N/A</v>
      </c>
      <c r="M106" s="345" t="e">
        <f>IF(ISNUMBER(Regressions!N116),ROUND(Regressions!N116, 1), NA())</f>
        <v>#N/A</v>
      </c>
      <c r="N106" s="237" t="e">
        <f>IF(ISNUMBER(Regressions!O116),ROUND(Regressions!O116, 1), NA())</f>
        <v>#N/A</v>
      </c>
      <c r="O106" s="346">
        <f>IF(ISNUMBER(Regressions!Q116),ROUND(Regressions!Q116, 1), NA())</f>
        <v>100</v>
      </c>
      <c r="P106" s="344" t="e">
        <f>IF(ISNUMBER(Regressions!R116),ROUND(Regressions!R116, 1), NA())</f>
        <v>#N/A</v>
      </c>
      <c r="Q106" s="215" t="e">
        <f>IF(ISNUMBER(Regressions!S116),ROUND(Regressions!S116, 1), NA())</f>
        <v>#N/A</v>
      </c>
      <c r="R106" s="345" t="e">
        <f>IF(ISNUMBER(Regressions!T116),ROUND(Regressions!T116, 1), NA())</f>
        <v>#N/A</v>
      </c>
      <c r="S106" s="237" t="e">
        <f>IF(ISNUMBER(Regressions!U116),ROUND(Regressions!U116, 1), NA())</f>
        <v>#N/A</v>
      </c>
    </row>
    <row r="107">
      <c r="A107" s="341" t="str">
        <f>IF(ISBLANK(Regressions!A117), " ", Regressions!A117)</f>
        <v>Burundi</v>
      </c>
      <c r="B107" s="342">
        <f>IF(ISBLANK(Regressions!B117), " ", Regressions!B117)</f>
        <v>2010</v>
      </c>
      <c r="C107" s="347" t="str">
        <f>IF(ISBLANK(Regressions!C117), " ", Regressions!C117)</f>
        <v>Pre-primary</v>
      </c>
      <c r="D107" s="343">
        <f>IF(ISBLANK(Regressions!D117), " ", Regressions!D117)</f>
        <v>550803</v>
      </c>
      <c r="E107" s="214" t="e">
        <f>IF(ISNUMBER(Regressions!E117),ROUND(Regressions!E117, 1), NA())</f>
        <v>#N/A</v>
      </c>
      <c r="F107" s="344">
        <f>IF(ISNUMBER(Regressions!F117),ROUND(Regressions!F117, 1), NA())</f>
        <v>51.1</v>
      </c>
      <c r="G107" s="236">
        <f>IF(ISNUMBER(Regressions!G117),ROUND(Regressions!G117, 1), NA())</f>
        <v>48.2</v>
      </c>
      <c r="H107" s="345">
        <f>IF(ISNUMBER(Regressions!H117),ROUND(Regressions!H117, 1), NA())</f>
        <v>2.9</v>
      </c>
      <c r="I107" s="237">
        <f>IF(ISNUMBER(Regressions!I117),ROUND(Regressions!I117, 1), NA())</f>
        <v>48.9</v>
      </c>
      <c r="J107" s="346" t="e">
        <f>IF(ISNUMBER(Regressions!K117),ROUND(Regressions!K117, 1), NA())</f>
        <v>#N/A</v>
      </c>
      <c r="K107" s="344" t="e">
        <f>IF(ISNUMBER(Regressions!L117),ROUND(Regressions!L117, 1), NA())</f>
        <v>#N/A</v>
      </c>
      <c r="L107" s="238" t="e">
        <f>IF(ISNUMBER(Regressions!M117),ROUND(Regressions!M117, 1), NA())</f>
        <v>#N/A</v>
      </c>
      <c r="M107" s="345" t="e">
        <f>IF(ISNUMBER(Regressions!N117),ROUND(Regressions!N117, 1), NA())</f>
        <v>#N/A</v>
      </c>
      <c r="N107" s="237" t="e">
        <f>IF(ISNUMBER(Regressions!O117),ROUND(Regressions!O117, 1), NA())</f>
        <v>#N/A</v>
      </c>
      <c r="O107" s="346">
        <f>IF(ISNUMBER(Regressions!Q117),ROUND(Regressions!Q117, 1), NA())</f>
        <v>100</v>
      </c>
      <c r="P107" s="344" t="e">
        <f>IF(ISNUMBER(Regressions!R117),ROUND(Regressions!R117, 1), NA())</f>
        <v>#N/A</v>
      </c>
      <c r="Q107" s="215" t="e">
        <f>IF(ISNUMBER(Regressions!S117),ROUND(Regressions!S117, 1), NA())</f>
        <v>#N/A</v>
      </c>
      <c r="R107" s="345" t="e">
        <f>IF(ISNUMBER(Regressions!T117),ROUND(Regressions!T117, 1), NA())</f>
        <v>#N/A</v>
      </c>
      <c r="S107" s="237" t="e">
        <f>IF(ISNUMBER(Regressions!U117),ROUND(Regressions!U117, 1), NA())</f>
        <v>#N/A</v>
      </c>
    </row>
    <row r="108">
      <c r="A108" s="341" t="str">
        <f>IF(ISBLANK(Regressions!A118), " ", Regressions!A118)</f>
        <v>Burundi</v>
      </c>
      <c r="B108" s="342">
        <f>IF(ISBLANK(Regressions!B118), " ", Regressions!B118)</f>
        <v>2011</v>
      </c>
      <c r="C108" s="347" t="str">
        <f>IF(ISBLANK(Regressions!C118), " ", Regressions!C118)</f>
        <v>Pre-primary</v>
      </c>
      <c r="D108" s="343">
        <f>IF(ISBLANK(Regressions!D118), " ", Regressions!D118)</f>
        <v>586024</v>
      </c>
      <c r="E108" s="214" t="e">
        <f>IF(ISNUMBER(Regressions!E118),ROUND(Regressions!E118, 1), NA())</f>
        <v>#N/A</v>
      </c>
      <c r="F108" s="344">
        <f>IF(ISNUMBER(Regressions!F118),ROUND(Regressions!F118, 1), NA())</f>
        <v>51.1</v>
      </c>
      <c r="G108" s="236">
        <f>IF(ISNUMBER(Regressions!G118),ROUND(Regressions!G118, 1), NA())</f>
        <v>48.2</v>
      </c>
      <c r="H108" s="345">
        <f>IF(ISNUMBER(Regressions!H118),ROUND(Regressions!H118, 1), NA())</f>
        <v>2.9</v>
      </c>
      <c r="I108" s="237">
        <f>IF(ISNUMBER(Regressions!I118),ROUND(Regressions!I118, 1), NA())</f>
        <v>48.9</v>
      </c>
      <c r="J108" s="346" t="e">
        <f>IF(ISNUMBER(Regressions!K118),ROUND(Regressions!K118, 1), NA())</f>
        <v>#N/A</v>
      </c>
      <c r="K108" s="344" t="e">
        <f>IF(ISNUMBER(Regressions!L118),ROUND(Regressions!L118, 1), NA())</f>
        <v>#N/A</v>
      </c>
      <c r="L108" s="238" t="e">
        <f>IF(ISNUMBER(Regressions!M118),ROUND(Regressions!M118, 1), NA())</f>
        <v>#N/A</v>
      </c>
      <c r="M108" s="345" t="e">
        <f>IF(ISNUMBER(Regressions!N118),ROUND(Regressions!N118, 1), NA())</f>
        <v>#N/A</v>
      </c>
      <c r="N108" s="237" t="e">
        <f>IF(ISNUMBER(Regressions!O118),ROUND(Regressions!O118, 1), NA())</f>
        <v>#N/A</v>
      </c>
      <c r="O108" s="346">
        <f>IF(ISNUMBER(Regressions!Q118),ROUND(Regressions!Q118, 1), NA())</f>
        <v>100</v>
      </c>
      <c r="P108" s="344" t="e">
        <f>IF(ISNUMBER(Regressions!R118),ROUND(Regressions!R118, 1), NA())</f>
        <v>#N/A</v>
      </c>
      <c r="Q108" s="215" t="e">
        <f>IF(ISNUMBER(Regressions!S118),ROUND(Regressions!S118, 1), NA())</f>
        <v>#N/A</v>
      </c>
      <c r="R108" s="345" t="e">
        <f>IF(ISNUMBER(Regressions!T118),ROUND(Regressions!T118, 1), NA())</f>
        <v>#N/A</v>
      </c>
      <c r="S108" s="237" t="e">
        <f>IF(ISNUMBER(Regressions!U118),ROUND(Regressions!U118, 1), NA())</f>
        <v>#N/A</v>
      </c>
    </row>
    <row r="109">
      <c r="A109" s="341" t="str">
        <f>IF(ISBLANK(Regressions!A119), " ", Regressions!A119)</f>
        <v>Burundi</v>
      </c>
      <c r="B109" s="342">
        <f>IF(ISBLANK(Regressions!B119), " ", Regressions!B119)</f>
        <v>2012</v>
      </c>
      <c r="C109" s="347" t="str">
        <f>IF(ISBLANK(Regressions!C119), " ", Regressions!C119)</f>
        <v>Pre-primary</v>
      </c>
      <c r="D109" s="343">
        <f>IF(ISBLANK(Regressions!D119), " ", Regressions!D119)</f>
        <v>619893</v>
      </c>
      <c r="E109" s="214" t="e">
        <f>IF(ISNUMBER(Regressions!E119),ROUND(Regressions!E119, 1), NA())</f>
        <v>#N/A</v>
      </c>
      <c r="F109" s="344">
        <f>IF(ISNUMBER(Regressions!F119),ROUND(Regressions!F119, 1), NA())</f>
        <v>51.1</v>
      </c>
      <c r="G109" s="236">
        <f>IF(ISNUMBER(Regressions!G119),ROUND(Regressions!G119, 1), NA())</f>
        <v>48.2</v>
      </c>
      <c r="H109" s="345">
        <f>IF(ISNUMBER(Regressions!H119),ROUND(Regressions!H119, 1), NA())</f>
        <v>2.9</v>
      </c>
      <c r="I109" s="237">
        <f>IF(ISNUMBER(Regressions!I119),ROUND(Regressions!I119, 1), NA())</f>
        <v>48.9</v>
      </c>
      <c r="J109" s="346" t="e">
        <f>IF(ISNUMBER(Regressions!K119),ROUND(Regressions!K119, 1), NA())</f>
        <v>#N/A</v>
      </c>
      <c r="K109" s="344" t="e">
        <f>IF(ISNUMBER(Regressions!L119),ROUND(Regressions!L119, 1), NA())</f>
        <v>#N/A</v>
      </c>
      <c r="L109" s="238" t="e">
        <f>IF(ISNUMBER(Regressions!M119),ROUND(Regressions!M119, 1), NA())</f>
        <v>#N/A</v>
      </c>
      <c r="M109" s="345" t="e">
        <f>IF(ISNUMBER(Regressions!N119),ROUND(Regressions!N119, 1), NA())</f>
        <v>#N/A</v>
      </c>
      <c r="N109" s="237" t="e">
        <f>IF(ISNUMBER(Regressions!O119),ROUND(Regressions!O119, 1), NA())</f>
        <v>#N/A</v>
      </c>
      <c r="O109" s="346">
        <f>IF(ISNUMBER(Regressions!Q119),ROUND(Regressions!Q119, 1), NA())</f>
        <v>100</v>
      </c>
      <c r="P109" s="344" t="e">
        <f>IF(ISNUMBER(Regressions!R119),ROUND(Regressions!R119, 1), NA())</f>
        <v>#N/A</v>
      </c>
      <c r="Q109" s="215" t="e">
        <f>IF(ISNUMBER(Regressions!S119),ROUND(Regressions!S119, 1), NA())</f>
        <v>#N/A</v>
      </c>
      <c r="R109" s="345" t="e">
        <f>IF(ISNUMBER(Regressions!T119),ROUND(Regressions!T119, 1), NA())</f>
        <v>#N/A</v>
      </c>
      <c r="S109" s="237" t="e">
        <f>IF(ISNUMBER(Regressions!U119),ROUND(Regressions!U119, 1), NA())</f>
        <v>#N/A</v>
      </c>
    </row>
    <row r="110">
      <c r="A110" s="341" t="str">
        <f>IF(ISBLANK(Regressions!A120), " ", Regressions!A120)</f>
        <v>Burundi</v>
      </c>
      <c r="B110" s="342">
        <f>IF(ISBLANK(Regressions!B120), " ", Regressions!B120)</f>
        <v>2013</v>
      </c>
      <c r="C110" s="347" t="str">
        <f>IF(ISBLANK(Regressions!C120), " ", Regressions!C120)</f>
        <v>Pre-primary</v>
      </c>
      <c r="D110" s="343">
        <f>IF(ISBLANK(Regressions!D120), " ", Regressions!D120)</f>
        <v>651641</v>
      </c>
      <c r="E110" s="214">
        <f>IF(ISNUMBER(Regressions!E120),ROUND(Regressions!E120, 1), NA())</f>
        <v>47.6</v>
      </c>
      <c r="F110" s="344">
        <f>IF(ISNUMBER(Regressions!F120),ROUND(Regressions!F120, 1), NA())</f>
        <v>47.6</v>
      </c>
      <c r="G110" s="236">
        <f>IF(ISNUMBER(Regressions!G120),ROUND(Regressions!G120, 1), NA())</f>
        <v>47.6</v>
      </c>
      <c r="H110" s="345">
        <f>IF(ISNUMBER(Regressions!H120),ROUND(Regressions!H120, 1), NA())</f>
        <v>0</v>
      </c>
      <c r="I110" s="237">
        <f>IF(ISNUMBER(Regressions!I120),ROUND(Regressions!I120, 1), NA())</f>
        <v>52.4</v>
      </c>
      <c r="J110" s="346" t="e">
        <f>IF(ISNUMBER(Regressions!K120),ROUND(Regressions!K120, 1), NA())</f>
        <v>#N/A</v>
      </c>
      <c r="K110" s="344" t="e">
        <f>IF(ISNUMBER(Regressions!L120),ROUND(Regressions!L120, 1), NA())</f>
        <v>#N/A</v>
      </c>
      <c r="L110" s="238" t="e">
        <f>IF(ISNUMBER(Regressions!M120),ROUND(Regressions!M120, 1), NA())</f>
        <v>#N/A</v>
      </c>
      <c r="M110" s="345" t="e">
        <f>IF(ISNUMBER(Regressions!N120),ROUND(Regressions!N120, 1), NA())</f>
        <v>#N/A</v>
      </c>
      <c r="N110" s="237" t="e">
        <f>IF(ISNUMBER(Regressions!O120),ROUND(Regressions!O120, 1), NA())</f>
        <v>#N/A</v>
      </c>
      <c r="O110" s="346">
        <f>IF(ISNUMBER(Regressions!Q120),ROUND(Regressions!Q120, 1), NA())</f>
        <v>100</v>
      </c>
      <c r="P110" s="344" t="e">
        <f>IF(ISNUMBER(Regressions!R120),ROUND(Regressions!R120, 1), NA())</f>
        <v>#N/A</v>
      </c>
      <c r="Q110" s="215" t="e">
        <f>IF(ISNUMBER(Regressions!S120),ROUND(Regressions!S120, 1), NA())</f>
        <v>#N/A</v>
      </c>
      <c r="R110" s="345" t="e">
        <f>IF(ISNUMBER(Regressions!T120),ROUND(Regressions!T120, 1), NA())</f>
        <v>#N/A</v>
      </c>
      <c r="S110" s="237" t="e">
        <f>IF(ISNUMBER(Regressions!U120),ROUND(Regressions!U120, 1), NA())</f>
        <v>#N/A</v>
      </c>
    </row>
    <row r="111">
      <c r="A111" s="341" t="str">
        <f>IF(ISBLANK(Regressions!A121), " ", Regressions!A121)</f>
        <v>Burundi</v>
      </c>
      <c r="B111" s="342">
        <f>IF(ISBLANK(Regressions!B121), " ", Regressions!B121)</f>
        <v>2014</v>
      </c>
      <c r="C111" s="347" t="str">
        <f>IF(ISBLANK(Regressions!C121), " ", Regressions!C121)</f>
        <v>Pre-primary</v>
      </c>
      <c r="D111" s="343">
        <f>IF(ISBLANK(Regressions!D121), " ", Regressions!D121)</f>
        <v>682752</v>
      </c>
      <c r="E111" s="214">
        <f>IF(ISNUMBER(Regressions!E121),ROUND(Regressions!E121, 1), NA())</f>
        <v>47.6</v>
      </c>
      <c r="F111" s="344">
        <f>IF(ISNUMBER(Regressions!F121),ROUND(Regressions!F121, 1), NA())</f>
        <v>47.6</v>
      </c>
      <c r="G111" s="236">
        <f>IF(ISNUMBER(Regressions!G121),ROUND(Regressions!G121, 1), NA())</f>
        <v>47.6</v>
      </c>
      <c r="H111" s="345">
        <f>IF(ISNUMBER(Regressions!H121),ROUND(Regressions!H121, 1), NA())</f>
        <v>0</v>
      </c>
      <c r="I111" s="237">
        <f>IF(ISNUMBER(Regressions!I121),ROUND(Regressions!I121, 1), NA())</f>
        <v>52.4</v>
      </c>
      <c r="J111" s="346" t="e">
        <f>IF(ISNUMBER(Regressions!K121),ROUND(Regressions!K121, 1), NA())</f>
        <v>#N/A</v>
      </c>
      <c r="K111" s="344" t="e">
        <f>IF(ISNUMBER(Regressions!L121),ROUND(Regressions!L121, 1), NA())</f>
        <v>#N/A</v>
      </c>
      <c r="L111" s="238" t="e">
        <f>IF(ISNUMBER(Regressions!M121),ROUND(Regressions!M121, 1), NA())</f>
        <v>#N/A</v>
      </c>
      <c r="M111" s="345" t="e">
        <f>IF(ISNUMBER(Regressions!N121),ROUND(Regressions!N121, 1), NA())</f>
        <v>#N/A</v>
      </c>
      <c r="N111" s="237" t="e">
        <f>IF(ISNUMBER(Regressions!O121),ROUND(Regressions!O121, 1), NA())</f>
        <v>#N/A</v>
      </c>
      <c r="O111" s="346">
        <f>IF(ISNUMBER(Regressions!Q121),ROUND(Regressions!Q121, 1), NA())</f>
        <v>93.2</v>
      </c>
      <c r="P111" s="344">
        <f>IF(ISNUMBER(Regressions!R121),ROUND(Regressions!R121, 1), NA())</f>
        <v>68.8</v>
      </c>
      <c r="Q111" s="215">
        <f>IF(ISNUMBER(Regressions!S121),ROUND(Regressions!S121, 1), NA())</f>
        <v>51.8</v>
      </c>
      <c r="R111" s="345">
        <f>IF(ISNUMBER(Regressions!T121),ROUND(Regressions!T121, 1), NA())</f>
        <v>17</v>
      </c>
      <c r="S111" s="237">
        <f>IF(ISNUMBER(Regressions!U121),ROUND(Regressions!U121, 1), NA())</f>
        <v>31.2</v>
      </c>
    </row>
    <row r="112">
      <c r="A112" s="341" t="str">
        <f>IF(ISBLANK(Regressions!A122), " ", Regressions!A122)</f>
        <v>Burundi</v>
      </c>
      <c r="B112" s="342">
        <f>IF(ISBLANK(Regressions!B122), " ", Regressions!B122)</f>
        <v>2015</v>
      </c>
      <c r="C112" s="347" t="str">
        <f>IF(ISBLANK(Regressions!C122), " ", Regressions!C122)</f>
        <v>Pre-primary</v>
      </c>
      <c r="D112" s="343">
        <f>IF(ISBLANK(Regressions!D122), " ", Regressions!D122)</f>
        <v>716791</v>
      </c>
      <c r="E112" s="214">
        <f>IF(ISNUMBER(Regressions!E122),ROUND(Regressions!E122, 1), NA())</f>
        <v>47.6</v>
      </c>
      <c r="F112" s="344">
        <f>IF(ISNUMBER(Regressions!F122),ROUND(Regressions!F122, 1), NA())</f>
        <v>47.6</v>
      </c>
      <c r="G112" s="236">
        <f>IF(ISNUMBER(Regressions!G122),ROUND(Regressions!G122, 1), NA())</f>
        <v>47.6</v>
      </c>
      <c r="H112" s="345">
        <f>IF(ISNUMBER(Regressions!H122),ROUND(Regressions!H122, 1), NA())</f>
        <v>0</v>
      </c>
      <c r="I112" s="237">
        <f>IF(ISNUMBER(Regressions!I122),ROUND(Regressions!I122, 1), NA())</f>
        <v>52.4</v>
      </c>
      <c r="J112" s="346" t="e">
        <f>IF(ISNUMBER(Regressions!K122),ROUND(Regressions!K122, 1), NA())</f>
        <v>#N/A</v>
      </c>
      <c r="K112" s="344" t="e">
        <f>IF(ISNUMBER(Regressions!L122),ROUND(Regressions!L122, 1), NA())</f>
        <v>#N/A</v>
      </c>
      <c r="L112" s="238" t="e">
        <f>IF(ISNUMBER(Regressions!M122),ROUND(Regressions!M122, 1), NA())</f>
        <v>#N/A</v>
      </c>
      <c r="M112" s="345" t="e">
        <f>IF(ISNUMBER(Regressions!N122),ROUND(Regressions!N122, 1), NA())</f>
        <v>#N/A</v>
      </c>
      <c r="N112" s="237" t="e">
        <f>IF(ISNUMBER(Regressions!O122),ROUND(Regressions!O122, 1), NA())</f>
        <v>#N/A</v>
      </c>
      <c r="O112" s="346">
        <f>IF(ISNUMBER(Regressions!Q122),ROUND(Regressions!Q122, 1), NA())</f>
        <v>81.599999999999994</v>
      </c>
      <c r="P112" s="344">
        <f>IF(ISNUMBER(Regressions!R122),ROUND(Regressions!R122, 1), NA())</f>
        <v>68.8</v>
      </c>
      <c r="Q112" s="215">
        <f>IF(ISNUMBER(Regressions!S122),ROUND(Regressions!S122, 1), NA())</f>
        <v>51.8</v>
      </c>
      <c r="R112" s="345">
        <f>IF(ISNUMBER(Regressions!T122),ROUND(Regressions!T122, 1), NA())</f>
        <v>17</v>
      </c>
      <c r="S112" s="237">
        <f>IF(ISNUMBER(Regressions!U122),ROUND(Regressions!U122, 1), NA())</f>
        <v>31.2</v>
      </c>
    </row>
    <row r="113">
      <c r="A113" s="341" t="str">
        <f>IF(ISBLANK(Regressions!A123), " ", Regressions!A123)</f>
        <v>Burundi</v>
      </c>
      <c r="B113" s="342">
        <f>IF(ISBLANK(Regressions!B123), " ", Regressions!B123)</f>
        <v>2016</v>
      </c>
      <c r="C113" s="347" t="str">
        <f>IF(ISBLANK(Regressions!C123), " ", Regressions!C123)</f>
        <v>Pre-primary</v>
      </c>
      <c r="D113" s="343">
        <f>IF(ISBLANK(Regressions!D123), " ", Regressions!D123)</f>
        <v>753144</v>
      </c>
      <c r="E113" s="214">
        <f>IF(ISNUMBER(Regressions!E123),ROUND(Regressions!E123, 1), NA())</f>
        <v>47.6</v>
      </c>
      <c r="F113" s="344">
        <f>IF(ISNUMBER(Regressions!F123),ROUND(Regressions!F123, 1), NA())</f>
        <v>47.6</v>
      </c>
      <c r="G113" s="236">
        <f>IF(ISNUMBER(Regressions!G123),ROUND(Regressions!G123, 1), NA())</f>
        <v>47.6</v>
      </c>
      <c r="H113" s="345">
        <f>IF(ISNUMBER(Regressions!H123),ROUND(Regressions!H123, 1), NA())</f>
        <v>0</v>
      </c>
      <c r="I113" s="237">
        <f>IF(ISNUMBER(Regressions!I123),ROUND(Regressions!I123, 1), NA())</f>
        <v>52.4</v>
      </c>
      <c r="J113" s="346" t="e">
        <f>IF(ISNUMBER(Regressions!K123),ROUND(Regressions!K123, 1), NA())</f>
        <v>#N/A</v>
      </c>
      <c r="K113" s="344" t="e">
        <f>IF(ISNUMBER(Regressions!L123),ROUND(Regressions!L123, 1), NA())</f>
        <v>#N/A</v>
      </c>
      <c r="L113" s="238" t="e">
        <f>IF(ISNUMBER(Regressions!M123),ROUND(Regressions!M123, 1), NA())</f>
        <v>#N/A</v>
      </c>
      <c r="M113" s="345" t="e">
        <f>IF(ISNUMBER(Regressions!N123),ROUND(Regressions!N123, 1), NA())</f>
        <v>#N/A</v>
      </c>
      <c r="N113" s="237" t="e">
        <f>IF(ISNUMBER(Regressions!O123),ROUND(Regressions!O123, 1), NA())</f>
        <v>#N/A</v>
      </c>
      <c r="O113" s="346">
        <f>IF(ISNUMBER(Regressions!Q123),ROUND(Regressions!Q123, 1), NA())</f>
        <v>69.900000000000006</v>
      </c>
      <c r="P113" s="344">
        <f>IF(ISNUMBER(Regressions!R123),ROUND(Regressions!R123, 1), NA())</f>
        <v>68.8</v>
      </c>
      <c r="Q113" s="215">
        <f>IF(ISNUMBER(Regressions!S123),ROUND(Regressions!S123, 1), NA())</f>
        <v>51.8</v>
      </c>
      <c r="R113" s="345">
        <f>IF(ISNUMBER(Regressions!T123),ROUND(Regressions!T123, 1), NA())</f>
        <v>17</v>
      </c>
      <c r="S113" s="237">
        <f>IF(ISNUMBER(Regressions!U123),ROUND(Regressions!U123, 1), NA())</f>
        <v>31.2</v>
      </c>
    </row>
    <row r="114">
      <c r="A114" s="341" t="str">
        <f>IF(ISBLANK(Regressions!A124), " ", Regressions!A124)</f>
        <v>Burundi</v>
      </c>
      <c r="B114" s="342">
        <f>IF(ISBLANK(Regressions!B124), " ", Regressions!B124)</f>
        <v>2017</v>
      </c>
      <c r="C114" s="347" t="str">
        <f>IF(ISBLANK(Regressions!C124), " ", Regressions!C124)</f>
        <v>Pre-primary</v>
      </c>
      <c r="D114" s="343">
        <f>IF(ISBLANK(Regressions!D124), " ", Regressions!D124)</f>
        <v>779063</v>
      </c>
      <c r="E114" s="214">
        <f>IF(ISNUMBER(Regressions!E124),ROUND(Regressions!E124, 1), NA())</f>
        <v>47.6</v>
      </c>
      <c r="F114" s="344">
        <f>IF(ISNUMBER(Regressions!F124),ROUND(Regressions!F124, 1), NA())</f>
        <v>47.6</v>
      </c>
      <c r="G114" s="236">
        <f>IF(ISNUMBER(Regressions!G124),ROUND(Regressions!G124, 1), NA())</f>
        <v>47.6</v>
      </c>
      <c r="H114" s="345">
        <f>IF(ISNUMBER(Regressions!H124),ROUND(Regressions!H124, 1), NA())</f>
        <v>0</v>
      </c>
      <c r="I114" s="237">
        <f>IF(ISNUMBER(Regressions!I124),ROUND(Regressions!I124, 1), NA())</f>
        <v>52.4</v>
      </c>
      <c r="J114" s="346" t="e">
        <f>IF(ISNUMBER(Regressions!K124),ROUND(Regressions!K124, 1), NA())</f>
        <v>#N/A</v>
      </c>
      <c r="K114" s="344" t="e">
        <f>IF(ISNUMBER(Regressions!L124),ROUND(Regressions!L124, 1), NA())</f>
        <v>#N/A</v>
      </c>
      <c r="L114" s="238" t="e">
        <f>IF(ISNUMBER(Regressions!M124),ROUND(Regressions!M124, 1), NA())</f>
        <v>#N/A</v>
      </c>
      <c r="M114" s="345" t="e">
        <f>IF(ISNUMBER(Regressions!N124),ROUND(Regressions!N124, 1), NA())</f>
        <v>#N/A</v>
      </c>
      <c r="N114" s="237" t="e">
        <f>IF(ISNUMBER(Regressions!O124),ROUND(Regressions!O124, 1), NA())</f>
        <v>#N/A</v>
      </c>
      <c r="O114" s="346">
        <f>IF(ISNUMBER(Regressions!Q124),ROUND(Regressions!Q124, 1), NA())</f>
        <v>58.3</v>
      </c>
      <c r="P114" s="344">
        <f>IF(ISNUMBER(Regressions!R124),ROUND(Regressions!R124, 1), NA())</f>
        <v>58.3</v>
      </c>
      <c r="Q114" s="215">
        <f>IF(ISNUMBER(Regressions!S124),ROUND(Regressions!S124, 1), NA())</f>
        <v>51.8</v>
      </c>
      <c r="R114" s="345">
        <f>IF(ISNUMBER(Regressions!T124),ROUND(Regressions!T124, 1), NA())</f>
        <v>6.5</v>
      </c>
      <c r="S114" s="237">
        <f>IF(ISNUMBER(Regressions!U124),ROUND(Regressions!U124, 1), NA())</f>
        <v>41.7</v>
      </c>
    </row>
    <row r="115">
      <c r="A115" s="341" t="str">
        <f>IF(ISBLANK(Regressions!A125), " ", Regressions!A125)</f>
        <v>Burundi</v>
      </c>
      <c r="B115" s="342">
        <f>IF(ISBLANK(Regressions!B125), " ", Regressions!B125)</f>
        <v>2018</v>
      </c>
      <c r="C115" s="347" t="str">
        <f>IF(ISBLANK(Regressions!C125), " ", Regressions!C125)</f>
        <v>Pre-primary</v>
      </c>
      <c r="D115" s="343">
        <f>IF(ISBLANK(Regressions!D125), " ", Regressions!D125)</f>
        <v>789431</v>
      </c>
      <c r="E115" s="214">
        <f>IF(ISNUMBER(Regressions!E125),ROUND(Regressions!E125, 1), NA())</f>
        <v>47.6</v>
      </c>
      <c r="F115" s="344">
        <f>IF(ISNUMBER(Regressions!F125),ROUND(Regressions!F125, 1), NA())</f>
        <v>47.6</v>
      </c>
      <c r="G115" s="236">
        <f>IF(ISNUMBER(Regressions!G125),ROUND(Regressions!G125, 1), NA())</f>
        <v>47.6</v>
      </c>
      <c r="H115" s="345">
        <f>IF(ISNUMBER(Regressions!H125),ROUND(Regressions!H125, 1), NA())</f>
        <v>0</v>
      </c>
      <c r="I115" s="237">
        <f>IF(ISNUMBER(Regressions!I125),ROUND(Regressions!I125, 1), NA())</f>
        <v>52.4</v>
      </c>
      <c r="J115" s="346" t="e">
        <f>IF(ISNUMBER(Regressions!K125),ROUND(Regressions!K125, 1), NA())</f>
        <v>#N/A</v>
      </c>
      <c r="K115" s="344" t="e">
        <f>IF(ISNUMBER(Regressions!L125),ROUND(Regressions!L125, 1), NA())</f>
        <v>#N/A</v>
      </c>
      <c r="L115" s="238" t="e">
        <f>IF(ISNUMBER(Regressions!M125),ROUND(Regressions!M125, 1), NA())</f>
        <v>#N/A</v>
      </c>
      <c r="M115" s="345" t="e">
        <f>IF(ISNUMBER(Regressions!N125),ROUND(Regressions!N125, 1), NA())</f>
        <v>#N/A</v>
      </c>
      <c r="N115" s="237" t="e">
        <f>IF(ISNUMBER(Regressions!O125),ROUND(Regressions!O125, 1), NA())</f>
        <v>#N/A</v>
      </c>
      <c r="O115" s="346">
        <f>IF(ISNUMBER(Regressions!Q125),ROUND(Regressions!Q125, 1), NA())</f>
        <v>46.6</v>
      </c>
      <c r="P115" s="344">
        <f>IF(ISNUMBER(Regressions!R125),ROUND(Regressions!R125, 1), NA())</f>
        <v>46.6</v>
      </c>
      <c r="Q115" s="215">
        <f>IF(ISNUMBER(Regressions!S125),ROUND(Regressions!S125, 1), NA())</f>
        <v>46.6</v>
      </c>
      <c r="R115" s="345">
        <f>IF(ISNUMBER(Regressions!T125),ROUND(Regressions!T125, 1), NA())</f>
        <v>0</v>
      </c>
      <c r="S115" s="237">
        <f>IF(ISNUMBER(Regressions!U125),ROUND(Regressions!U125, 1), NA())</f>
        <v>53.4</v>
      </c>
    </row>
    <row r="116">
      <c r="A116" s="341" t="str">
        <f>IF(ISBLANK(Regressions!A126), " ", Regressions!A126)</f>
        <v>Burundi</v>
      </c>
      <c r="B116" s="342">
        <f>IF(ISBLANK(Regressions!B126), " ", Regressions!B126)</f>
        <v>2019</v>
      </c>
      <c r="C116" s="347" t="str">
        <f>IF(ISBLANK(Regressions!C126), " ", Regressions!C126)</f>
        <v>Pre-primary</v>
      </c>
      <c r="D116" s="343">
        <f>IF(ISBLANK(Regressions!D126), " ", Regressions!D126)</f>
        <v>801235</v>
      </c>
      <c r="E116" s="214">
        <f>IF(ISNUMBER(Regressions!E126),ROUND(Regressions!E126, 1), NA())</f>
        <v>47.6</v>
      </c>
      <c r="F116" s="344">
        <f>IF(ISNUMBER(Regressions!F126),ROUND(Regressions!F126, 1), NA())</f>
        <v>47.6</v>
      </c>
      <c r="G116" s="236">
        <f>IF(ISNUMBER(Regressions!G126),ROUND(Regressions!G126, 1), NA())</f>
        <v>47.6</v>
      </c>
      <c r="H116" s="345">
        <f>IF(ISNUMBER(Regressions!H126),ROUND(Regressions!H126, 1), NA())</f>
        <v>0</v>
      </c>
      <c r="I116" s="237">
        <f>IF(ISNUMBER(Regressions!I126),ROUND(Regressions!I126, 1), NA())</f>
        <v>52.4</v>
      </c>
      <c r="J116" s="346" t="e">
        <f>IF(ISNUMBER(Regressions!K126),ROUND(Regressions!K126, 1), NA())</f>
        <v>#N/A</v>
      </c>
      <c r="K116" s="344" t="e">
        <f>IF(ISNUMBER(Regressions!L126),ROUND(Regressions!L126, 1), NA())</f>
        <v>#N/A</v>
      </c>
      <c r="L116" s="238" t="e">
        <f>IF(ISNUMBER(Regressions!M126),ROUND(Regressions!M126, 1), NA())</f>
        <v>#N/A</v>
      </c>
      <c r="M116" s="345" t="e">
        <f>IF(ISNUMBER(Regressions!N126),ROUND(Regressions!N126, 1), NA())</f>
        <v>#N/A</v>
      </c>
      <c r="N116" s="237" t="e">
        <f>IF(ISNUMBER(Regressions!O126),ROUND(Regressions!O126, 1), NA())</f>
        <v>#N/A</v>
      </c>
      <c r="O116" s="346">
        <f>IF(ISNUMBER(Regressions!Q126),ROUND(Regressions!Q126, 1), NA())</f>
        <v>35</v>
      </c>
      <c r="P116" s="344">
        <f>IF(ISNUMBER(Regressions!R126),ROUND(Regressions!R126, 1), NA())</f>
        <v>35</v>
      </c>
      <c r="Q116" s="215">
        <f>IF(ISNUMBER(Regressions!S126),ROUND(Regressions!S126, 1), NA())</f>
        <v>35</v>
      </c>
      <c r="R116" s="345">
        <f>IF(ISNUMBER(Regressions!T126),ROUND(Regressions!T126, 1), NA())</f>
        <v>0</v>
      </c>
      <c r="S116" s="237">
        <f>IF(ISNUMBER(Regressions!U126),ROUND(Regressions!U126, 1), NA())</f>
        <v>65</v>
      </c>
    </row>
    <row r="117">
      <c r="A117" s="341" t="str">
        <f>IF(ISBLANK(Regressions!A127), " ", Regressions!A127)</f>
        <v>Burundi</v>
      </c>
      <c r="B117" s="342">
        <f>IF(ISBLANK(Regressions!B127), " ", Regressions!B127)</f>
        <v>2020</v>
      </c>
      <c r="C117" s="347" t="str">
        <f>IF(ISBLANK(Regressions!C127), " ", Regressions!C127)</f>
        <v>Pre-primary</v>
      </c>
      <c r="D117" s="343">
        <f>IF(ISBLANK(Regressions!D127), " ", Regressions!D127)</f>
        <v>1228120</v>
      </c>
      <c r="E117" s="214">
        <f>IF(ISNUMBER(Regressions!E127),ROUND(Regressions!E127, 1), NA())</f>
        <v>47.6</v>
      </c>
      <c r="F117" s="344">
        <f>IF(ISNUMBER(Regressions!F127),ROUND(Regressions!F127, 1), NA())</f>
        <v>47.6</v>
      </c>
      <c r="G117" s="236">
        <f>IF(ISNUMBER(Regressions!G127),ROUND(Regressions!G127, 1), NA())</f>
        <v>47.6</v>
      </c>
      <c r="H117" s="345">
        <f>IF(ISNUMBER(Regressions!H127),ROUND(Regressions!H127, 1), NA())</f>
        <v>0</v>
      </c>
      <c r="I117" s="237">
        <f>IF(ISNUMBER(Regressions!I127),ROUND(Regressions!I127, 1), NA())</f>
        <v>52.4</v>
      </c>
      <c r="J117" s="346" t="e">
        <f>IF(ISNUMBER(Regressions!K127),ROUND(Regressions!K127, 1), NA())</f>
        <v>#N/A</v>
      </c>
      <c r="K117" s="344" t="e">
        <f>IF(ISNUMBER(Regressions!L127),ROUND(Regressions!L127, 1), NA())</f>
        <v>#N/A</v>
      </c>
      <c r="L117" s="238" t="e">
        <f>IF(ISNUMBER(Regressions!M127),ROUND(Regressions!M127, 1), NA())</f>
        <v>#N/A</v>
      </c>
      <c r="M117" s="345" t="e">
        <f>IF(ISNUMBER(Regressions!N127),ROUND(Regressions!N127, 1), NA())</f>
        <v>#N/A</v>
      </c>
      <c r="N117" s="237" t="e">
        <f>IF(ISNUMBER(Regressions!O127),ROUND(Regressions!O127, 1), NA())</f>
        <v>#N/A</v>
      </c>
      <c r="O117" s="346">
        <f>IF(ISNUMBER(Regressions!Q127),ROUND(Regressions!Q127, 1), NA())</f>
        <v>23.4</v>
      </c>
      <c r="P117" s="344">
        <f>IF(ISNUMBER(Regressions!R127),ROUND(Regressions!R127, 1), NA())</f>
        <v>23.4</v>
      </c>
      <c r="Q117" s="215">
        <f>IF(ISNUMBER(Regressions!S127),ROUND(Regressions!S127, 1), NA())</f>
        <v>23.4</v>
      </c>
      <c r="R117" s="345">
        <f>IF(ISNUMBER(Regressions!T127),ROUND(Regressions!T127, 1), NA())</f>
        <v>0</v>
      </c>
      <c r="S117" s="237">
        <f>IF(ISNUMBER(Regressions!U127),ROUND(Regressions!U127, 1), NA())</f>
        <v>76.599999999999994</v>
      </c>
    </row>
    <row r="118">
      <c r="A118" s="393" t="str">
        <f>IF(ISBLANK(Regressions!A128), " ", Regressions!A128)</f>
        <v>Burundi</v>
      </c>
      <c r="B118" s="394">
        <f>IF(ISBLANK(Regressions!B128), " ", Regressions!B128)</f>
        <v>2021</v>
      </c>
      <c r="C118" s="395" t="str">
        <f>IF(ISBLANK(Regressions!C128), " ", Regressions!C128)</f>
        <v>Pre-primary</v>
      </c>
      <c r="D118" s="396">
        <f>IF(ISBLANK(Regressions!D128), " ", Regressions!D128)</f>
        <v>1226608</v>
      </c>
      <c r="E118" s="399">
        <f>IF(ISNUMBER(Regressions!E128),ROUND(Regressions!E128, 1), NA())</f>
        <v>47.6</v>
      </c>
      <c r="F118" s="397">
        <f>IF(ISNUMBER(Regressions!F128),ROUND(Regressions!F128, 1), NA())</f>
        <v>47.6</v>
      </c>
      <c r="G118" s="400">
        <f>IF(ISNUMBER(Regressions!G128),ROUND(Regressions!G128, 1), NA())</f>
        <v>47.6</v>
      </c>
      <c r="H118" s="398">
        <f>IF(ISNUMBER(Regressions!H128),ROUND(Regressions!H128, 1), NA())</f>
        <v>0</v>
      </c>
      <c r="I118" s="401">
        <f>IF(ISNUMBER(Regressions!I128),ROUND(Regressions!I128, 1), NA())</f>
        <v>52.4</v>
      </c>
      <c r="J118" s="399" t="e">
        <f>IF(ISNUMBER(Regressions!K128),ROUND(Regressions!K128, 1), NA())</f>
        <v>#N/A</v>
      </c>
      <c r="K118" s="397" t="e">
        <f>IF(ISNUMBER(Regressions!L128),ROUND(Regressions!L128, 1), NA())</f>
        <v>#N/A</v>
      </c>
      <c r="L118" s="402" t="e">
        <f>IF(ISNUMBER(Regressions!M128),ROUND(Regressions!M128, 1), NA())</f>
        <v>#N/A</v>
      </c>
      <c r="M118" s="398" t="e">
        <f>IF(ISNUMBER(Regressions!N128),ROUND(Regressions!N128, 1), NA())</f>
        <v>#N/A</v>
      </c>
      <c r="N118" s="401" t="e">
        <f>IF(ISNUMBER(Regressions!O128),ROUND(Regressions!O128, 1), NA())</f>
        <v>#N/A</v>
      </c>
      <c r="O118" s="399">
        <f>IF(ISNUMBER(Regressions!Q128),ROUND(Regressions!Q128, 1), NA())</f>
        <v>11.7</v>
      </c>
      <c r="P118" s="397">
        <f>IF(ISNUMBER(Regressions!R128),ROUND(Regressions!R128, 1), NA())</f>
        <v>11.7</v>
      </c>
      <c r="Q118" s="403">
        <f>IF(ISNUMBER(Regressions!S128),ROUND(Regressions!S128, 1), NA())</f>
        <v>11.7</v>
      </c>
      <c r="R118" s="398">
        <f>IF(ISNUMBER(Regressions!T128),ROUND(Regressions!T128, 1), NA())</f>
        <v>0</v>
      </c>
      <c r="S118" s="401">
        <f>IF(ISNUMBER(Regressions!U128),ROUND(Regressions!U128, 1), NA())</f>
        <v>88.3</v>
      </c>
      <c r="T118" s="392"/>
      <c r="U118" s="392"/>
      <c r="V118" s="392"/>
      <c r="W118" s="392"/>
      <c r="X118" s="392"/>
      <c r="Y118" s="392"/>
      <c r="Z118" s="392"/>
      <c r="AA118" s="392"/>
      <c r="AB118" s="392"/>
      <c r="AC118" s="392"/>
    </row>
    <row r="119">
      <c r="A119" s="341" t="str">
        <f>IF(ISBLANK(Regressions!A129), " ", Regressions!A129)</f>
        <v>Burundi</v>
      </c>
      <c r="B119" s="342">
        <f>IF(ISBLANK(Regressions!B129), " ", Regressions!B129)</f>
        <v>2022</v>
      </c>
      <c r="C119" s="347" t="str">
        <f>IF(ISBLANK(Regressions!C129), " ", Regressions!C129)</f>
        <v>Pre-primary</v>
      </c>
      <c r="D119" s="343">
        <f>IF(ISBLANK(Regressions!D129), " ", Regressions!D129)</f>
        <v>1217461</v>
      </c>
      <c r="E119" s="214">
        <f>IF(ISNUMBER(Regressions!E129),ROUND(Regressions!E129, 1), NA())</f>
        <v>47.6</v>
      </c>
      <c r="F119" s="344">
        <f>IF(ISNUMBER(Regressions!F129),ROUND(Regressions!F129, 1), NA())</f>
        <v>47.6</v>
      </c>
      <c r="G119" s="236">
        <f>IF(ISNUMBER(Regressions!G129),ROUND(Regressions!G129, 1), NA())</f>
        <v>47.6</v>
      </c>
      <c r="H119" s="345">
        <f>IF(ISNUMBER(Regressions!H129),ROUND(Regressions!H129, 1), NA())</f>
        <v>0</v>
      </c>
      <c r="I119" s="237">
        <f>IF(ISNUMBER(Regressions!I129),ROUND(Regressions!I129, 1), NA())</f>
        <v>52.4</v>
      </c>
      <c r="J119" s="346" t="e">
        <f>IF(ISNUMBER(Regressions!K129),ROUND(Regressions!K129, 1), NA())</f>
        <v>#N/A</v>
      </c>
      <c r="K119" s="344" t="e">
        <f>IF(ISNUMBER(Regressions!L129),ROUND(Regressions!L129, 1), NA())</f>
        <v>#N/A</v>
      </c>
      <c r="L119" s="238" t="e">
        <f>IF(ISNUMBER(Regressions!M129),ROUND(Regressions!M129, 1), NA())</f>
        <v>#N/A</v>
      </c>
      <c r="M119" s="345" t="e">
        <f>IF(ISNUMBER(Regressions!N129),ROUND(Regressions!N129, 1), NA())</f>
        <v>#N/A</v>
      </c>
      <c r="N119" s="237" t="e">
        <f>IF(ISNUMBER(Regressions!O129),ROUND(Regressions!O129, 1), NA())</f>
        <v>#N/A</v>
      </c>
      <c r="O119" s="346">
        <f>IF(ISNUMBER(Regressions!Q129),ROUND(Regressions!Q129, 1), NA())</f>
        <v>11.7</v>
      </c>
      <c r="P119" s="344">
        <f>IF(ISNUMBER(Regressions!R129),ROUND(Regressions!R129, 1), NA())</f>
        <v>11.7</v>
      </c>
      <c r="Q119" s="215">
        <f>IF(ISNUMBER(Regressions!S129),ROUND(Regressions!S129, 1), NA())</f>
        <v>11.7</v>
      </c>
      <c r="R119" s="345">
        <f>IF(ISNUMBER(Regressions!T129),ROUND(Regressions!T129, 1), NA())</f>
        <v>0</v>
      </c>
      <c r="S119" s="237">
        <f>IF(ISNUMBER(Regressions!U129),ROUND(Regressions!U129, 1), NA())</f>
        <v>88.3</v>
      </c>
    </row>
    <row r="120">
      <c r="A120" s="348" t="str">
        <f>IF(ISBLANK(Regressions!A130), " ", Regressions!A130)</f>
        <v>Burundi</v>
      </c>
      <c r="B120" s="349">
        <f>IF(ISBLANK(Regressions!B130), " ", Regressions!B130)</f>
        <v>2023</v>
      </c>
      <c r="C120" s="350" t="str">
        <f>IF(ISBLANK(Regressions!C130), " ", Regressions!C130)</f>
        <v>Pre-primary</v>
      </c>
      <c r="D120" s="351">
        <f>IF(ISBLANK(Regressions!D130), " ", Regressions!D130)</f>
        <v>999976</v>
      </c>
      <c r="E120" s="352">
        <f>IF(ISNUMBER(Regressions!E130),ROUND(Regressions!E130, 1), NA())</f>
        <v>47.6</v>
      </c>
      <c r="F120" s="353">
        <f>IF(ISNUMBER(Regressions!F130),ROUND(Regressions!F130, 1), NA())</f>
        <v>47.6</v>
      </c>
      <c r="G120" s="354">
        <f>IF(ISNUMBER(Regressions!G130),ROUND(Regressions!G130, 1), NA())</f>
        <v>47.6</v>
      </c>
      <c r="H120" s="355">
        <f>IF(ISNUMBER(Regressions!H130),ROUND(Regressions!H130, 1), NA())</f>
        <v>0</v>
      </c>
      <c r="I120" s="356">
        <f>IF(ISNUMBER(Regressions!I130),ROUND(Regressions!I130, 1), NA())</f>
        <v>52.4</v>
      </c>
      <c r="J120" s="357" t="e">
        <f>IF(ISNUMBER(Regressions!K130),ROUND(Regressions!K130, 1), NA())</f>
        <v>#N/A</v>
      </c>
      <c r="K120" s="353" t="e">
        <f>IF(ISNUMBER(Regressions!L130),ROUND(Regressions!L130, 1), NA())</f>
        <v>#N/A</v>
      </c>
      <c r="L120" s="358" t="e">
        <f>IF(ISNUMBER(Regressions!M130),ROUND(Regressions!M130, 1), NA())</f>
        <v>#N/A</v>
      </c>
      <c r="M120" s="355" t="e">
        <f>IF(ISNUMBER(Regressions!N130),ROUND(Regressions!N130, 1), NA())</f>
        <v>#N/A</v>
      </c>
      <c r="N120" s="356" t="e">
        <f>IF(ISNUMBER(Regressions!O130),ROUND(Regressions!O130, 1), NA())</f>
        <v>#N/A</v>
      </c>
      <c r="O120" s="357">
        <f>IF(ISNUMBER(Regressions!Q130),ROUND(Regressions!Q130, 1), NA())</f>
        <v>11.7</v>
      </c>
      <c r="P120" s="353" t="e">
        <f>IF(ISNUMBER(Regressions!R130),ROUND(Regressions!R130, 1), NA())</f>
        <v>#N/A</v>
      </c>
      <c r="Q120" s="359" t="e">
        <f>IF(ISNUMBER(Regressions!S130),ROUND(Regressions!S130, 1), NA())</f>
        <v>#N/A</v>
      </c>
      <c r="R120" s="355" t="e">
        <f>IF(ISNUMBER(Regressions!T130),ROUND(Regressions!T130, 1), NA())</f>
        <v>#N/A</v>
      </c>
      <c r="S120" s="356" t="e">
        <f>IF(ISNUMBER(Regressions!U130),ROUND(Regressions!U130, 1), NA())</f>
        <v>#N/A</v>
      </c>
    </row>
    <row r="121" hidden="true">
      <c r="A121" s="341" t="str">
        <f>IF(ISBLANK(Regressions!A131), " ", Regressions!A131)</f>
        <v>Burundi</v>
      </c>
      <c r="B121" s="342">
        <f>IF(ISBLANK(Regressions!B131), " ", Regressions!B131)</f>
        <v>2024</v>
      </c>
      <c r="C121" s="347" t="str">
        <f>IF(ISBLANK(Regressions!C131), " ", Regressions!C131)</f>
        <v>Pre-primary</v>
      </c>
      <c r="D121" s="343" t="str">
        <f>IF(ISBLANK(Regressions!D131), " ", Regressions!D131)</f>
        <v> </v>
      </c>
      <c r="E121" s="214" t="e">
        <f>IF(ISNUMBER(Regressions!E131),ROUND(Regressions!E131, 1), NA())</f>
        <v>#N/A</v>
      </c>
      <c r="F121" s="344" t="e">
        <f>IF(ISNUMBER(Regressions!F131),ROUND(Regressions!F131, 1), NA())</f>
        <v>#N/A</v>
      </c>
      <c r="G121" s="236" t="e">
        <f>IF(ISNUMBER(Regressions!G131),ROUND(Regressions!G131, 1), NA())</f>
        <v>#N/A</v>
      </c>
      <c r="H121" s="345" t="e">
        <f>IF(ISNUMBER(Regressions!H131),ROUND(Regressions!H131, 1), NA())</f>
        <v>#N/A</v>
      </c>
      <c r="I121" s="237" t="e">
        <f>IF(ISNUMBER(Regressions!I131),ROUND(Regressions!I131, 1), NA())</f>
        <v>#N/A</v>
      </c>
      <c r="J121" s="346" t="e">
        <f>IF(ISNUMBER(Regressions!K131),ROUND(Regressions!K131, 1), NA())</f>
        <v>#N/A</v>
      </c>
      <c r="K121" s="344" t="e">
        <f>IF(ISNUMBER(Regressions!L131),ROUND(Regressions!L131, 1), NA())</f>
        <v>#N/A</v>
      </c>
      <c r="L121" s="238" t="e">
        <f>IF(ISNUMBER(Regressions!M131),ROUND(Regressions!M131, 1), NA())</f>
        <v>#N/A</v>
      </c>
      <c r="M121" s="345" t="e">
        <f>IF(ISNUMBER(Regressions!N131),ROUND(Regressions!N131, 1), NA())</f>
        <v>#N/A</v>
      </c>
      <c r="N121" s="237" t="e">
        <f>IF(ISNUMBER(Regressions!O131),ROUND(Regressions!O131, 1), NA())</f>
        <v>#N/A</v>
      </c>
      <c r="O121" s="346" t="e">
        <f>IF(ISNUMBER(Regressions!Q131),ROUND(Regressions!Q131, 1), NA())</f>
        <v>#N/A</v>
      </c>
      <c r="P121" s="344" t="e">
        <f>IF(ISNUMBER(Regressions!R131),ROUND(Regressions!R131, 1), NA())</f>
        <v>#N/A</v>
      </c>
      <c r="Q121" s="215" t="e">
        <f>IF(ISNUMBER(Regressions!S131),ROUND(Regressions!S131, 1), NA())</f>
        <v>#N/A</v>
      </c>
      <c r="R121" s="345" t="e">
        <f>IF(ISNUMBER(Regressions!T131),ROUND(Regressions!T131, 1), NA())</f>
        <v>#N/A</v>
      </c>
      <c r="S121" s="237" t="e">
        <f>IF(ISNUMBER(Regressions!U131),ROUND(Regressions!U131, 1), NA())</f>
        <v>#N/A</v>
      </c>
    </row>
    <row r="122" hidden="true">
      <c r="A122" s="341" t="str">
        <f>IF(ISBLANK(Regressions!A132), " ", Regressions!A132)</f>
        <v>Burundi</v>
      </c>
      <c r="B122" s="342">
        <f>IF(ISBLANK(Regressions!B132), " ", Regressions!B132)</f>
        <v>2025</v>
      </c>
      <c r="C122" s="347" t="str">
        <f>IF(ISBLANK(Regressions!C132), " ", Regressions!C132)</f>
        <v>Pre-primary</v>
      </c>
      <c r="D122" s="343" t="str">
        <f>IF(ISBLANK(Regressions!D132), " ", Regressions!D132)</f>
        <v> </v>
      </c>
      <c r="E122" s="214" t="e">
        <f>IF(ISNUMBER(Regressions!E132),ROUND(Regressions!E132, 1), NA())</f>
        <v>#N/A</v>
      </c>
      <c r="F122" s="344" t="e">
        <f>IF(ISNUMBER(Regressions!F132),ROUND(Regressions!F132, 1), NA())</f>
        <v>#N/A</v>
      </c>
      <c r="G122" s="236" t="e">
        <f>IF(ISNUMBER(Regressions!G132),ROUND(Regressions!G132, 1), NA())</f>
        <v>#N/A</v>
      </c>
      <c r="H122" s="345" t="e">
        <f>IF(ISNUMBER(Regressions!H132),ROUND(Regressions!H132, 1), NA())</f>
        <v>#N/A</v>
      </c>
      <c r="I122" s="237" t="e">
        <f>IF(ISNUMBER(Regressions!I132),ROUND(Regressions!I132, 1), NA())</f>
        <v>#N/A</v>
      </c>
      <c r="J122" s="346" t="e">
        <f>IF(ISNUMBER(Regressions!K132),ROUND(Regressions!K132, 1), NA())</f>
        <v>#N/A</v>
      </c>
      <c r="K122" s="344" t="e">
        <f>IF(ISNUMBER(Regressions!L132),ROUND(Regressions!L132, 1), NA())</f>
        <v>#N/A</v>
      </c>
      <c r="L122" s="238" t="e">
        <f>IF(ISNUMBER(Regressions!M132),ROUND(Regressions!M132, 1), NA())</f>
        <v>#N/A</v>
      </c>
      <c r="M122" s="345" t="e">
        <f>IF(ISNUMBER(Regressions!N132),ROUND(Regressions!N132, 1), NA())</f>
        <v>#N/A</v>
      </c>
      <c r="N122" s="237" t="e">
        <f>IF(ISNUMBER(Regressions!O132),ROUND(Regressions!O132, 1), NA())</f>
        <v>#N/A</v>
      </c>
      <c r="O122" s="346" t="e">
        <f>IF(ISNUMBER(Regressions!Q132),ROUND(Regressions!Q132, 1), NA())</f>
        <v>#N/A</v>
      </c>
      <c r="P122" s="344" t="e">
        <f>IF(ISNUMBER(Regressions!R132),ROUND(Regressions!R132, 1), NA())</f>
        <v>#N/A</v>
      </c>
      <c r="Q122" s="215" t="e">
        <f>IF(ISNUMBER(Regressions!S132),ROUND(Regressions!S132, 1), NA())</f>
        <v>#N/A</v>
      </c>
      <c r="R122" s="345" t="e">
        <f>IF(ISNUMBER(Regressions!T132),ROUND(Regressions!T132, 1), NA())</f>
        <v>#N/A</v>
      </c>
      <c r="S122" s="237" t="e">
        <f>IF(ISNUMBER(Regressions!U132),ROUND(Regressions!U132, 1), NA())</f>
        <v>#N/A</v>
      </c>
    </row>
    <row r="123" hidden="true">
      <c r="A123" s="341" t="str">
        <f>IF(ISBLANK(Regressions!A133), " ", Regressions!A133)</f>
        <v>Burundi</v>
      </c>
      <c r="B123" s="342">
        <f>IF(ISBLANK(Regressions!B133), " ", Regressions!B133)</f>
        <v>2026</v>
      </c>
      <c r="C123" s="347" t="str">
        <f>IF(ISBLANK(Regressions!C133), " ", Regressions!C133)</f>
        <v>Pre-primary</v>
      </c>
      <c r="D123" s="343" t="str">
        <f>IF(ISBLANK(Regressions!D133), " ", Regressions!D133)</f>
        <v> </v>
      </c>
      <c r="E123" s="214" t="e">
        <f>IF(ISNUMBER(Regressions!E133),ROUND(Regressions!E133, 1), NA())</f>
        <v>#N/A</v>
      </c>
      <c r="F123" s="344" t="e">
        <f>IF(ISNUMBER(Regressions!F133),ROUND(Regressions!F133, 1), NA())</f>
        <v>#N/A</v>
      </c>
      <c r="G123" s="236" t="e">
        <f>IF(ISNUMBER(Regressions!G133),ROUND(Regressions!G133, 1), NA())</f>
        <v>#N/A</v>
      </c>
      <c r="H123" s="345" t="e">
        <f>IF(ISNUMBER(Regressions!H133),ROUND(Regressions!H133, 1), NA())</f>
        <v>#N/A</v>
      </c>
      <c r="I123" s="237" t="e">
        <f>IF(ISNUMBER(Regressions!I133),ROUND(Regressions!I133, 1), NA())</f>
        <v>#N/A</v>
      </c>
      <c r="J123" s="346" t="e">
        <f>IF(ISNUMBER(Regressions!K133),ROUND(Regressions!K133, 1), NA())</f>
        <v>#N/A</v>
      </c>
      <c r="K123" s="344" t="e">
        <f>IF(ISNUMBER(Regressions!L133),ROUND(Regressions!L133, 1), NA())</f>
        <v>#N/A</v>
      </c>
      <c r="L123" s="238" t="e">
        <f>IF(ISNUMBER(Regressions!M133),ROUND(Regressions!M133, 1), NA())</f>
        <v>#N/A</v>
      </c>
      <c r="M123" s="345" t="e">
        <f>IF(ISNUMBER(Regressions!N133),ROUND(Regressions!N133, 1), NA())</f>
        <v>#N/A</v>
      </c>
      <c r="N123" s="237" t="e">
        <f>IF(ISNUMBER(Regressions!O133),ROUND(Regressions!O133, 1), NA())</f>
        <v>#N/A</v>
      </c>
      <c r="O123" s="346" t="e">
        <f>IF(ISNUMBER(Regressions!Q133),ROUND(Regressions!Q133, 1), NA())</f>
        <v>#N/A</v>
      </c>
      <c r="P123" s="344" t="e">
        <f>IF(ISNUMBER(Regressions!R133),ROUND(Regressions!R133, 1), NA())</f>
        <v>#N/A</v>
      </c>
      <c r="Q123" s="215" t="e">
        <f>IF(ISNUMBER(Regressions!S133),ROUND(Regressions!S133, 1), NA())</f>
        <v>#N/A</v>
      </c>
      <c r="R123" s="345" t="e">
        <f>IF(ISNUMBER(Regressions!T133),ROUND(Regressions!T133, 1), NA())</f>
        <v>#N/A</v>
      </c>
      <c r="S123" s="237" t="e">
        <f>IF(ISNUMBER(Regressions!U133),ROUND(Regressions!U133, 1), NA())</f>
        <v>#N/A</v>
      </c>
    </row>
    <row r="124" hidden="true">
      <c r="A124" s="341" t="str">
        <f>IF(ISBLANK(Regressions!A134), " ", Regressions!A134)</f>
        <v>Burundi</v>
      </c>
      <c r="B124" s="342">
        <f>IF(ISBLANK(Regressions!B134), " ", Regressions!B134)</f>
        <v>2027</v>
      </c>
      <c r="C124" s="347" t="str">
        <f>IF(ISBLANK(Regressions!C134), " ", Regressions!C134)</f>
        <v>Pre-primary</v>
      </c>
      <c r="D124" s="343" t="str">
        <f>IF(ISBLANK(Regressions!D134), " ", Regressions!D134)</f>
        <v> </v>
      </c>
      <c r="E124" s="214" t="e">
        <f>IF(ISNUMBER(Regressions!E134),ROUND(Regressions!E134, 1), NA())</f>
        <v>#N/A</v>
      </c>
      <c r="F124" s="344" t="e">
        <f>IF(ISNUMBER(Regressions!F134),ROUND(Regressions!F134, 1), NA())</f>
        <v>#N/A</v>
      </c>
      <c r="G124" s="236" t="e">
        <f>IF(ISNUMBER(Regressions!G134),ROUND(Regressions!G134, 1), NA())</f>
        <v>#N/A</v>
      </c>
      <c r="H124" s="345" t="e">
        <f>IF(ISNUMBER(Regressions!H134),ROUND(Regressions!H134, 1), NA())</f>
        <v>#N/A</v>
      </c>
      <c r="I124" s="237" t="e">
        <f>IF(ISNUMBER(Regressions!I134),ROUND(Regressions!I134, 1), NA())</f>
        <v>#N/A</v>
      </c>
      <c r="J124" s="346" t="e">
        <f>IF(ISNUMBER(Regressions!K134),ROUND(Regressions!K134, 1), NA())</f>
        <v>#N/A</v>
      </c>
      <c r="K124" s="344" t="e">
        <f>IF(ISNUMBER(Regressions!L134),ROUND(Regressions!L134, 1), NA())</f>
        <v>#N/A</v>
      </c>
      <c r="L124" s="238" t="e">
        <f>IF(ISNUMBER(Regressions!M134),ROUND(Regressions!M134, 1), NA())</f>
        <v>#N/A</v>
      </c>
      <c r="M124" s="345" t="e">
        <f>IF(ISNUMBER(Regressions!N134),ROUND(Regressions!N134, 1), NA())</f>
        <v>#N/A</v>
      </c>
      <c r="N124" s="237" t="e">
        <f>IF(ISNUMBER(Regressions!O134),ROUND(Regressions!O134, 1), NA())</f>
        <v>#N/A</v>
      </c>
      <c r="O124" s="346" t="e">
        <f>IF(ISNUMBER(Regressions!Q134),ROUND(Regressions!Q134, 1), NA())</f>
        <v>#N/A</v>
      </c>
      <c r="P124" s="344" t="e">
        <f>IF(ISNUMBER(Regressions!R134),ROUND(Regressions!R134, 1), NA())</f>
        <v>#N/A</v>
      </c>
      <c r="Q124" s="215" t="e">
        <f>IF(ISNUMBER(Regressions!S134),ROUND(Regressions!S134, 1), NA())</f>
        <v>#N/A</v>
      </c>
      <c r="R124" s="345" t="e">
        <f>IF(ISNUMBER(Regressions!T134),ROUND(Regressions!T134, 1), NA())</f>
        <v>#N/A</v>
      </c>
      <c r="S124" s="237" t="e">
        <f>IF(ISNUMBER(Regressions!U134),ROUND(Regressions!U134, 1), NA())</f>
        <v>#N/A</v>
      </c>
    </row>
    <row r="125" hidden="true">
      <c r="A125" s="341" t="str">
        <f>IF(ISBLANK(Regressions!A135), " ", Regressions!A135)</f>
        <v>Burundi</v>
      </c>
      <c r="B125" s="342">
        <f>IF(ISBLANK(Regressions!B135), " ", Regressions!B135)</f>
        <v>2028</v>
      </c>
      <c r="C125" s="347" t="str">
        <f>IF(ISBLANK(Regressions!C135), " ", Regressions!C135)</f>
        <v>Pre-primary</v>
      </c>
      <c r="D125" s="343" t="str">
        <f>IF(ISBLANK(Regressions!D135), " ", Regressions!D135)</f>
        <v> </v>
      </c>
      <c r="E125" s="214" t="e">
        <f>IF(ISNUMBER(Regressions!E135),ROUND(Regressions!E135, 1), NA())</f>
        <v>#N/A</v>
      </c>
      <c r="F125" s="344" t="e">
        <f>IF(ISNUMBER(Regressions!F135),ROUND(Regressions!F135, 1), NA())</f>
        <v>#N/A</v>
      </c>
      <c r="G125" s="236" t="e">
        <f>IF(ISNUMBER(Regressions!G135),ROUND(Regressions!G135, 1), NA())</f>
        <v>#N/A</v>
      </c>
      <c r="H125" s="345" t="e">
        <f>IF(ISNUMBER(Regressions!H135),ROUND(Regressions!H135, 1), NA())</f>
        <v>#N/A</v>
      </c>
      <c r="I125" s="237" t="e">
        <f>IF(ISNUMBER(Regressions!I135),ROUND(Regressions!I135, 1), NA())</f>
        <v>#N/A</v>
      </c>
      <c r="J125" s="346" t="e">
        <f>IF(ISNUMBER(Regressions!K135),ROUND(Regressions!K135, 1), NA())</f>
        <v>#N/A</v>
      </c>
      <c r="K125" s="344" t="e">
        <f>IF(ISNUMBER(Regressions!L135),ROUND(Regressions!L135, 1), NA())</f>
        <v>#N/A</v>
      </c>
      <c r="L125" s="238" t="e">
        <f>IF(ISNUMBER(Regressions!M135),ROUND(Regressions!M135, 1), NA())</f>
        <v>#N/A</v>
      </c>
      <c r="M125" s="345" t="e">
        <f>IF(ISNUMBER(Regressions!N135),ROUND(Regressions!N135, 1), NA())</f>
        <v>#N/A</v>
      </c>
      <c r="N125" s="237" t="e">
        <f>IF(ISNUMBER(Regressions!O135),ROUND(Regressions!O135, 1), NA())</f>
        <v>#N/A</v>
      </c>
      <c r="O125" s="346" t="e">
        <f>IF(ISNUMBER(Regressions!Q135),ROUND(Regressions!Q135, 1), NA())</f>
        <v>#N/A</v>
      </c>
      <c r="P125" s="344" t="e">
        <f>IF(ISNUMBER(Regressions!R135),ROUND(Regressions!R135, 1), NA())</f>
        <v>#N/A</v>
      </c>
      <c r="Q125" s="215" t="e">
        <f>IF(ISNUMBER(Regressions!S135),ROUND(Regressions!S135, 1), NA())</f>
        <v>#N/A</v>
      </c>
      <c r="R125" s="345" t="e">
        <f>IF(ISNUMBER(Regressions!T135),ROUND(Regressions!T135, 1), NA())</f>
        <v>#N/A</v>
      </c>
      <c r="S125" s="237" t="e">
        <f>IF(ISNUMBER(Regressions!U135),ROUND(Regressions!U135, 1), NA())</f>
        <v>#N/A</v>
      </c>
    </row>
    <row r="126" hidden="true">
      <c r="A126" s="341" t="str">
        <f>IF(ISBLANK(Regressions!A136), " ", Regressions!A136)</f>
        <v>Burundi</v>
      </c>
      <c r="B126" s="342">
        <f>IF(ISBLANK(Regressions!B136), " ", Regressions!B136)</f>
        <v>2029</v>
      </c>
      <c r="C126" s="347" t="str">
        <f>IF(ISBLANK(Regressions!C136), " ", Regressions!C136)</f>
        <v>Pre-primary</v>
      </c>
      <c r="D126" s="343" t="str">
        <f>IF(ISBLANK(Regressions!D136), " ", Regressions!D136)</f>
        <v> </v>
      </c>
      <c r="E126" s="214" t="e">
        <f>IF(ISNUMBER(Regressions!E136),ROUND(Regressions!E136, 1), NA())</f>
        <v>#N/A</v>
      </c>
      <c r="F126" s="344" t="e">
        <f>IF(ISNUMBER(Regressions!F136),ROUND(Regressions!F136, 1), NA())</f>
        <v>#N/A</v>
      </c>
      <c r="G126" s="236" t="e">
        <f>IF(ISNUMBER(Regressions!G136),ROUND(Regressions!G136, 1), NA())</f>
        <v>#N/A</v>
      </c>
      <c r="H126" s="345" t="e">
        <f>IF(ISNUMBER(Regressions!H136),ROUND(Regressions!H136, 1), NA())</f>
        <v>#N/A</v>
      </c>
      <c r="I126" s="237" t="e">
        <f>IF(ISNUMBER(Regressions!I136),ROUND(Regressions!I136, 1), NA())</f>
        <v>#N/A</v>
      </c>
      <c r="J126" s="346" t="e">
        <f>IF(ISNUMBER(Regressions!K136),ROUND(Regressions!K136, 1), NA())</f>
        <v>#N/A</v>
      </c>
      <c r="K126" s="344" t="e">
        <f>IF(ISNUMBER(Regressions!L136),ROUND(Regressions!L136, 1), NA())</f>
        <v>#N/A</v>
      </c>
      <c r="L126" s="238" t="e">
        <f>IF(ISNUMBER(Regressions!M136),ROUND(Regressions!M136, 1), NA())</f>
        <v>#N/A</v>
      </c>
      <c r="M126" s="345" t="e">
        <f>IF(ISNUMBER(Regressions!N136),ROUND(Regressions!N136, 1), NA())</f>
        <v>#N/A</v>
      </c>
      <c r="N126" s="237" t="e">
        <f>IF(ISNUMBER(Regressions!O136),ROUND(Regressions!O136, 1), NA())</f>
        <v>#N/A</v>
      </c>
      <c r="O126" s="346" t="e">
        <f>IF(ISNUMBER(Regressions!Q136),ROUND(Regressions!Q136, 1), NA())</f>
        <v>#N/A</v>
      </c>
      <c r="P126" s="344" t="e">
        <f>IF(ISNUMBER(Regressions!R136),ROUND(Regressions!R136, 1), NA())</f>
        <v>#N/A</v>
      </c>
      <c r="Q126" s="215" t="e">
        <f>IF(ISNUMBER(Regressions!S136),ROUND(Regressions!S136, 1), NA())</f>
        <v>#N/A</v>
      </c>
      <c r="R126" s="345" t="e">
        <f>IF(ISNUMBER(Regressions!T136),ROUND(Regressions!T136, 1), NA())</f>
        <v>#N/A</v>
      </c>
      <c r="S126" s="237" t="e">
        <f>IF(ISNUMBER(Regressions!U136),ROUND(Regressions!U136, 1), NA())</f>
        <v>#N/A</v>
      </c>
    </row>
    <row r="127" hidden="true">
      <c r="A127" s="341" t="str">
        <f>IF(ISBLANK(Regressions!A137), " ", Regressions!A137)</f>
        <v>Burundi</v>
      </c>
      <c r="B127" s="342">
        <f>IF(ISBLANK(Regressions!B137), " ", Regressions!B137)</f>
        <v>2030</v>
      </c>
      <c r="C127" s="347" t="str">
        <f>IF(ISBLANK(Regressions!C137), " ", Regressions!C137)</f>
        <v>Pre-primary</v>
      </c>
      <c r="D127" s="343" t="str">
        <f>IF(ISBLANK(Regressions!D137), " ", Regressions!D137)</f>
        <v> </v>
      </c>
      <c r="E127" s="214" t="e">
        <f>IF(ISNUMBER(Regressions!E137),ROUND(Regressions!E137, 1), NA())</f>
        <v>#N/A</v>
      </c>
      <c r="F127" s="344" t="e">
        <f>IF(ISNUMBER(Regressions!F137),ROUND(Regressions!F137, 1), NA())</f>
        <v>#N/A</v>
      </c>
      <c r="G127" s="236" t="e">
        <f>IF(ISNUMBER(Regressions!G137),ROUND(Regressions!G137, 1), NA())</f>
        <v>#N/A</v>
      </c>
      <c r="H127" s="345" t="e">
        <f>IF(ISNUMBER(Regressions!H137),ROUND(Regressions!H137, 1), NA())</f>
        <v>#N/A</v>
      </c>
      <c r="I127" s="237" t="e">
        <f>IF(ISNUMBER(Regressions!I137),ROUND(Regressions!I137, 1), NA())</f>
        <v>#N/A</v>
      </c>
      <c r="J127" s="346" t="e">
        <f>IF(ISNUMBER(Regressions!K137),ROUND(Regressions!K137, 1), NA())</f>
        <v>#N/A</v>
      </c>
      <c r="K127" s="344" t="e">
        <f>IF(ISNUMBER(Regressions!L137),ROUND(Regressions!L137, 1), NA())</f>
        <v>#N/A</v>
      </c>
      <c r="L127" s="238" t="e">
        <f>IF(ISNUMBER(Regressions!M137),ROUND(Regressions!M137, 1), NA())</f>
        <v>#N/A</v>
      </c>
      <c r="M127" s="345" t="e">
        <f>IF(ISNUMBER(Regressions!N137),ROUND(Regressions!N137, 1), NA())</f>
        <v>#N/A</v>
      </c>
      <c r="N127" s="237" t="e">
        <f>IF(ISNUMBER(Regressions!O137),ROUND(Regressions!O137, 1), NA())</f>
        <v>#N/A</v>
      </c>
      <c r="O127" s="346" t="e">
        <f>IF(ISNUMBER(Regressions!Q137),ROUND(Regressions!Q137, 1), NA())</f>
        <v>#N/A</v>
      </c>
      <c r="P127" s="344" t="e">
        <f>IF(ISNUMBER(Regressions!R137),ROUND(Regressions!R137, 1), NA())</f>
        <v>#N/A</v>
      </c>
      <c r="Q127" s="215" t="e">
        <f>IF(ISNUMBER(Regressions!S137),ROUND(Regressions!S137, 1), NA())</f>
        <v>#N/A</v>
      </c>
      <c r="R127" s="345" t="e">
        <f>IF(ISNUMBER(Regressions!T137),ROUND(Regressions!T137, 1), NA())</f>
        <v>#N/A</v>
      </c>
      <c r="S127" s="237" t="e">
        <f>IF(ISNUMBER(Regressions!U137),ROUND(Regressions!U137, 1), NA())</f>
        <v>#N/A</v>
      </c>
    </row>
    <row r="128">
      <c r="A128" s="341" t="str">
        <f>IF(ISBLANK(Regressions!A138), " ", Regressions!A138)</f>
        <v>Burundi</v>
      </c>
      <c r="B128" s="342">
        <f>IF(ISBLANK(Regressions!B138), " ", Regressions!B138)</f>
        <v>2000</v>
      </c>
      <c r="C128" s="347" t="str">
        <f>IF(ISBLANK(Regressions!C138), " ", Regressions!C138)</f>
        <v>Primary</v>
      </c>
      <c r="D128" s="343">
        <f>IF(ISBLANK(Regressions!D138), " ", Regressions!D138)</f>
        <v>1160718</v>
      </c>
      <c r="E128" s="214" t="e">
        <f>IF(ISNUMBER(Regressions!E138),ROUND(Regressions!E138, 1), NA())</f>
        <v>#N/A</v>
      </c>
      <c r="F128" s="344" t="e">
        <f>IF(ISNUMBER(Regressions!F138),ROUND(Regressions!F138, 1), NA())</f>
        <v>#N/A</v>
      </c>
      <c r="G128" s="236" t="e">
        <f>IF(ISNUMBER(Regressions!G138),ROUND(Regressions!G138, 1), NA())</f>
        <v>#N/A</v>
      </c>
      <c r="H128" s="345" t="e">
        <f>IF(ISNUMBER(Regressions!H138),ROUND(Regressions!H138, 1), NA())</f>
        <v>#N/A</v>
      </c>
      <c r="I128" s="237" t="e">
        <f>IF(ISNUMBER(Regressions!I138),ROUND(Regressions!I138, 1), NA())</f>
        <v>#N/A</v>
      </c>
      <c r="J128" s="346" t="e">
        <f>IF(ISNUMBER(Regressions!K138),ROUND(Regressions!K138, 1), NA())</f>
        <v>#N/A</v>
      </c>
      <c r="K128" s="344" t="e">
        <f>IF(ISNUMBER(Regressions!L138),ROUND(Regressions!L138, 1), NA())</f>
        <v>#N/A</v>
      </c>
      <c r="L128" s="238" t="e">
        <f>IF(ISNUMBER(Regressions!M138),ROUND(Regressions!M138, 1), NA())</f>
        <v>#N/A</v>
      </c>
      <c r="M128" s="345" t="e">
        <f>IF(ISNUMBER(Regressions!N138),ROUND(Regressions!N138, 1), NA())</f>
        <v>#N/A</v>
      </c>
      <c r="N128" s="237" t="e">
        <f>IF(ISNUMBER(Regressions!O138),ROUND(Regressions!O138, 1), NA())</f>
        <v>#N/A</v>
      </c>
      <c r="O128" s="346" t="e">
        <f>IF(ISNUMBER(Regressions!Q138),ROUND(Regressions!Q138, 1), NA())</f>
        <v>#N/A</v>
      </c>
      <c r="P128" s="344" t="e">
        <f>IF(ISNUMBER(Regressions!R138),ROUND(Regressions!R138, 1), NA())</f>
        <v>#N/A</v>
      </c>
      <c r="Q128" s="215" t="e">
        <f>IF(ISNUMBER(Regressions!S138),ROUND(Regressions!S138, 1), NA())</f>
        <v>#N/A</v>
      </c>
      <c r="R128" s="345" t="e">
        <f>IF(ISNUMBER(Regressions!T138),ROUND(Regressions!T138, 1), NA())</f>
        <v>#N/A</v>
      </c>
      <c r="S128" s="237" t="e">
        <f>IF(ISNUMBER(Regressions!U138),ROUND(Regressions!U138, 1), NA())</f>
        <v>#N/A</v>
      </c>
    </row>
    <row r="129">
      <c r="A129" s="341" t="str">
        <f>IF(ISBLANK(Regressions!A139), " ", Regressions!A139)</f>
        <v>Burundi</v>
      </c>
      <c r="B129" s="342">
        <f>IF(ISBLANK(Regressions!B139), " ", Regressions!B139)</f>
        <v>2001</v>
      </c>
      <c r="C129" s="347" t="str">
        <f>IF(ISBLANK(Regressions!C139), " ", Regressions!C139)</f>
        <v>Primary</v>
      </c>
      <c r="D129" s="343">
        <f>IF(ISBLANK(Regressions!D139), " ", Regressions!D139)</f>
        <v>1181810</v>
      </c>
      <c r="E129" s="214" t="e">
        <f>IF(ISNUMBER(Regressions!E139),ROUND(Regressions!E139, 1), NA())</f>
        <v>#N/A</v>
      </c>
      <c r="F129" s="344" t="e">
        <f>IF(ISNUMBER(Regressions!F139),ROUND(Regressions!F139, 1), NA())</f>
        <v>#N/A</v>
      </c>
      <c r="G129" s="236" t="e">
        <f>IF(ISNUMBER(Regressions!G139),ROUND(Regressions!G139, 1), NA())</f>
        <v>#N/A</v>
      </c>
      <c r="H129" s="345" t="e">
        <f>IF(ISNUMBER(Regressions!H139),ROUND(Regressions!H139, 1), NA())</f>
        <v>#N/A</v>
      </c>
      <c r="I129" s="237" t="e">
        <f>IF(ISNUMBER(Regressions!I139),ROUND(Regressions!I139, 1), NA())</f>
        <v>#N/A</v>
      </c>
      <c r="J129" s="346" t="e">
        <f>IF(ISNUMBER(Regressions!K139),ROUND(Regressions!K139, 1), NA())</f>
        <v>#N/A</v>
      </c>
      <c r="K129" s="344" t="e">
        <f>IF(ISNUMBER(Regressions!L139),ROUND(Regressions!L139, 1), NA())</f>
        <v>#N/A</v>
      </c>
      <c r="L129" s="238" t="e">
        <f>IF(ISNUMBER(Regressions!M139),ROUND(Regressions!M139, 1), NA())</f>
        <v>#N/A</v>
      </c>
      <c r="M129" s="345" t="e">
        <f>IF(ISNUMBER(Regressions!N139),ROUND(Regressions!N139, 1), NA())</f>
        <v>#N/A</v>
      </c>
      <c r="N129" s="237" t="e">
        <f>IF(ISNUMBER(Regressions!O139),ROUND(Regressions!O139, 1), NA())</f>
        <v>#N/A</v>
      </c>
      <c r="O129" s="346" t="e">
        <f>IF(ISNUMBER(Regressions!Q139),ROUND(Regressions!Q139, 1), NA())</f>
        <v>#N/A</v>
      </c>
      <c r="P129" s="344" t="e">
        <f>IF(ISNUMBER(Regressions!R139),ROUND(Regressions!R139, 1), NA())</f>
        <v>#N/A</v>
      </c>
      <c r="Q129" s="215" t="e">
        <f>IF(ISNUMBER(Regressions!S139),ROUND(Regressions!S139, 1), NA())</f>
        <v>#N/A</v>
      </c>
      <c r="R129" s="345" t="e">
        <f>IF(ISNUMBER(Regressions!T139),ROUND(Regressions!T139, 1), NA())</f>
        <v>#N/A</v>
      </c>
      <c r="S129" s="237" t="e">
        <f>IF(ISNUMBER(Regressions!U139),ROUND(Regressions!U139, 1), NA())</f>
        <v>#N/A</v>
      </c>
    </row>
    <row r="130">
      <c r="A130" s="341" t="str">
        <f>IF(ISBLANK(Regressions!A140), " ", Regressions!A140)</f>
        <v>Burundi</v>
      </c>
      <c r="B130" s="342">
        <f>IF(ISBLANK(Regressions!B140), " ", Regressions!B140)</f>
        <v>2002</v>
      </c>
      <c r="C130" s="347" t="str">
        <f>IF(ISBLANK(Regressions!C140), " ", Regressions!C140)</f>
        <v>Primary</v>
      </c>
      <c r="D130" s="343">
        <f>IF(ISBLANK(Regressions!D140), " ", Regressions!D140)</f>
        <v>1159921</v>
      </c>
      <c r="E130" s="214" t="e">
        <f>IF(ISNUMBER(Regressions!E140),ROUND(Regressions!E140, 1), NA())</f>
        <v>#N/A</v>
      </c>
      <c r="F130" s="344" t="e">
        <f>IF(ISNUMBER(Regressions!F140),ROUND(Regressions!F140, 1), NA())</f>
        <v>#N/A</v>
      </c>
      <c r="G130" s="236" t="e">
        <f>IF(ISNUMBER(Regressions!G140),ROUND(Regressions!G140, 1), NA())</f>
        <v>#N/A</v>
      </c>
      <c r="H130" s="345" t="e">
        <f>IF(ISNUMBER(Regressions!H140),ROUND(Regressions!H140, 1), NA())</f>
        <v>#N/A</v>
      </c>
      <c r="I130" s="237" t="e">
        <f>IF(ISNUMBER(Regressions!I140),ROUND(Regressions!I140, 1), NA())</f>
        <v>#N/A</v>
      </c>
      <c r="J130" s="346" t="e">
        <f>IF(ISNUMBER(Regressions!K140),ROUND(Regressions!K140, 1), NA())</f>
        <v>#N/A</v>
      </c>
      <c r="K130" s="344" t="e">
        <f>IF(ISNUMBER(Regressions!L140),ROUND(Regressions!L140, 1), NA())</f>
        <v>#N/A</v>
      </c>
      <c r="L130" s="238" t="e">
        <f>IF(ISNUMBER(Regressions!M140),ROUND(Regressions!M140, 1), NA())</f>
        <v>#N/A</v>
      </c>
      <c r="M130" s="345" t="e">
        <f>IF(ISNUMBER(Regressions!N140),ROUND(Regressions!N140, 1), NA())</f>
        <v>#N/A</v>
      </c>
      <c r="N130" s="237" t="e">
        <f>IF(ISNUMBER(Regressions!O140),ROUND(Regressions!O140, 1), NA())</f>
        <v>#N/A</v>
      </c>
      <c r="O130" s="346" t="e">
        <f>IF(ISNUMBER(Regressions!Q140),ROUND(Regressions!Q140, 1), NA())</f>
        <v>#N/A</v>
      </c>
      <c r="P130" s="344" t="e">
        <f>IF(ISNUMBER(Regressions!R140),ROUND(Regressions!R140, 1), NA())</f>
        <v>#N/A</v>
      </c>
      <c r="Q130" s="215" t="e">
        <f>IF(ISNUMBER(Regressions!S140),ROUND(Regressions!S140, 1), NA())</f>
        <v>#N/A</v>
      </c>
      <c r="R130" s="345" t="e">
        <f>IF(ISNUMBER(Regressions!T140),ROUND(Regressions!T140, 1), NA())</f>
        <v>#N/A</v>
      </c>
      <c r="S130" s="237" t="e">
        <f>IF(ISNUMBER(Regressions!U140),ROUND(Regressions!U140, 1), NA())</f>
        <v>#N/A</v>
      </c>
    </row>
    <row r="131">
      <c r="A131" s="341" t="str">
        <f>IF(ISBLANK(Regressions!A141), " ", Regressions!A141)</f>
        <v>Burundi</v>
      </c>
      <c r="B131" s="342">
        <f>IF(ISBLANK(Regressions!B141), " ", Regressions!B141)</f>
        <v>2003</v>
      </c>
      <c r="C131" s="347" t="str">
        <f>IF(ISBLANK(Regressions!C141), " ", Regressions!C141)</f>
        <v>Primary</v>
      </c>
      <c r="D131" s="343">
        <f>IF(ISBLANK(Regressions!D141), " ", Regressions!D141)</f>
        <v>1174646</v>
      </c>
      <c r="E131" s="214" t="e">
        <f>IF(ISNUMBER(Regressions!E141),ROUND(Regressions!E141, 1), NA())</f>
        <v>#N/A</v>
      </c>
      <c r="F131" s="344" t="e">
        <f>IF(ISNUMBER(Regressions!F141),ROUND(Regressions!F141, 1), NA())</f>
        <v>#N/A</v>
      </c>
      <c r="G131" s="236" t="e">
        <f>IF(ISNUMBER(Regressions!G141),ROUND(Regressions!G141, 1), NA())</f>
        <v>#N/A</v>
      </c>
      <c r="H131" s="345" t="e">
        <f>IF(ISNUMBER(Regressions!H141),ROUND(Regressions!H141, 1), NA())</f>
        <v>#N/A</v>
      </c>
      <c r="I131" s="237" t="e">
        <f>IF(ISNUMBER(Regressions!I141),ROUND(Regressions!I141, 1), NA())</f>
        <v>#N/A</v>
      </c>
      <c r="J131" s="346" t="e">
        <f>IF(ISNUMBER(Regressions!K141),ROUND(Regressions!K141, 1), NA())</f>
        <v>#N/A</v>
      </c>
      <c r="K131" s="344" t="e">
        <f>IF(ISNUMBER(Regressions!L141),ROUND(Regressions!L141, 1), NA())</f>
        <v>#N/A</v>
      </c>
      <c r="L131" s="238" t="e">
        <f>IF(ISNUMBER(Regressions!M141),ROUND(Regressions!M141, 1), NA())</f>
        <v>#N/A</v>
      </c>
      <c r="M131" s="345" t="e">
        <f>IF(ISNUMBER(Regressions!N141),ROUND(Regressions!N141, 1), NA())</f>
        <v>#N/A</v>
      </c>
      <c r="N131" s="237" t="e">
        <f>IF(ISNUMBER(Regressions!O141),ROUND(Regressions!O141, 1), NA())</f>
        <v>#N/A</v>
      </c>
      <c r="O131" s="346" t="e">
        <f>IF(ISNUMBER(Regressions!Q141),ROUND(Regressions!Q141, 1), NA())</f>
        <v>#N/A</v>
      </c>
      <c r="P131" s="344" t="e">
        <f>IF(ISNUMBER(Regressions!R141),ROUND(Regressions!R141, 1), NA())</f>
        <v>#N/A</v>
      </c>
      <c r="Q131" s="215" t="e">
        <f>IF(ISNUMBER(Regressions!S141),ROUND(Regressions!S141, 1), NA())</f>
        <v>#N/A</v>
      </c>
      <c r="R131" s="345" t="e">
        <f>IF(ISNUMBER(Regressions!T141),ROUND(Regressions!T141, 1), NA())</f>
        <v>#N/A</v>
      </c>
      <c r="S131" s="237" t="e">
        <f>IF(ISNUMBER(Regressions!U141),ROUND(Regressions!U141, 1), NA())</f>
        <v>#N/A</v>
      </c>
    </row>
    <row r="132">
      <c r="A132" s="341" t="str">
        <f>IF(ISBLANK(Regressions!A142), " ", Regressions!A142)</f>
        <v>Burundi</v>
      </c>
      <c r="B132" s="342">
        <f>IF(ISBLANK(Regressions!B142), " ", Regressions!B142)</f>
        <v>2004</v>
      </c>
      <c r="C132" s="347" t="str">
        <f>IF(ISBLANK(Regressions!C142), " ", Regressions!C142)</f>
        <v>Primary</v>
      </c>
      <c r="D132" s="343">
        <f>IF(ISBLANK(Regressions!D142), " ", Regressions!D142)</f>
        <v>1188826</v>
      </c>
      <c r="E132" s="214" t="e">
        <f>IF(ISNUMBER(Regressions!E142),ROUND(Regressions!E142, 1), NA())</f>
        <v>#N/A</v>
      </c>
      <c r="F132" s="344">
        <f>IF(ISNUMBER(Regressions!F142),ROUND(Regressions!F142, 1), NA())</f>
        <v>26.8</v>
      </c>
      <c r="G132" s="236" t="e">
        <f>IF(ISNUMBER(Regressions!G142),ROUND(Regressions!G142, 1), NA())</f>
        <v>#N/A</v>
      </c>
      <c r="H132" s="345" t="e">
        <f>IF(ISNUMBER(Regressions!H142),ROUND(Regressions!H142, 1), NA())</f>
        <v>#N/A</v>
      </c>
      <c r="I132" s="237">
        <f>IF(ISNUMBER(Regressions!I142),ROUND(Regressions!I142, 1), NA())</f>
        <v>73.2</v>
      </c>
      <c r="J132" s="346">
        <f>IF(ISNUMBER(Regressions!K142),ROUND(Regressions!K142, 1), NA())</f>
        <v>86.8</v>
      </c>
      <c r="K132" s="344" t="e">
        <f>IF(ISNUMBER(Regressions!L142),ROUND(Regressions!L142, 1), NA())</f>
        <v>#N/A</v>
      </c>
      <c r="L132" s="238" t="e">
        <f>IF(ISNUMBER(Regressions!M142),ROUND(Regressions!M142, 1), NA())</f>
        <v>#N/A</v>
      </c>
      <c r="M132" s="345" t="e">
        <f>IF(ISNUMBER(Regressions!N142),ROUND(Regressions!N142, 1), NA())</f>
        <v>#N/A</v>
      </c>
      <c r="N132" s="237">
        <f>IF(ISNUMBER(Regressions!O142),ROUND(Regressions!O142, 1), NA())</f>
        <v>13.2</v>
      </c>
      <c r="O132" s="346" t="e">
        <f>IF(ISNUMBER(Regressions!Q142),ROUND(Regressions!Q142, 1), NA())</f>
        <v>#N/A</v>
      </c>
      <c r="P132" s="344" t="e">
        <f>IF(ISNUMBER(Regressions!R142),ROUND(Regressions!R142, 1), NA())</f>
        <v>#N/A</v>
      </c>
      <c r="Q132" s="215" t="e">
        <f>IF(ISNUMBER(Regressions!S142),ROUND(Regressions!S142, 1), NA())</f>
        <v>#N/A</v>
      </c>
      <c r="R132" s="345" t="e">
        <f>IF(ISNUMBER(Regressions!T142),ROUND(Regressions!T142, 1), NA())</f>
        <v>#N/A</v>
      </c>
      <c r="S132" s="237" t="e">
        <f>IF(ISNUMBER(Regressions!U142),ROUND(Regressions!U142, 1), NA())</f>
        <v>#N/A</v>
      </c>
    </row>
    <row r="133">
      <c r="A133" s="341" t="str">
        <f>IF(ISBLANK(Regressions!A143), " ", Regressions!A143)</f>
        <v>Burundi</v>
      </c>
      <c r="B133" s="342">
        <f>IF(ISBLANK(Regressions!B143), " ", Regressions!B143)</f>
        <v>2005</v>
      </c>
      <c r="C133" s="347" t="str">
        <f>IF(ISBLANK(Regressions!C143), " ", Regressions!C143)</f>
        <v>Primary</v>
      </c>
      <c r="D133" s="343">
        <f>IF(ISBLANK(Regressions!D143), " ", Regressions!D143)</f>
        <v>1192713</v>
      </c>
      <c r="E133" s="214" t="e">
        <f>IF(ISNUMBER(Regressions!E143),ROUND(Regressions!E143, 1), NA())</f>
        <v>#N/A</v>
      </c>
      <c r="F133" s="344">
        <f>IF(ISNUMBER(Regressions!F143),ROUND(Regressions!F143, 1), NA())</f>
        <v>26.8</v>
      </c>
      <c r="G133" s="236" t="e">
        <f>IF(ISNUMBER(Regressions!G143),ROUND(Regressions!G143, 1), NA())</f>
        <v>#N/A</v>
      </c>
      <c r="H133" s="345" t="e">
        <f>IF(ISNUMBER(Regressions!H143),ROUND(Regressions!H143, 1), NA())</f>
        <v>#N/A</v>
      </c>
      <c r="I133" s="237">
        <f>IF(ISNUMBER(Regressions!I143),ROUND(Regressions!I143, 1), NA())</f>
        <v>73.2</v>
      </c>
      <c r="J133" s="346">
        <f>IF(ISNUMBER(Regressions!K143),ROUND(Regressions!K143, 1), NA())</f>
        <v>86.8</v>
      </c>
      <c r="K133" s="344" t="e">
        <f>IF(ISNUMBER(Regressions!L143),ROUND(Regressions!L143, 1), NA())</f>
        <v>#N/A</v>
      </c>
      <c r="L133" s="238" t="e">
        <f>IF(ISNUMBER(Regressions!M143),ROUND(Regressions!M143, 1), NA())</f>
        <v>#N/A</v>
      </c>
      <c r="M133" s="345" t="e">
        <f>IF(ISNUMBER(Regressions!N143),ROUND(Regressions!N143, 1), NA())</f>
        <v>#N/A</v>
      </c>
      <c r="N133" s="237">
        <f>IF(ISNUMBER(Regressions!O143),ROUND(Regressions!O143, 1), NA())</f>
        <v>13.2</v>
      </c>
      <c r="O133" s="346" t="e">
        <f>IF(ISNUMBER(Regressions!Q143),ROUND(Regressions!Q143, 1), NA())</f>
        <v>#N/A</v>
      </c>
      <c r="P133" s="344" t="e">
        <f>IF(ISNUMBER(Regressions!R143),ROUND(Regressions!R143, 1), NA())</f>
        <v>#N/A</v>
      </c>
      <c r="Q133" s="215" t="e">
        <f>IF(ISNUMBER(Regressions!S143),ROUND(Regressions!S143, 1), NA())</f>
        <v>#N/A</v>
      </c>
      <c r="R133" s="345" t="e">
        <f>IF(ISNUMBER(Regressions!T143),ROUND(Regressions!T143, 1), NA())</f>
        <v>#N/A</v>
      </c>
      <c r="S133" s="237" t="e">
        <f>IF(ISNUMBER(Regressions!U143),ROUND(Regressions!U143, 1), NA())</f>
        <v>#N/A</v>
      </c>
    </row>
    <row r="134">
      <c r="A134" s="341" t="str">
        <f>IF(ISBLANK(Regressions!A144), " ", Regressions!A144)</f>
        <v>Burundi</v>
      </c>
      <c r="B134" s="342">
        <f>IF(ISBLANK(Regressions!B144), " ", Regressions!B144)</f>
        <v>2006</v>
      </c>
      <c r="C134" s="347" t="str">
        <f>IF(ISBLANK(Regressions!C144), " ", Regressions!C144)</f>
        <v>Primary</v>
      </c>
      <c r="D134" s="343">
        <f>IF(ISBLANK(Regressions!D144), " ", Regressions!D144)</f>
        <v>1195989</v>
      </c>
      <c r="E134" s="214" t="e">
        <f>IF(ISNUMBER(Regressions!E144),ROUND(Regressions!E144, 1), NA())</f>
        <v>#N/A</v>
      </c>
      <c r="F134" s="344">
        <f>IF(ISNUMBER(Regressions!F144),ROUND(Regressions!F144, 1), NA())</f>
        <v>26.8</v>
      </c>
      <c r="G134" s="236" t="e">
        <f>IF(ISNUMBER(Regressions!G144),ROUND(Regressions!G144, 1), NA())</f>
        <v>#N/A</v>
      </c>
      <c r="H134" s="345" t="e">
        <f>IF(ISNUMBER(Regressions!H144),ROUND(Regressions!H144, 1), NA())</f>
        <v>#N/A</v>
      </c>
      <c r="I134" s="237">
        <f>IF(ISNUMBER(Regressions!I144),ROUND(Regressions!I144, 1), NA())</f>
        <v>73.2</v>
      </c>
      <c r="J134" s="346">
        <f>IF(ISNUMBER(Regressions!K144),ROUND(Regressions!K144, 1), NA())</f>
        <v>86.8</v>
      </c>
      <c r="K134" s="344" t="e">
        <f>IF(ISNUMBER(Regressions!L144),ROUND(Regressions!L144, 1), NA())</f>
        <v>#N/A</v>
      </c>
      <c r="L134" s="238" t="e">
        <f>IF(ISNUMBER(Regressions!M144),ROUND(Regressions!M144, 1), NA())</f>
        <v>#N/A</v>
      </c>
      <c r="M134" s="345" t="e">
        <f>IF(ISNUMBER(Regressions!N144),ROUND(Regressions!N144, 1), NA())</f>
        <v>#N/A</v>
      </c>
      <c r="N134" s="237">
        <f>IF(ISNUMBER(Regressions!O144),ROUND(Regressions!O144, 1), NA())</f>
        <v>13.2</v>
      </c>
      <c r="O134" s="346" t="e">
        <f>IF(ISNUMBER(Regressions!Q144),ROUND(Regressions!Q144, 1), NA())</f>
        <v>#N/A</v>
      </c>
      <c r="P134" s="344" t="e">
        <f>IF(ISNUMBER(Regressions!R144),ROUND(Regressions!R144, 1), NA())</f>
        <v>#N/A</v>
      </c>
      <c r="Q134" s="215" t="e">
        <f>IF(ISNUMBER(Regressions!S144),ROUND(Regressions!S144, 1), NA())</f>
        <v>#N/A</v>
      </c>
      <c r="R134" s="345" t="e">
        <f>IF(ISNUMBER(Regressions!T144),ROUND(Regressions!T144, 1), NA())</f>
        <v>#N/A</v>
      </c>
      <c r="S134" s="237" t="e">
        <f>IF(ISNUMBER(Regressions!U144),ROUND(Regressions!U144, 1), NA())</f>
        <v>#N/A</v>
      </c>
    </row>
    <row r="135">
      <c r="A135" s="341" t="str">
        <f>IF(ISBLANK(Regressions!A145), " ", Regressions!A145)</f>
        <v>Burundi</v>
      </c>
      <c r="B135" s="342">
        <f>IF(ISBLANK(Regressions!B145), " ", Regressions!B145)</f>
        <v>2007</v>
      </c>
      <c r="C135" s="347" t="str">
        <f>IF(ISBLANK(Regressions!C145), " ", Regressions!C145)</f>
        <v>Primary</v>
      </c>
      <c r="D135" s="343">
        <f>IF(ISBLANK(Regressions!D145), " ", Regressions!D145)</f>
        <v>1202233</v>
      </c>
      <c r="E135" s="214" t="e">
        <f>IF(ISNUMBER(Regressions!E145),ROUND(Regressions!E145, 1), NA())</f>
        <v>#N/A</v>
      </c>
      <c r="F135" s="344">
        <f>IF(ISNUMBER(Regressions!F145),ROUND(Regressions!F145, 1), NA())</f>
        <v>26.8</v>
      </c>
      <c r="G135" s="236" t="e">
        <f>IF(ISNUMBER(Regressions!G145),ROUND(Regressions!G145, 1), NA())</f>
        <v>#N/A</v>
      </c>
      <c r="H135" s="345" t="e">
        <f>IF(ISNUMBER(Regressions!H145),ROUND(Regressions!H145, 1), NA())</f>
        <v>#N/A</v>
      </c>
      <c r="I135" s="237">
        <f>IF(ISNUMBER(Regressions!I145),ROUND(Regressions!I145, 1), NA())</f>
        <v>73.2</v>
      </c>
      <c r="J135" s="346">
        <f>IF(ISNUMBER(Regressions!K145),ROUND(Regressions!K145, 1), NA())</f>
        <v>86.8</v>
      </c>
      <c r="K135" s="344" t="e">
        <f>IF(ISNUMBER(Regressions!L145),ROUND(Regressions!L145, 1), NA())</f>
        <v>#N/A</v>
      </c>
      <c r="L135" s="238" t="e">
        <f>IF(ISNUMBER(Regressions!M145),ROUND(Regressions!M145, 1), NA())</f>
        <v>#N/A</v>
      </c>
      <c r="M135" s="345" t="e">
        <f>IF(ISNUMBER(Regressions!N145),ROUND(Regressions!N145, 1), NA())</f>
        <v>#N/A</v>
      </c>
      <c r="N135" s="237">
        <f>IF(ISNUMBER(Regressions!O145),ROUND(Regressions!O145, 1), NA())</f>
        <v>13.2</v>
      </c>
      <c r="O135" s="346" t="e">
        <f>IF(ISNUMBER(Regressions!Q145),ROUND(Regressions!Q145, 1), NA())</f>
        <v>#N/A</v>
      </c>
      <c r="P135" s="344" t="e">
        <f>IF(ISNUMBER(Regressions!R145),ROUND(Regressions!R145, 1), NA())</f>
        <v>#N/A</v>
      </c>
      <c r="Q135" s="215" t="e">
        <f>IF(ISNUMBER(Regressions!S145),ROUND(Regressions!S145, 1), NA())</f>
        <v>#N/A</v>
      </c>
      <c r="R135" s="345" t="e">
        <f>IF(ISNUMBER(Regressions!T145),ROUND(Regressions!T145, 1), NA())</f>
        <v>#N/A</v>
      </c>
      <c r="S135" s="237" t="e">
        <f>IF(ISNUMBER(Regressions!U145),ROUND(Regressions!U145, 1), NA())</f>
        <v>#N/A</v>
      </c>
    </row>
    <row r="136">
      <c r="A136" s="341" t="str">
        <f>IF(ISBLANK(Regressions!A146), " ", Regressions!A146)</f>
        <v>Burundi</v>
      </c>
      <c r="B136" s="342">
        <f>IF(ISBLANK(Regressions!B146), " ", Regressions!B146)</f>
        <v>2008</v>
      </c>
      <c r="C136" s="347" t="str">
        <f>IF(ISBLANK(Regressions!C146), " ", Regressions!C146)</f>
        <v>Primary</v>
      </c>
      <c r="D136" s="343">
        <f>IF(ISBLANK(Regressions!D146), " ", Regressions!D146)</f>
        <v>1256826</v>
      </c>
      <c r="E136" s="214" t="e">
        <f>IF(ISNUMBER(Regressions!E146),ROUND(Regressions!E146, 1), NA())</f>
        <v>#N/A</v>
      </c>
      <c r="F136" s="344">
        <f>IF(ISNUMBER(Regressions!F146),ROUND(Regressions!F146, 1), NA())</f>
        <v>26.8</v>
      </c>
      <c r="G136" s="236" t="e">
        <f>IF(ISNUMBER(Regressions!G146),ROUND(Regressions!G146, 1), NA())</f>
        <v>#N/A</v>
      </c>
      <c r="H136" s="345" t="e">
        <f>IF(ISNUMBER(Regressions!H146),ROUND(Regressions!H146, 1), NA())</f>
        <v>#N/A</v>
      </c>
      <c r="I136" s="237">
        <f>IF(ISNUMBER(Regressions!I146),ROUND(Regressions!I146, 1), NA())</f>
        <v>73.2</v>
      </c>
      <c r="J136" s="346">
        <f>IF(ISNUMBER(Regressions!K146),ROUND(Regressions!K146, 1), NA())</f>
        <v>86.8</v>
      </c>
      <c r="K136" s="344" t="e">
        <f>IF(ISNUMBER(Regressions!L146),ROUND(Regressions!L146, 1), NA())</f>
        <v>#N/A</v>
      </c>
      <c r="L136" s="238" t="e">
        <f>IF(ISNUMBER(Regressions!M146),ROUND(Regressions!M146, 1), NA())</f>
        <v>#N/A</v>
      </c>
      <c r="M136" s="345" t="e">
        <f>IF(ISNUMBER(Regressions!N146),ROUND(Regressions!N146, 1), NA())</f>
        <v>#N/A</v>
      </c>
      <c r="N136" s="237">
        <f>IF(ISNUMBER(Regressions!O146),ROUND(Regressions!O146, 1), NA())</f>
        <v>13.2</v>
      </c>
      <c r="O136" s="346" t="e">
        <f>IF(ISNUMBER(Regressions!Q146),ROUND(Regressions!Q146, 1), NA())</f>
        <v>#N/A</v>
      </c>
      <c r="P136" s="344" t="e">
        <f>IF(ISNUMBER(Regressions!R146),ROUND(Regressions!R146, 1), NA())</f>
        <v>#N/A</v>
      </c>
      <c r="Q136" s="215" t="e">
        <f>IF(ISNUMBER(Regressions!S146),ROUND(Regressions!S146, 1), NA())</f>
        <v>#N/A</v>
      </c>
      <c r="R136" s="345" t="e">
        <f>IF(ISNUMBER(Regressions!T146),ROUND(Regressions!T146, 1), NA())</f>
        <v>#N/A</v>
      </c>
      <c r="S136" s="237" t="e">
        <f>IF(ISNUMBER(Regressions!U146),ROUND(Regressions!U146, 1), NA())</f>
        <v>#N/A</v>
      </c>
    </row>
    <row r="137">
      <c r="A137" s="341" t="str">
        <f>IF(ISBLANK(Regressions!A147), " ", Regressions!A147)</f>
        <v>Burundi</v>
      </c>
      <c r="B137" s="342">
        <f>IF(ISBLANK(Regressions!B147), " ", Regressions!B147)</f>
        <v>2009</v>
      </c>
      <c r="C137" s="347" t="str">
        <f>IF(ISBLANK(Regressions!C147), " ", Regressions!C147)</f>
        <v>Primary</v>
      </c>
      <c r="D137" s="343">
        <f>IF(ISBLANK(Regressions!D147), " ", Regressions!D147)</f>
        <v>1283607</v>
      </c>
      <c r="E137" s="214" t="e">
        <f>IF(ISNUMBER(Regressions!E147),ROUND(Regressions!E147, 1), NA())</f>
        <v>#N/A</v>
      </c>
      <c r="F137" s="344">
        <f>IF(ISNUMBER(Regressions!F147),ROUND(Regressions!F147, 1), NA())</f>
        <v>29.1</v>
      </c>
      <c r="G137" s="236">
        <f>IF(ISNUMBER(Regressions!G147),ROUND(Regressions!G147, 1), NA())</f>
        <v>29.1</v>
      </c>
      <c r="H137" s="345">
        <f>IF(ISNUMBER(Regressions!H147),ROUND(Regressions!H147, 1), NA())</f>
        <v>0</v>
      </c>
      <c r="I137" s="237">
        <f>IF(ISNUMBER(Regressions!I147),ROUND(Regressions!I147, 1), NA())</f>
        <v>70.900000000000006</v>
      </c>
      <c r="J137" s="346">
        <f>IF(ISNUMBER(Regressions!K147),ROUND(Regressions!K147, 1), NA())</f>
        <v>87.3</v>
      </c>
      <c r="K137" s="344" t="e">
        <f>IF(ISNUMBER(Regressions!L147),ROUND(Regressions!L147, 1), NA())</f>
        <v>#N/A</v>
      </c>
      <c r="L137" s="238" t="e">
        <f>IF(ISNUMBER(Regressions!M147),ROUND(Regressions!M147, 1), NA())</f>
        <v>#N/A</v>
      </c>
      <c r="M137" s="345" t="e">
        <f>IF(ISNUMBER(Regressions!N147),ROUND(Regressions!N147, 1), NA())</f>
        <v>#N/A</v>
      </c>
      <c r="N137" s="237">
        <f>IF(ISNUMBER(Regressions!O147),ROUND(Regressions!O147, 1), NA())</f>
        <v>12.7</v>
      </c>
      <c r="O137" s="346" t="e">
        <f>IF(ISNUMBER(Regressions!Q147),ROUND(Regressions!Q147, 1), NA())</f>
        <v>#N/A</v>
      </c>
      <c r="P137" s="344" t="e">
        <f>IF(ISNUMBER(Regressions!R147),ROUND(Regressions!R147, 1), NA())</f>
        <v>#N/A</v>
      </c>
      <c r="Q137" s="215" t="e">
        <f>IF(ISNUMBER(Regressions!S147),ROUND(Regressions!S147, 1), NA())</f>
        <v>#N/A</v>
      </c>
      <c r="R137" s="345" t="e">
        <f>IF(ISNUMBER(Regressions!T147),ROUND(Regressions!T147, 1), NA())</f>
        <v>#N/A</v>
      </c>
      <c r="S137" s="237" t="e">
        <f>IF(ISNUMBER(Regressions!U147),ROUND(Regressions!U147, 1), NA())</f>
        <v>#N/A</v>
      </c>
    </row>
    <row r="138">
      <c r="A138" s="341" t="str">
        <f>IF(ISBLANK(Regressions!A148), " ", Regressions!A148)</f>
        <v>Burundi</v>
      </c>
      <c r="B138" s="342">
        <f>IF(ISBLANK(Regressions!B148), " ", Regressions!B148)</f>
        <v>2010</v>
      </c>
      <c r="C138" s="347" t="str">
        <f>IF(ISBLANK(Regressions!C148), " ", Regressions!C148)</f>
        <v>Primary</v>
      </c>
      <c r="D138" s="343">
        <f>IF(ISBLANK(Regressions!D148), " ", Regressions!D148)</f>
        <v>1326378</v>
      </c>
      <c r="E138" s="214" t="e">
        <f>IF(ISNUMBER(Regressions!E148),ROUND(Regressions!E148, 1), NA())</f>
        <v>#N/A</v>
      </c>
      <c r="F138" s="344">
        <f>IF(ISNUMBER(Regressions!F148),ROUND(Regressions!F148, 1), NA())</f>
        <v>31.4</v>
      </c>
      <c r="G138" s="236">
        <f>IF(ISNUMBER(Regressions!G148),ROUND(Regressions!G148, 1), NA())</f>
        <v>31.4</v>
      </c>
      <c r="H138" s="345">
        <f>IF(ISNUMBER(Regressions!H148),ROUND(Regressions!H148, 1), NA())</f>
        <v>0</v>
      </c>
      <c r="I138" s="237">
        <f>IF(ISNUMBER(Regressions!I148),ROUND(Regressions!I148, 1), NA())</f>
        <v>68.599999999999994</v>
      </c>
      <c r="J138" s="346">
        <f>IF(ISNUMBER(Regressions!K148),ROUND(Regressions!K148, 1), NA())</f>
        <v>87.7</v>
      </c>
      <c r="K138" s="344" t="e">
        <f>IF(ISNUMBER(Regressions!L148),ROUND(Regressions!L148, 1), NA())</f>
        <v>#N/A</v>
      </c>
      <c r="L138" s="238">
        <f>IF(ISNUMBER(Regressions!M148),ROUND(Regressions!M148, 1), NA())</f>
        <v>35</v>
      </c>
      <c r="M138" s="345">
        <f>IF(ISNUMBER(Regressions!N148),ROUND(Regressions!N148, 1), NA())</f>
        <v>52.7</v>
      </c>
      <c r="N138" s="237">
        <f>IF(ISNUMBER(Regressions!O148),ROUND(Regressions!O148, 1), NA())</f>
        <v>12.3</v>
      </c>
      <c r="O138" s="346" t="e">
        <f>IF(ISNUMBER(Regressions!Q148),ROUND(Regressions!Q148, 1), NA())</f>
        <v>#N/A</v>
      </c>
      <c r="P138" s="344" t="e">
        <f>IF(ISNUMBER(Regressions!R148),ROUND(Regressions!R148, 1), NA())</f>
        <v>#N/A</v>
      </c>
      <c r="Q138" s="215">
        <f>IF(ISNUMBER(Regressions!S148),ROUND(Regressions!S148, 1), NA())</f>
        <v>17.7</v>
      </c>
      <c r="R138" s="345" t="e">
        <f>IF(ISNUMBER(Regressions!T148),ROUND(Regressions!T148, 1), NA())</f>
        <v>#N/A</v>
      </c>
      <c r="S138" s="237" t="e">
        <f>IF(ISNUMBER(Regressions!U148),ROUND(Regressions!U148, 1), NA())</f>
        <v>#N/A</v>
      </c>
    </row>
    <row r="139">
      <c r="A139" s="341" t="str">
        <f>IF(ISBLANK(Regressions!A149), " ", Regressions!A149)</f>
        <v>Burundi</v>
      </c>
      <c r="B139" s="342">
        <f>IF(ISBLANK(Regressions!B149), " ", Regressions!B149)</f>
        <v>2011</v>
      </c>
      <c r="C139" s="347" t="str">
        <f>IF(ISBLANK(Regressions!C149), " ", Regressions!C149)</f>
        <v>Primary</v>
      </c>
      <c r="D139" s="343">
        <f>IF(ISBLANK(Regressions!D149), " ", Regressions!D149)</f>
        <v>1386579</v>
      </c>
      <c r="E139" s="214" t="e">
        <f>IF(ISNUMBER(Regressions!E149),ROUND(Regressions!E149, 1), NA())</f>
        <v>#N/A</v>
      </c>
      <c r="F139" s="344">
        <f>IF(ISNUMBER(Regressions!F149),ROUND(Regressions!F149, 1), NA())</f>
        <v>33.700000000000003</v>
      </c>
      <c r="G139" s="236">
        <f>IF(ISNUMBER(Regressions!G149),ROUND(Regressions!G149, 1), NA())</f>
        <v>33.700000000000003</v>
      </c>
      <c r="H139" s="345">
        <f>IF(ISNUMBER(Regressions!H149),ROUND(Regressions!H149, 1), NA())</f>
        <v>0</v>
      </c>
      <c r="I139" s="237">
        <f>IF(ISNUMBER(Regressions!I149),ROUND(Regressions!I149, 1), NA())</f>
        <v>66.3</v>
      </c>
      <c r="J139" s="346">
        <f>IF(ISNUMBER(Regressions!K149),ROUND(Regressions!K149, 1), NA())</f>
        <v>88.2</v>
      </c>
      <c r="K139" s="344" t="e">
        <f>IF(ISNUMBER(Regressions!L149),ROUND(Regressions!L149, 1), NA())</f>
        <v>#N/A</v>
      </c>
      <c r="L139" s="238">
        <f>IF(ISNUMBER(Regressions!M149),ROUND(Regressions!M149, 1), NA())</f>
        <v>35</v>
      </c>
      <c r="M139" s="345">
        <f>IF(ISNUMBER(Regressions!N149),ROUND(Regressions!N149, 1), NA())</f>
        <v>53.2</v>
      </c>
      <c r="N139" s="237">
        <f>IF(ISNUMBER(Regressions!O149),ROUND(Regressions!O149, 1), NA())</f>
        <v>11.8</v>
      </c>
      <c r="O139" s="346">
        <f>IF(ISNUMBER(Regressions!Q149),ROUND(Regressions!Q149, 1), NA())</f>
        <v>21.3</v>
      </c>
      <c r="P139" s="344" t="e">
        <f>IF(ISNUMBER(Regressions!R149),ROUND(Regressions!R149, 1), NA())</f>
        <v>#N/A</v>
      </c>
      <c r="Q139" s="215">
        <f>IF(ISNUMBER(Regressions!S149),ROUND(Regressions!S149, 1), NA())</f>
        <v>17.7</v>
      </c>
      <c r="R139" s="345" t="e">
        <f>IF(ISNUMBER(Regressions!T149),ROUND(Regressions!T149, 1), NA())</f>
        <v>#N/A</v>
      </c>
      <c r="S139" s="237" t="e">
        <f>IF(ISNUMBER(Regressions!U149),ROUND(Regressions!U149, 1), NA())</f>
        <v>#N/A</v>
      </c>
    </row>
    <row r="140">
      <c r="A140" s="341" t="str">
        <f>IF(ISBLANK(Regressions!A150), " ", Regressions!A150)</f>
        <v>Burundi</v>
      </c>
      <c r="B140" s="342">
        <f>IF(ISBLANK(Regressions!B150), " ", Regressions!B150)</f>
        <v>2012</v>
      </c>
      <c r="C140" s="347" t="str">
        <f>IF(ISBLANK(Regressions!C150), " ", Regressions!C150)</f>
        <v>Primary</v>
      </c>
      <c r="D140" s="343">
        <f>IF(ISBLANK(Regressions!D150), " ", Regressions!D150)</f>
        <v>1460694</v>
      </c>
      <c r="E140" s="214" t="e">
        <f>IF(ISNUMBER(Regressions!E150),ROUND(Regressions!E150, 1), NA())</f>
        <v>#N/A</v>
      </c>
      <c r="F140" s="344">
        <f>IF(ISNUMBER(Regressions!F150),ROUND(Regressions!F150, 1), NA())</f>
        <v>36</v>
      </c>
      <c r="G140" s="236">
        <f>IF(ISNUMBER(Regressions!G150),ROUND(Regressions!G150, 1), NA())</f>
        <v>36</v>
      </c>
      <c r="H140" s="345">
        <f>IF(ISNUMBER(Regressions!H150),ROUND(Regressions!H150, 1), NA())</f>
        <v>0</v>
      </c>
      <c r="I140" s="237">
        <f>IF(ISNUMBER(Regressions!I150),ROUND(Regressions!I150, 1), NA())</f>
        <v>64</v>
      </c>
      <c r="J140" s="346">
        <f>IF(ISNUMBER(Regressions!K150),ROUND(Regressions!K150, 1), NA())</f>
        <v>88.7</v>
      </c>
      <c r="K140" s="344" t="e">
        <f>IF(ISNUMBER(Regressions!L150),ROUND(Regressions!L150, 1), NA())</f>
        <v>#N/A</v>
      </c>
      <c r="L140" s="238">
        <f>IF(ISNUMBER(Regressions!M150),ROUND(Regressions!M150, 1), NA())</f>
        <v>35</v>
      </c>
      <c r="M140" s="345">
        <f>IF(ISNUMBER(Regressions!N150),ROUND(Regressions!N150, 1), NA())</f>
        <v>53.6</v>
      </c>
      <c r="N140" s="237">
        <f>IF(ISNUMBER(Regressions!O150),ROUND(Regressions!O150, 1), NA())</f>
        <v>11.3</v>
      </c>
      <c r="O140" s="346">
        <f>IF(ISNUMBER(Regressions!Q150),ROUND(Regressions!Q150, 1), NA())</f>
        <v>21.3</v>
      </c>
      <c r="P140" s="344">
        <f>IF(ISNUMBER(Regressions!R150),ROUND(Regressions!R150, 1), NA())</f>
        <v>21.3</v>
      </c>
      <c r="Q140" s="215">
        <f>IF(ISNUMBER(Regressions!S150),ROUND(Regressions!S150, 1), NA())</f>
        <v>17.7</v>
      </c>
      <c r="R140" s="345">
        <f>IF(ISNUMBER(Regressions!T150),ROUND(Regressions!T150, 1), NA())</f>
        <v>3.6</v>
      </c>
      <c r="S140" s="237">
        <f>IF(ISNUMBER(Regressions!U150),ROUND(Regressions!U150, 1), NA())</f>
        <v>78.7</v>
      </c>
    </row>
    <row r="141">
      <c r="A141" s="341" t="str">
        <f>IF(ISBLANK(Regressions!A151), " ", Regressions!A151)</f>
        <v>Burundi</v>
      </c>
      <c r="B141" s="342">
        <f>IF(ISBLANK(Regressions!B151), " ", Regressions!B151)</f>
        <v>2013</v>
      </c>
      <c r="C141" s="347" t="str">
        <f>IF(ISBLANK(Regressions!C151), " ", Regressions!C151)</f>
        <v>Primary</v>
      </c>
      <c r="D141" s="343">
        <f>IF(ISBLANK(Regressions!D151), " ", Regressions!D151)</f>
        <v>1543394</v>
      </c>
      <c r="E141" s="214">
        <f>IF(ISNUMBER(Regressions!E151),ROUND(Regressions!E151, 1), NA())</f>
        <v>38.299999999999997</v>
      </c>
      <c r="F141" s="344">
        <f>IF(ISNUMBER(Regressions!F151),ROUND(Regressions!F151, 1), NA())</f>
        <v>38.299999999999997</v>
      </c>
      <c r="G141" s="236">
        <f>IF(ISNUMBER(Regressions!G151),ROUND(Regressions!G151, 1), NA())</f>
        <v>38.299999999999997</v>
      </c>
      <c r="H141" s="345">
        <f>IF(ISNUMBER(Regressions!H151),ROUND(Regressions!H151, 1), NA())</f>
        <v>0</v>
      </c>
      <c r="I141" s="237">
        <f>IF(ISNUMBER(Regressions!I151),ROUND(Regressions!I151, 1), NA())</f>
        <v>61.7</v>
      </c>
      <c r="J141" s="346">
        <f>IF(ISNUMBER(Regressions!K151),ROUND(Regressions!K151, 1), NA())</f>
        <v>89.2</v>
      </c>
      <c r="K141" s="344" t="e">
        <f>IF(ISNUMBER(Regressions!L151),ROUND(Regressions!L151, 1), NA())</f>
        <v>#N/A</v>
      </c>
      <c r="L141" s="238">
        <f>IF(ISNUMBER(Regressions!M151),ROUND(Regressions!M151, 1), NA())</f>
        <v>35</v>
      </c>
      <c r="M141" s="345">
        <f>IF(ISNUMBER(Regressions!N151),ROUND(Regressions!N151, 1), NA())</f>
        <v>54.1</v>
      </c>
      <c r="N141" s="237">
        <f>IF(ISNUMBER(Regressions!O151),ROUND(Regressions!O151, 1), NA())</f>
        <v>10.8</v>
      </c>
      <c r="O141" s="346">
        <f>IF(ISNUMBER(Regressions!Q151),ROUND(Regressions!Q151, 1), NA())</f>
        <v>21.3</v>
      </c>
      <c r="P141" s="344">
        <f>IF(ISNUMBER(Regressions!R151),ROUND(Regressions!R151, 1), NA())</f>
        <v>21.3</v>
      </c>
      <c r="Q141" s="215">
        <f>IF(ISNUMBER(Regressions!S151),ROUND(Regressions!S151, 1), NA())</f>
        <v>17.7</v>
      </c>
      <c r="R141" s="345">
        <f>IF(ISNUMBER(Regressions!T151),ROUND(Regressions!T151, 1), NA())</f>
        <v>3.6</v>
      </c>
      <c r="S141" s="237">
        <f>IF(ISNUMBER(Regressions!U151),ROUND(Regressions!U151, 1), NA())</f>
        <v>78.7</v>
      </c>
    </row>
    <row r="142">
      <c r="A142" s="341" t="str">
        <f>IF(ISBLANK(Regressions!A152), " ", Regressions!A152)</f>
        <v>Burundi</v>
      </c>
      <c r="B142" s="342">
        <f>IF(ISBLANK(Regressions!B152), " ", Regressions!B152)</f>
        <v>2014</v>
      </c>
      <c r="C142" s="347" t="str">
        <f>IF(ISBLANK(Regressions!C152), " ", Regressions!C152)</f>
        <v>Primary</v>
      </c>
      <c r="D142" s="343">
        <f>IF(ISBLANK(Regressions!D152), " ", Regressions!D152)</f>
        <v>1632154</v>
      </c>
      <c r="E142" s="214">
        <f>IF(ISNUMBER(Regressions!E152),ROUND(Regressions!E152, 1), NA())</f>
        <v>40.6</v>
      </c>
      <c r="F142" s="344">
        <f>IF(ISNUMBER(Regressions!F152),ROUND(Regressions!F152, 1), NA())</f>
        <v>40.6</v>
      </c>
      <c r="G142" s="236">
        <f>IF(ISNUMBER(Regressions!G152),ROUND(Regressions!G152, 1), NA())</f>
        <v>40.6</v>
      </c>
      <c r="H142" s="345">
        <f>IF(ISNUMBER(Regressions!H152),ROUND(Regressions!H152, 1), NA())</f>
        <v>0</v>
      </c>
      <c r="I142" s="237">
        <f>IF(ISNUMBER(Regressions!I152),ROUND(Regressions!I152, 1), NA())</f>
        <v>59.4</v>
      </c>
      <c r="J142" s="346">
        <f>IF(ISNUMBER(Regressions!K152),ROUND(Regressions!K152, 1), NA())</f>
        <v>89.6</v>
      </c>
      <c r="K142" s="344" t="e">
        <f>IF(ISNUMBER(Regressions!L152),ROUND(Regressions!L152, 1), NA())</f>
        <v>#N/A</v>
      </c>
      <c r="L142" s="238">
        <f>IF(ISNUMBER(Regressions!M152),ROUND(Regressions!M152, 1), NA())</f>
        <v>35</v>
      </c>
      <c r="M142" s="345">
        <f>IF(ISNUMBER(Regressions!N152),ROUND(Regressions!N152, 1), NA())</f>
        <v>54.6</v>
      </c>
      <c r="N142" s="237">
        <f>IF(ISNUMBER(Regressions!O152),ROUND(Regressions!O152, 1), NA())</f>
        <v>10.4</v>
      </c>
      <c r="O142" s="346">
        <f>IF(ISNUMBER(Regressions!Q152),ROUND(Regressions!Q152, 1), NA())</f>
        <v>21.3</v>
      </c>
      <c r="P142" s="344">
        <f>IF(ISNUMBER(Regressions!R152),ROUND(Regressions!R152, 1), NA())</f>
        <v>21.3</v>
      </c>
      <c r="Q142" s="215">
        <f>IF(ISNUMBER(Regressions!S152),ROUND(Regressions!S152, 1), NA())</f>
        <v>17.7</v>
      </c>
      <c r="R142" s="345">
        <f>IF(ISNUMBER(Regressions!T152),ROUND(Regressions!T152, 1), NA())</f>
        <v>3.6</v>
      </c>
      <c r="S142" s="237">
        <f>IF(ISNUMBER(Regressions!U152),ROUND(Regressions!U152, 1), NA())</f>
        <v>78.7</v>
      </c>
    </row>
    <row r="143">
      <c r="A143" s="341" t="str">
        <f>IF(ISBLANK(Regressions!A153), " ", Regressions!A153)</f>
        <v>Burundi</v>
      </c>
      <c r="B143" s="342">
        <f>IF(ISBLANK(Regressions!B153), " ", Regressions!B153)</f>
        <v>2015</v>
      </c>
      <c r="C143" s="347" t="str">
        <f>IF(ISBLANK(Regressions!C153), " ", Regressions!C153)</f>
        <v>Primary</v>
      </c>
      <c r="D143" s="343">
        <f>IF(ISBLANK(Regressions!D153), " ", Regressions!D153)</f>
        <v>1726485</v>
      </c>
      <c r="E143" s="214">
        <f>IF(ISNUMBER(Regressions!E153),ROUND(Regressions!E153, 1), NA())</f>
        <v>42.9</v>
      </c>
      <c r="F143" s="344">
        <f>IF(ISNUMBER(Regressions!F153),ROUND(Regressions!F153, 1), NA())</f>
        <v>42.9</v>
      </c>
      <c r="G143" s="236">
        <f>IF(ISNUMBER(Regressions!G153),ROUND(Regressions!G153, 1), NA())</f>
        <v>42.9</v>
      </c>
      <c r="H143" s="345">
        <f>IF(ISNUMBER(Regressions!H153),ROUND(Regressions!H153, 1), NA())</f>
        <v>0</v>
      </c>
      <c r="I143" s="237">
        <f>IF(ISNUMBER(Regressions!I153),ROUND(Regressions!I153, 1), NA())</f>
        <v>57.1</v>
      </c>
      <c r="J143" s="346">
        <f>IF(ISNUMBER(Regressions!K153),ROUND(Regressions!K153, 1), NA())</f>
        <v>90.1</v>
      </c>
      <c r="K143" s="344" t="e">
        <f>IF(ISNUMBER(Regressions!L153),ROUND(Regressions!L153, 1), NA())</f>
        <v>#N/A</v>
      </c>
      <c r="L143" s="238">
        <f>IF(ISNUMBER(Regressions!M153),ROUND(Regressions!M153, 1), NA())</f>
        <v>35</v>
      </c>
      <c r="M143" s="345">
        <f>IF(ISNUMBER(Regressions!N153),ROUND(Regressions!N153, 1), NA())</f>
        <v>55.1</v>
      </c>
      <c r="N143" s="237">
        <f>IF(ISNUMBER(Regressions!O153),ROUND(Regressions!O153, 1), NA())</f>
        <v>9.9</v>
      </c>
      <c r="O143" s="346">
        <f>IF(ISNUMBER(Regressions!Q153),ROUND(Regressions!Q153, 1), NA())</f>
        <v>21.3</v>
      </c>
      <c r="P143" s="344">
        <f>IF(ISNUMBER(Regressions!R153),ROUND(Regressions!R153, 1), NA())</f>
        <v>21.3</v>
      </c>
      <c r="Q143" s="215">
        <f>IF(ISNUMBER(Regressions!S153),ROUND(Regressions!S153, 1), NA())</f>
        <v>17.7</v>
      </c>
      <c r="R143" s="345">
        <f>IF(ISNUMBER(Regressions!T153),ROUND(Regressions!T153, 1), NA())</f>
        <v>3.6</v>
      </c>
      <c r="S143" s="237">
        <f>IF(ISNUMBER(Regressions!U153),ROUND(Regressions!U153, 1), NA())</f>
        <v>78.7</v>
      </c>
    </row>
    <row r="144">
      <c r="A144" s="341" t="str">
        <f>IF(ISBLANK(Regressions!A154), " ", Regressions!A154)</f>
        <v>Burundi</v>
      </c>
      <c r="B144" s="342">
        <f>IF(ISBLANK(Regressions!B154), " ", Regressions!B154)</f>
        <v>2016</v>
      </c>
      <c r="C144" s="347" t="str">
        <f>IF(ISBLANK(Regressions!C154), " ", Regressions!C154)</f>
        <v>Primary</v>
      </c>
      <c r="D144" s="343">
        <f>IF(ISBLANK(Regressions!D154), " ", Regressions!D154)</f>
        <v>1816295</v>
      </c>
      <c r="E144" s="214">
        <f>IF(ISNUMBER(Regressions!E154),ROUND(Regressions!E154, 1), NA())</f>
        <v>45.2</v>
      </c>
      <c r="F144" s="344">
        <f>IF(ISNUMBER(Regressions!F154),ROUND(Regressions!F154, 1), NA())</f>
        <v>45.2</v>
      </c>
      <c r="G144" s="236">
        <f>IF(ISNUMBER(Regressions!G154),ROUND(Regressions!G154, 1), NA())</f>
        <v>44.5</v>
      </c>
      <c r="H144" s="345">
        <f>IF(ISNUMBER(Regressions!H154),ROUND(Regressions!H154, 1), NA())</f>
        <v>0.7</v>
      </c>
      <c r="I144" s="237">
        <f>IF(ISNUMBER(Regressions!I154),ROUND(Regressions!I154, 1), NA())</f>
        <v>54.8</v>
      </c>
      <c r="J144" s="346">
        <f>IF(ISNUMBER(Regressions!K154),ROUND(Regressions!K154, 1), NA())</f>
        <v>90.6</v>
      </c>
      <c r="K144" s="344" t="e">
        <f>IF(ISNUMBER(Regressions!L154),ROUND(Regressions!L154, 1), NA())</f>
        <v>#N/A</v>
      </c>
      <c r="L144" s="238">
        <f>IF(ISNUMBER(Regressions!M154),ROUND(Regressions!M154, 1), NA())</f>
        <v>35</v>
      </c>
      <c r="M144" s="345">
        <f>IF(ISNUMBER(Regressions!N154),ROUND(Regressions!N154, 1), NA())</f>
        <v>55.6</v>
      </c>
      <c r="N144" s="237">
        <f>IF(ISNUMBER(Regressions!O154),ROUND(Regressions!O154, 1), NA())</f>
        <v>9.4</v>
      </c>
      <c r="O144" s="346">
        <f>IF(ISNUMBER(Regressions!Q154),ROUND(Regressions!Q154, 1), NA())</f>
        <v>21.3</v>
      </c>
      <c r="P144" s="344">
        <f>IF(ISNUMBER(Regressions!R154),ROUND(Regressions!R154, 1), NA())</f>
        <v>21.3</v>
      </c>
      <c r="Q144" s="215">
        <f>IF(ISNUMBER(Regressions!S154),ROUND(Regressions!S154, 1), NA())</f>
        <v>17.7</v>
      </c>
      <c r="R144" s="345">
        <f>IF(ISNUMBER(Regressions!T154),ROUND(Regressions!T154, 1), NA())</f>
        <v>3.6</v>
      </c>
      <c r="S144" s="237">
        <f>IF(ISNUMBER(Regressions!U154),ROUND(Regressions!U154, 1), NA())</f>
        <v>78.7</v>
      </c>
    </row>
    <row r="145">
      <c r="A145" s="341" t="str">
        <f>IF(ISBLANK(Regressions!A155), " ", Regressions!A155)</f>
        <v>Burundi</v>
      </c>
      <c r="B145" s="342">
        <f>IF(ISBLANK(Regressions!B155), " ", Regressions!B155)</f>
        <v>2017</v>
      </c>
      <c r="C145" s="347" t="str">
        <f>IF(ISBLANK(Regressions!C155), " ", Regressions!C155)</f>
        <v>Primary</v>
      </c>
      <c r="D145" s="343">
        <f>IF(ISBLANK(Regressions!D155), " ", Regressions!D155)</f>
        <v>1913427</v>
      </c>
      <c r="E145" s="214">
        <f>IF(ISNUMBER(Regressions!E155),ROUND(Regressions!E155, 1), NA())</f>
        <v>47.5</v>
      </c>
      <c r="F145" s="344">
        <f>IF(ISNUMBER(Regressions!F155),ROUND(Regressions!F155, 1), NA())</f>
        <v>47.5</v>
      </c>
      <c r="G145" s="236">
        <f>IF(ISNUMBER(Regressions!G155),ROUND(Regressions!G155, 1), NA())</f>
        <v>44.5</v>
      </c>
      <c r="H145" s="345">
        <f>IF(ISNUMBER(Regressions!H155),ROUND(Regressions!H155, 1), NA())</f>
        <v>3</v>
      </c>
      <c r="I145" s="237">
        <f>IF(ISNUMBER(Regressions!I155),ROUND(Regressions!I155, 1), NA())</f>
        <v>52.5</v>
      </c>
      <c r="J145" s="346">
        <f>IF(ISNUMBER(Regressions!K155),ROUND(Regressions!K155, 1), NA())</f>
        <v>91.1</v>
      </c>
      <c r="K145" s="344" t="e">
        <f>IF(ISNUMBER(Regressions!L155),ROUND(Regressions!L155, 1), NA())</f>
        <v>#N/A</v>
      </c>
      <c r="L145" s="238">
        <f>IF(ISNUMBER(Regressions!M155),ROUND(Regressions!M155, 1), NA())</f>
        <v>35</v>
      </c>
      <c r="M145" s="345">
        <f>IF(ISNUMBER(Regressions!N155),ROUND(Regressions!N155, 1), NA())</f>
        <v>56</v>
      </c>
      <c r="N145" s="237">
        <f>IF(ISNUMBER(Regressions!O155),ROUND(Regressions!O155, 1), NA())</f>
        <v>8.9</v>
      </c>
      <c r="O145" s="346">
        <f>IF(ISNUMBER(Regressions!Q155),ROUND(Regressions!Q155, 1), NA())</f>
        <v>21.3</v>
      </c>
      <c r="P145" s="344">
        <f>IF(ISNUMBER(Regressions!R155),ROUND(Regressions!R155, 1), NA())</f>
        <v>21.3</v>
      </c>
      <c r="Q145" s="215">
        <f>IF(ISNUMBER(Regressions!S155),ROUND(Regressions!S155, 1), NA())</f>
        <v>17.7</v>
      </c>
      <c r="R145" s="345">
        <f>IF(ISNUMBER(Regressions!T155),ROUND(Regressions!T155, 1), NA())</f>
        <v>3.6</v>
      </c>
      <c r="S145" s="237">
        <f>IF(ISNUMBER(Regressions!U155),ROUND(Regressions!U155, 1), NA())</f>
        <v>78.7</v>
      </c>
    </row>
    <row r="146">
      <c r="A146" s="341" t="str">
        <f>IF(ISBLANK(Regressions!A156), " ", Regressions!A156)</f>
        <v>Burundi</v>
      </c>
      <c r="B146" s="342">
        <f>IF(ISBLANK(Regressions!B156), " ", Regressions!B156)</f>
        <v>2018</v>
      </c>
      <c r="C146" s="347" t="str">
        <f>IF(ISBLANK(Regressions!C156), " ", Regressions!C156)</f>
        <v>Primary</v>
      </c>
      <c r="D146" s="343">
        <f>IF(ISBLANK(Regressions!D156), " ", Regressions!D156)</f>
        <v>2015205</v>
      </c>
      <c r="E146" s="214">
        <f>IF(ISNUMBER(Regressions!E156),ROUND(Regressions!E156, 1), NA())</f>
        <v>49.8</v>
      </c>
      <c r="F146" s="344">
        <f>IF(ISNUMBER(Regressions!F156),ROUND(Regressions!F156, 1), NA())</f>
        <v>49.8</v>
      </c>
      <c r="G146" s="236">
        <f>IF(ISNUMBER(Regressions!G156),ROUND(Regressions!G156, 1), NA())</f>
        <v>44.5</v>
      </c>
      <c r="H146" s="345">
        <f>IF(ISNUMBER(Regressions!H156),ROUND(Regressions!H156, 1), NA())</f>
        <v>5.3</v>
      </c>
      <c r="I146" s="237">
        <f>IF(ISNUMBER(Regressions!I156),ROUND(Regressions!I156, 1), NA())</f>
        <v>50.2</v>
      </c>
      <c r="J146" s="346">
        <f>IF(ISNUMBER(Regressions!K156),ROUND(Regressions!K156, 1), NA())</f>
        <v>91.1</v>
      </c>
      <c r="K146" s="344" t="e">
        <f>IF(ISNUMBER(Regressions!L156),ROUND(Regressions!L156, 1), NA())</f>
        <v>#N/A</v>
      </c>
      <c r="L146" s="238">
        <f>IF(ISNUMBER(Regressions!M156),ROUND(Regressions!M156, 1), NA())</f>
        <v>35</v>
      </c>
      <c r="M146" s="345">
        <f>IF(ISNUMBER(Regressions!N156),ROUND(Regressions!N156, 1), NA())</f>
        <v>56</v>
      </c>
      <c r="N146" s="237">
        <f>IF(ISNUMBER(Regressions!O156),ROUND(Regressions!O156, 1), NA())</f>
        <v>8.9</v>
      </c>
      <c r="O146" s="346">
        <f>IF(ISNUMBER(Regressions!Q156),ROUND(Regressions!Q156, 1), NA())</f>
        <v>21.3</v>
      </c>
      <c r="P146" s="344">
        <f>IF(ISNUMBER(Regressions!R156),ROUND(Regressions!R156, 1), NA())</f>
        <v>21.3</v>
      </c>
      <c r="Q146" s="215">
        <f>IF(ISNUMBER(Regressions!S156),ROUND(Regressions!S156, 1), NA())</f>
        <v>17.7</v>
      </c>
      <c r="R146" s="345">
        <f>IF(ISNUMBER(Regressions!T156),ROUND(Regressions!T156, 1), NA())</f>
        <v>3.6</v>
      </c>
      <c r="S146" s="237">
        <f>IF(ISNUMBER(Regressions!U156),ROUND(Regressions!U156, 1), NA())</f>
        <v>78.7</v>
      </c>
    </row>
    <row r="147">
      <c r="A147" s="341" t="str">
        <f>IF(ISBLANK(Regressions!A157), " ", Regressions!A157)</f>
        <v>Burundi</v>
      </c>
      <c r="B147" s="342">
        <f>IF(ISBLANK(Regressions!B157), " ", Regressions!B157)</f>
        <v>2019</v>
      </c>
      <c r="C147" s="347" t="str">
        <f>IF(ISBLANK(Regressions!C157), " ", Regressions!C157)</f>
        <v>Primary</v>
      </c>
      <c r="D147" s="343">
        <f>IF(ISBLANK(Regressions!D157), " ", Regressions!D157)</f>
        <v>2108418</v>
      </c>
      <c r="E147" s="214">
        <f>IF(ISNUMBER(Regressions!E157),ROUND(Regressions!E157, 1), NA())</f>
        <v>52.1</v>
      </c>
      <c r="F147" s="344">
        <f>IF(ISNUMBER(Regressions!F157),ROUND(Regressions!F157, 1), NA())</f>
        <v>52.1</v>
      </c>
      <c r="G147" s="236">
        <f>IF(ISNUMBER(Regressions!G157),ROUND(Regressions!G157, 1), NA())</f>
        <v>44.5</v>
      </c>
      <c r="H147" s="345">
        <f>IF(ISNUMBER(Regressions!H157),ROUND(Regressions!H157, 1), NA())</f>
        <v>7.6</v>
      </c>
      <c r="I147" s="237">
        <f>IF(ISNUMBER(Regressions!I157),ROUND(Regressions!I157, 1), NA())</f>
        <v>47.9</v>
      </c>
      <c r="J147" s="346">
        <f>IF(ISNUMBER(Regressions!K157),ROUND(Regressions!K157, 1), NA())</f>
        <v>91.1</v>
      </c>
      <c r="K147" s="344" t="e">
        <f>IF(ISNUMBER(Regressions!L157),ROUND(Regressions!L157, 1), NA())</f>
        <v>#N/A</v>
      </c>
      <c r="L147" s="238">
        <f>IF(ISNUMBER(Regressions!M157),ROUND(Regressions!M157, 1), NA())</f>
        <v>35</v>
      </c>
      <c r="M147" s="345">
        <f>IF(ISNUMBER(Regressions!N157),ROUND(Regressions!N157, 1), NA())</f>
        <v>56</v>
      </c>
      <c r="N147" s="237">
        <f>IF(ISNUMBER(Regressions!O157),ROUND(Regressions!O157, 1), NA())</f>
        <v>8.9</v>
      </c>
      <c r="O147" s="346">
        <f>IF(ISNUMBER(Regressions!Q157),ROUND(Regressions!Q157, 1), NA())</f>
        <v>21.3</v>
      </c>
      <c r="P147" s="344">
        <f>IF(ISNUMBER(Regressions!R157),ROUND(Regressions!R157, 1), NA())</f>
        <v>21.3</v>
      </c>
      <c r="Q147" s="215">
        <f>IF(ISNUMBER(Regressions!S157),ROUND(Regressions!S157, 1), NA())</f>
        <v>17.7</v>
      </c>
      <c r="R147" s="345">
        <f>IF(ISNUMBER(Regressions!T157),ROUND(Regressions!T157, 1), NA())</f>
        <v>3.6</v>
      </c>
      <c r="S147" s="237">
        <f>IF(ISNUMBER(Regressions!U157),ROUND(Regressions!U157, 1), NA())</f>
        <v>78.7</v>
      </c>
    </row>
    <row r="148">
      <c r="A148" s="341" t="str">
        <f>IF(ISBLANK(Regressions!A158), " ", Regressions!A158)</f>
        <v>Burundi</v>
      </c>
      <c r="B148" s="342">
        <f>IF(ISBLANK(Regressions!B158), " ", Regressions!B158)</f>
        <v>2020</v>
      </c>
      <c r="C148" s="347" t="str">
        <f>IF(ISBLANK(Regressions!C158), " ", Regressions!C158)</f>
        <v>Primary</v>
      </c>
      <c r="D148" s="343">
        <f>IF(ISBLANK(Regressions!D158), " ", Regressions!D158)</f>
        <v>2189351</v>
      </c>
      <c r="E148" s="214">
        <f>IF(ISNUMBER(Regressions!E158),ROUND(Regressions!E158, 1), NA())</f>
        <v>54.4</v>
      </c>
      <c r="F148" s="344">
        <f>IF(ISNUMBER(Regressions!F158),ROUND(Regressions!F158, 1), NA())</f>
        <v>54.4</v>
      </c>
      <c r="G148" s="236">
        <f>IF(ISNUMBER(Regressions!G158),ROUND(Regressions!G158, 1), NA())</f>
        <v>44.5</v>
      </c>
      <c r="H148" s="345">
        <f>IF(ISNUMBER(Regressions!H158),ROUND(Regressions!H158, 1), NA())</f>
        <v>9.9</v>
      </c>
      <c r="I148" s="237">
        <f>IF(ISNUMBER(Regressions!I158),ROUND(Regressions!I158, 1), NA())</f>
        <v>45.6</v>
      </c>
      <c r="J148" s="346">
        <f>IF(ISNUMBER(Regressions!K158),ROUND(Regressions!K158, 1), NA())</f>
        <v>91.1</v>
      </c>
      <c r="K148" s="344" t="e">
        <f>IF(ISNUMBER(Regressions!L158),ROUND(Regressions!L158, 1), NA())</f>
        <v>#N/A</v>
      </c>
      <c r="L148" s="238">
        <f>IF(ISNUMBER(Regressions!M158),ROUND(Regressions!M158, 1), NA())</f>
        <v>35</v>
      </c>
      <c r="M148" s="345">
        <f>IF(ISNUMBER(Regressions!N158),ROUND(Regressions!N158, 1), NA())</f>
        <v>56</v>
      </c>
      <c r="N148" s="237">
        <f>IF(ISNUMBER(Regressions!O158),ROUND(Regressions!O158, 1), NA())</f>
        <v>8.9</v>
      </c>
      <c r="O148" s="346" t="e">
        <f>IF(ISNUMBER(Regressions!Q158),ROUND(Regressions!Q158, 1), NA())</f>
        <v>#N/A</v>
      </c>
      <c r="P148" s="344">
        <f>IF(ISNUMBER(Regressions!R158),ROUND(Regressions!R158, 1), NA())</f>
        <v>25.1</v>
      </c>
      <c r="Q148" s="215">
        <f>IF(ISNUMBER(Regressions!S158),ROUND(Regressions!S158, 1), NA())</f>
        <v>17.7</v>
      </c>
      <c r="R148" s="345">
        <f>IF(ISNUMBER(Regressions!T158),ROUND(Regressions!T158, 1), NA())</f>
        <v>7.4</v>
      </c>
      <c r="S148" s="237">
        <f>IF(ISNUMBER(Regressions!U158),ROUND(Regressions!U158, 1), NA())</f>
        <v>74.900000000000006</v>
      </c>
    </row>
    <row r="149">
      <c r="A149" s="393" t="str">
        <f>IF(ISBLANK(Regressions!A159), " ", Regressions!A159)</f>
        <v>Burundi</v>
      </c>
      <c r="B149" s="394">
        <f>IF(ISBLANK(Regressions!B159), " ", Regressions!B159)</f>
        <v>2021</v>
      </c>
      <c r="C149" s="395" t="str">
        <f>IF(ISBLANK(Regressions!C159), " ", Regressions!C159)</f>
        <v>Primary</v>
      </c>
      <c r="D149" s="396">
        <f>IF(ISBLANK(Regressions!D159), " ", Regressions!D159)</f>
        <v>2260890</v>
      </c>
      <c r="E149" s="399">
        <f>IF(ISNUMBER(Regressions!E159),ROUND(Regressions!E159, 1), NA())</f>
        <v>54.4</v>
      </c>
      <c r="F149" s="397">
        <f>IF(ISNUMBER(Regressions!F159),ROUND(Regressions!F159, 1), NA())</f>
        <v>54.4</v>
      </c>
      <c r="G149" s="400">
        <f>IF(ISNUMBER(Regressions!G159),ROUND(Regressions!G159, 1), NA())</f>
        <v>44.5</v>
      </c>
      <c r="H149" s="398">
        <f>IF(ISNUMBER(Regressions!H159),ROUND(Regressions!H159, 1), NA())</f>
        <v>9.9</v>
      </c>
      <c r="I149" s="401">
        <f>IF(ISNUMBER(Regressions!I159),ROUND(Regressions!I159, 1), NA())</f>
        <v>45.6</v>
      </c>
      <c r="J149" s="399">
        <f>IF(ISNUMBER(Regressions!K159),ROUND(Regressions!K159, 1), NA())</f>
        <v>91.1</v>
      </c>
      <c r="K149" s="397" t="e">
        <f>IF(ISNUMBER(Regressions!L159),ROUND(Regressions!L159, 1), NA())</f>
        <v>#N/A</v>
      </c>
      <c r="L149" s="402">
        <f>IF(ISNUMBER(Regressions!M159),ROUND(Regressions!M159, 1), NA())</f>
        <v>35</v>
      </c>
      <c r="M149" s="398">
        <f>IF(ISNUMBER(Regressions!N159),ROUND(Regressions!N159, 1), NA())</f>
        <v>56</v>
      </c>
      <c r="N149" s="401">
        <f>IF(ISNUMBER(Regressions!O159),ROUND(Regressions!O159, 1), NA())</f>
        <v>8.9</v>
      </c>
      <c r="O149" s="399" t="e">
        <f>IF(ISNUMBER(Regressions!Q159),ROUND(Regressions!Q159, 1), NA())</f>
        <v>#N/A</v>
      </c>
      <c r="P149" s="397">
        <f>IF(ISNUMBER(Regressions!R159),ROUND(Regressions!R159, 1), NA())</f>
        <v>25.1</v>
      </c>
      <c r="Q149" s="403">
        <f>IF(ISNUMBER(Regressions!S159),ROUND(Regressions!S159, 1), NA())</f>
        <v>17.7</v>
      </c>
      <c r="R149" s="398">
        <f>IF(ISNUMBER(Regressions!T159),ROUND(Regressions!T159, 1), NA())</f>
        <v>7.4</v>
      </c>
      <c r="S149" s="401">
        <f>IF(ISNUMBER(Regressions!U159),ROUND(Regressions!U159, 1), NA())</f>
        <v>74.900000000000006</v>
      </c>
      <c r="T149" s="392"/>
      <c r="U149" s="392"/>
      <c r="V149" s="392"/>
      <c r="W149" s="392"/>
      <c r="X149" s="392"/>
      <c r="Y149" s="392"/>
      <c r="Z149" s="392"/>
      <c r="AA149" s="392"/>
      <c r="AB149" s="392"/>
      <c r="AC149" s="392"/>
    </row>
    <row r="150">
      <c r="A150" s="341" t="str">
        <f>IF(ISBLANK(Regressions!A160), " ", Regressions!A160)</f>
        <v>Burundi</v>
      </c>
      <c r="B150" s="342">
        <f>IF(ISBLANK(Regressions!B160), " ", Regressions!B160)</f>
        <v>2022</v>
      </c>
      <c r="C150" s="347" t="str">
        <f>IF(ISBLANK(Regressions!C160), " ", Regressions!C160)</f>
        <v>Primary</v>
      </c>
      <c r="D150" s="343">
        <f>IF(ISBLANK(Regressions!D160), " ", Regressions!D160)</f>
        <v>2321785</v>
      </c>
      <c r="E150" s="214">
        <f>IF(ISNUMBER(Regressions!E160),ROUND(Regressions!E160, 1), NA())</f>
        <v>54.4</v>
      </c>
      <c r="F150" s="344">
        <f>IF(ISNUMBER(Regressions!F160),ROUND(Regressions!F160, 1), NA())</f>
        <v>54.4</v>
      </c>
      <c r="G150" s="236">
        <f>IF(ISNUMBER(Regressions!G160),ROUND(Regressions!G160, 1), NA())</f>
        <v>44.5</v>
      </c>
      <c r="H150" s="345">
        <f>IF(ISNUMBER(Regressions!H160),ROUND(Regressions!H160, 1), NA())</f>
        <v>9.9</v>
      </c>
      <c r="I150" s="237">
        <f>IF(ISNUMBER(Regressions!I160),ROUND(Regressions!I160, 1), NA())</f>
        <v>45.6</v>
      </c>
      <c r="J150" s="346" t="e">
        <f>IF(ISNUMBER(Regressions!K160),ROUND(Regressions!K160, 1), NA())</f>
        <v>#N/A</v>
      </c>
      <c r="K150" s="344" t="e">
        <f>IF(ISNUMBER(Regressions!L160),ROUND(Regressions!L160, 1), NA())</f>
        <v>#N/A</v>
      </c>
      <c r="L150" s="238">
        <f>IF(ISNUMBER(Regressions!M160),ROUND(Regressions!M160, 1), NA())</f>
        <v>35</v>
      </c>
      <c r="M150" s="345" t="e">
        <f>IF(ISNUMBER(Regressions!N160),ROUND(Regressions!N160, 1), NA())</f>
        <v>#N/A</v>
      </c>
      <c r="N150" s="237" t="e">
        <f>IF(ISNUMBER(Regressions!O160),ROUND(Regressions!O160, 1), NA())</f>
        <v>#N/A</v>
      </c>
      <c r="O150" s="346" t="e">
        <f>IF(ISNUMBER(Regressions!Q160),ROUND(Regressions!Q160, 1), NA())</f>
        <v>#N/A</v>
      </c>
      <c r="P150" s="344">
        <f>IF(ISNUMBER(Regressions!R160),ROUND(Regressions!R160, 1), NA())</f>
        <v>25.1</v>
      </c>
      <c r="Q150" s="215">
        <f>IF(ISNUMBER(Regressions!S160),ROUND(Regressions!S160, 1), NA())</f>
        <v>17.7</v>
      </c>
      <c r="R150" s="345">
        <f>IF(ISNUMBER(Regressions!T160),ROUND(Regressions!T160, 1), NA())</f>
        <v>7.4</v>
      </c>
      <c r="S150" s="237">
        <f>IF(ISNUMBER(Regressions!U160),ROUND(Regressions!U160, 1), NA())</f>
        <v>74.900000000000006</v>
      </c>
    </row>
    <row r="151">
      <c r="A151" s="348" t="str">
        <f>IF(ISBLANK(Regressions!A161), " ", Regressions!A161)</f>
        <v>Burundi</v>
      </c>
      <c r="B151" s="349">
        <f>IF(ISBLANK(Regressions!B161), " ", Regressions!B161)</f>
        <v>2023</v>
      </c>
      <c r="C151" s="350" t="str">
        <f>IF(ISBLANK(Regressions!C161), " ", Regressions!C161)</f>
        <v>Primary</v>
      </c>
      <c r="D151" s="351">
        <f>IF(ISBLANK(Regressions!D161), " ", Regressions!D161)</f>
        <v>2232556</v>
      </c>
      <c r="E151" s="352">
        <f>IF(ISNUMBER(Regressions!E161),ROUND(Regressions!E161, 1), NA())</f>
        <v>54.4</v>
      </c>
      <c r="F151" s="353">
        <f>IF(ISNUMBER(Regressions!F161),ROUND(Regressions!F161, 1), NA())</f>
        <v>54.4</v>
      </c>
      <c r="G151" s="354">
        <f>IF(ISNUMBER(Regressions!G161),ROUND(Regressions!G161, 1), NA())</f>
        <v>44.5</v>
      </c>
      <c r="H151" s="355">
        <f>IF(ISNUMBER(Regressions!H161),ROUND(Regressions!H161, 1), NA())</f>
        <v>9.9</v>
      </c>
      <c r="I151" s="356">
        <f>IF(ISNUMBER(Regressions!I161),ROUND(Regressions!I161, 1), NA())</f>
        <v>45.6</v>
      </c>
      <c r="J151" s="357" t="e">
        <f>IF(ISNUMBER(Regressions!K161),ROUND(Regressions!K161, 1), NA())</f>
        <v>#N/A</v>
      </c>
      <c r="K151" s="353" t="e">
        <f>IF(ISNUMBER(Regressions!L161),ROUND(Regressions!L161, 1), NA())</f>
        <v>#N/A</v>
      </c>
      <c r="L151" s="358">
        <f>IF(ISNUMBER(Regressions!M161),ROUND(Regressions!M161, 1), NA())</f>
        <v>35</v>
      </c>
      <c r="M151" s="355" t="e">
        <f>IF(ISNUMBER(Regressions!N161),ROUND(Regressions!N161, 1), NA())</f>
        <v>#N/A</v>
      </c>
      <c r="N151" s="356" t="e">
        <f>IF(ISNUMBER(Regressions!O161),ROUND(Regressions!O161, 1), NA())</f>
        <v>#N/A</v>
      </c>
      <c r="O151" s="357" t="e">
        <f>IF(ISNUMBER(Regressions!Q161),ROUND(Regressions!Q161, 1), NA())</f>
        <v>#N/A</v>
      </c>
      <c r="P151" s="353">
        <f>IF(ISNUMBER(Regressions!R161),ROUND(Regressions!R161, 1), NA())</f>
        <v>25.1</v>
      </c>
      <c r="Q151" s="359">
        <f>IF(ISNUMBER(Regressions!S161),ROUND(Regressions!S161, 1), NA())</f>
        <v>17.7</v>
      </c>
      <c r="R151" s="355">
        <f>IF(ISNUMBER(Regressions!T161),ROUND(Regressions!T161, 1), NA())</f>
        <v>7.4</v>
      </c>
      <c r="S151" s="356">
        <f>IF(ISNUMBER(Regressions!U161),ROUND(Regressions!U161, 1), NA())</f>
        <v>74.900000000000006</v>
      </c>
    </row>
    <row r="152" hidden="true">
      <c r="A152" s="341" t="str">
        <f>IF(ISBLANK(Regressions!A162), " ", Regressions!A162)</f>
        <v>Burundi</v>
      </c>
      <c r="B152" s="342">
        <f>IF(ISBLANK(Regressions!B162), " ", Regressions!B162)</f>
        <v>2024</v>
      </c>
      <c r="C152" s="347" t="str">
        <f>IF(ISBLANK(Regressions!C162), " ", Regressions!C162)</f>
        <v>Primary</v>
      </c>
      <c r="D152" s="343" t="str">
        <f>IF(ISBLANK(Regressions!D162), " ", Regressions!D162)</f>
        <v> </v>
      </c>
      <c r="E152" s="214" t="e">
        <f>IF(ISNUMBER(Regressions!E162),ROUND(Regressions!E162, 1), NA())</f>
        <v>#N/A</v>
      </c>
      <c r="F152" s="344" t="e">
        <f>IF(ISNUMBER(Regressions!F162),ROUND(Regressions!F162, 1), NA())</f>
        <v>#N/A</v>
      </c>
      <c r="G152" s="236" t="e">
        <f>IF(ISNUMBER(Regressions!G162),ROUND(Regressions!G162, 1), NA())</f>
        <v>#N/A</v>
      </c>
      <c r="H152" s="345" t="e">
        <f>IF(ISNUMBER(Regressions!H162),ROUND(Regressions!H162, 1), NA())</f>
        <v>#N/A</v>
      </c>
      <c r="I152" s="237" t="e">
        <f>IF(ISNUMBER(Regressions!I162),ROUND(Regressions!I162, 1), NA())</f>
        <v>#N/A</v>
      </c>
      <c r="J152" s="346" t="e">
        <f>IF(ISNUMBER(Regressions!K162),ROUND(Regressions!K162, 1), NA())</f>
        <v>#N/A</v>
      </c>
      <c r="K152" s="344" t="e">
        <f>IF(ISNUMBER(Regressions!L162),ROUND(Regressions!L162, 1), NA())</f>
        <v>#N/A</v>
      </c>
      <c r="L152" s="238" t="e">
        <f>IF(ISNUMBER(Regressions!M162),ROUND(Regressions!M162, 1), NA())</f>
        <v>#N/A</v>
      </c>
      <c r="M152" s="345" t="e">
        <f>IF(ISNUMBER(Regressions!N162),ROUND(Regressions!N162, 1), NA())</f>
        <v>#N/A</v>
      </c>
      <c r="N152" s="237" t="e">
        <f>IF(ISNUMBER(Regressions!O162),ROUND(Regressions!O162, 1), NA())</f>
        <v>#N/A</v>
      </c>
      <c r="O152" s="346" t="e">
        <f>IF(ISNUMBER(Regressions!Q162),ROUND(Regressions!Q162, 1), NA())</f>
        <v>#N/A</v>
      </c>
      <c r="P152" s="344" t="e">
        <f>IF(ISNUMBER(Regressions!R162),ROUND(Regressions!R162, 1), NA())</f>
        <v>#N/A</v>
      </c>
      <c r="Q152" s="215" t="e">
        <f>IF(ISNUMBER(Regressions!S162),ROUND(Regressions!S162, 1), NA())</f>
        <v>#N/A</v>
      </c>
      <c r="R152" s="345" t="e">
        <f>IF(ISNUMBER(Regressions!T162),ROUND(Regressions!T162, 1), NA())</f>
        <v>#N/A</v>
      </c>
      <c r="S152" s="237" t="e">
        <f>IF(ISNUMBER(Regressions!U162),ROUND(Regressions!U162, 1), NA())</f>
        <v>#N/A</v>
      </c>
    </row>
    <row r="153" hidden="true">
      <c r="A153" s="341" t="str">
        <f>IF(ISBLANK(Regressions!A163), " ", Regressions!A163)</f>
        <v>Burundi</v>
      </c>
      <c r="B153" s="342">
        <f>IF(ISBLANK(Regressions!B163), " ", Regressions!B163)</f>
        <v>2025</v>
      </c>
      <c r="C153" s="347" t="str">
        <f>IF(ISBLANK(Regressions!C163), " ", Regressions!C163)</f>
        <v>Primary</v>
      </c>
      <c r="D153" s="343" t="str">
        <f>IF(ISBLANK(Regressions!D163), " ", Regressions!D163)</f>
        <v> </v>
      </c>
      <c r="E153" s="214" t="e">
        <f>IF(ISNUMBER(Regressions!E163),ROUND(Regressions!E163, 1), NA())</f>
        <v>#N/A</v>
      </c>
      <c r="F153" s="344" t="e">
        <f>IF(ISNUMBER(Regressions!F163),ROUND(Regressions!F163, 1), NA())</f>
        <v>#N/A</v>
      </c>
      <c r="G153" s="236" t="e">
        <f>IF(ISNUMBER(Regressions!G163),ROUND(Regressions!G163, 1), NA())</f>
        <v>#N/A</v>
      </c>
      <c r="H153" s="345" t="e">
        <f>IF(ISNUMBER(Regressions!H163),ROUND(Regressions!H163, 1), NA())</f>
        <v>#N/A</v>
      </c>
      <c r="I153" s="237" t="e">
        <f>IF(ISNUMBER(Regressions!I163),ROUND(Regressions!I163, 1), NA())</f>
        <v>#N/A</v>
      </c>
      <c r="J153" s="346" t="e">
        <f>IF(ISNUMBER(Regressions!K163),ROUND(Regressions!K163, 1), NA())</f>
        <v>#N/A</v>
      </c>
      <c r="K153" s="344" t="e">
        <f>IF(ISNUMBER(Regressions!L163),ROUND(Regressions!L163, 1), NA())</f>
        <v>#N/A</v>
      </c>
      <c r="L153" s="238" t="e">
        <f>IF(ISNUMBER(Regressions!M163),ROUND(Regressions!M163, 1), NA())</f>
        <v>#N/A</v>
      </c>
      <c r="M153" s="345" t="e">
        <f>IF(ISNUMBER(Regressions!N163),ROUND(Regressions!N163, 1), NA())</f>
        <v>#N/A</v>
      </c>
      <c r="N153" s="237" t="e">
        <f>IF(ISNUMBER(Regressions!O163),ROUND(Regressions!O163, 1), NA())</f>
        <v>#N/A</v>
      </c>
      <c r="O153" s="346" t="e">
        <f>IF(ISNUMBER(Regressions!Q163),ROUND(Regressions!Q163, 1), NA())</f>
        <v>#N/A</v>
      </c>
      <c r="P153" s="344" t="e">
        <f>IF(ISNUMBER(Regressions!R163),ROUND(Regressions!R163, 1), NA())</f>
        <v>#N/A</v>
      </c>
      <c r="Q153" s="215" t="e">
        <f>IF(ISNUMBER(Regressions!S163),ROUND(Regressions!S163, 1), NA())</f>
        <v>#N/A</v>
      </c>
      <c r="R153" s="345" t="e">
        <f>IF(ISNUMBER(Regressions!T163),ROUND(Regressions!T163, 1), NA())</f>
        <v>#N/A</v>
      </c>
      <c r="S153" s="237" t="e">
        <f>IF(ISNUMBER(Regressions!U163),ROUND(Regressions!U163, 1), NA())</f>
        <v>#N/A</v>
      </c>
    </row>
    <row r="154" hidden="true">
      <c r="A154" s="341" t="str">
        <f>IF(ISBLANK(Regressions!A164), " ", Regressions!A164)</f>
        <v>Burundi</v>
      </c>
      <c r="B154" s="342">
        <f>IF(ISBLANK(Regressions!B164), " ", Regressions!B164)</f>
        <v>2026</v>
      </c>
      <c r="C154" s="347" t="str">
        <f>IF(ISBLANK(Regressions!C164), " ", Regressions!C164)</f>
        <v>Primary</v>
      </c>
      <c r="D154" s="343" t="str">
        <f>IF(ISBLANK(Regressions!D164), " ", Regressions!D164)</f>
        <v> </v>
      </c>
      <c r="E154" s="214" t="e">
        <f>IF(ISNUMBER(Regressions!E164),ROUND(Regressions!E164, 1), NA())</f>
        <v>#N/A</v>
      </c>
      <c r="F154" s="344" t="e">
        <f>IF(ISNUMBER(Regressions!F164),ROUND(Regressions!F164, 1), NA())</f>
        <v>#N/A</v>
      </c>
      <c r="G154" s="236" t="e">
        <f>IF(ISNUMBER(Regressions!G164),ROUND(Regressions!G164, 1), NA())</f>
        <v>#N/A</v>
      </c>
      <c r="H154" s="345" t="e">
        <f>IF(ISNUMBER(Regressions!H164),ROUND(Regressions!H164, 1), NA())</f>
        <v>#N/A</v>
      </c>
      <c r="I154" s="237" t="e">
        <f>IF(ISNUMBER(Regressions!I164),ROUND(Regressions!I164, 1), NA())</f>
        <v>#N/A</v>
      </c>
      <c r="J154" s="346" t="e">
        <f>IF(ISNUMBER(Regressions!K164),ROUND(Regressions!K164, 1), NA())</f>
        <v>#N/A</v>
      </c>
      <c r="K154" s="344" t="e">
        <f>IF(ISNUMBER(Regressions!L164),ROUND(Regressions!L164, 1), NA())</f>
        <v>#N/A</v>
      </c>
      <c r="L154" s="238" t="e">
        <f>IF(ISNUMBER(Regressions!M164),ROUND(Regressions!M164, 1), NA())</f>
        <v>#N/A</v>
      </c>
      <c r="M154" s="345" t="e">
        <f>IF(ISNUMBER(Regressions!N164),ROUND(Regressions!N164, 1), NA())</f>
        <v>#N/A</v>
      </c>
      <c r="N154" s="237" t="e">
        <f>IF(ISNUMBER(Regressions!O164),ROUND(Regressions!O164, 1), NA())</f>
        <v>#N/A</v>
      </c>
      <c r="O154" s="346" t="e">
        <f>IF(ISNUMBER(Regressions!Q164),ROUND(Regressions!Q164, 1), NA())</f>
        <v>#N/A</v>
      </c>
      <c r="P154" s="344" t="e">
        <f>IF(ISNUMBER(Regressions!R164),ROUND(Regressions!R164, 1), NA())</f>
        <v>#N/A</v>
      </c>
      <c r="Q154" s="215" t="e">
        <f>IF(ISNUMBER(Regressions!S164),ROUND(Regressions!S164, 1), NA())</f>
        <v>#N/A</v>
      </c>
      <c r="R154" s="345" t="e">
        <f>IF(ISNUMBER(Regressions!T164),ROUND(Regressions!T164, 1), NA())</f>
        <v>#N/A</v>
      </c>
      <c r="S154" s="237" t="e">
        <f>IF(ISNUMBER(Regressions!U164),ROUND(Regressions!U164, 1), NA())</f>
        <v>#N/A</v>
      </c>
    </row>
    <row r="155" hidden="true">
      <c r="A155" s="341" t="str">
        <f>IF(ISBLANK(Regressions!A165), " ", Regressions!A165)</f>
        <v>Burundi</v>
      </c>
      <c r="B155" s="342">
        <f>IF(ISBLANK(Regressions!B165), " ", Regressions!B165)</f>
        <v>2027</v>
      </c>
      <c r="C155" s="347" t="str">
        <f>IF(ISBLANK(Regressions!C165), " ", Regressions!C165)</f>
        <v>Primary</v>
      </c>
      <c r="D155" s="343" t="str">
        <f>IF(ISBLANK(Regressions!D165), " ", Regressions!D165)</f>
        <v> </v>
      </c>
      <c r="E155" s="214" t="e">
        <f>IF(ISNUMBER(Regressions!E165),ROUND(Regressions!E165, 1), NA())</f>
        <v>#N/A</v>
      </c>
      <c r="F155" s="344" t="e">
        <f>IF(ISNUMBER(Regressions!F165),ROUND(Regressions!F165, 1), NA())</f>
        <v>#N/A</v>
      </c>
      <c r="G155" s="236" t="e">
        <f>IF(ISNUMBER(Regressions!G165),ROUND(Regressions!G165, 1), NA())</f>
        <v>#N/A</v>
      </c>
      <c r="H155" s="345" t="e">
        <f>IF(ISNUMBER(Regressions!H165),ROUND(Regressions!H165, 1), NA())</f>
        <v>#N/A</v>
      </c>
      <c r="I155" s="237" t="e">
        <f>IF(ISNUMBER(Regressions!I165),ROUND(Regressions!I165, 1), NA())</f>
        <v>#N/A</v>
      </c>
      <c r="J155" s="346" t="e">
        <f>IF(ISNUMBER(Regressions!K165),ROUND(Regressions!K165, 1), NA())</f>
        <v>#N/A</v>
      </c>
      <c r="K155" s="344" t="e">
        <f>IF(ISNUMBER(Regressions!L165),ROUND(Regressions!L165, 1), NA())</f>
        <v>#N/A</v>
      </c>
      <c r="L155" s="238" t="e">
        <f>IF(ISNUMBER(Regressions!M165),ROUND(Regressions!M165, 1), NA())</f>
        <v>#N/A</v>
      </c>
      <c r="M155" s="345" t="e">
        <f>IF(ISNUMBER(Regressions!N165),ROUND(Regressions!N165, 1), NA())</f>
        <v>#N/A</v>
      </c>
      <c r="N155" s="237" t="e">
        <f>IF(ISNUMBER(Regressions!O165),ROUND(Regressions!O165, 1), NA())</f>
        <v>#N/A</v>
      </c>
      <c r="O155" s="346" t="e">
        <f>IF(ISNUMBER(Regressions!Q165),ROUND(Regressions!Q165, 1), NA())</f>
        <v>#N/A</v>
      </c>
      <c r="P155" s="344" t="e">
        <f>IF(ISNUMBER(Regressions!R165),ROUND(Regressions!R165, 1), NA())</f>
        <v>#N/A</v>
      </c>
      <c r="Q155" s="215" t="e">
        <f>IF(ISNUMBER(Regressions!S165),ROUND(Regressions!S165, 1), NA())</f>
        <v>#N/A</v>
      </c>
      <c r="R155" s="345" t="e">
        <f>IF(ISNUMBER(Regressions!T165),ROUND(Regressions!T165, 1), NA())</f>
        <v>#N/A</v>
      </c>
      <c r="S155" s="237" t="e">
        <f>IF(ISNUMBER(Regressions!U165),ROUND(Regressions!U165, 1), NA())</f>
        <v>#N/A</v>
      </c>
    </row>
    <row r="156" hidden="true">
      <c r="A156" s="341" t="str">
        <f>IF(ISBLANK(Regressions!A166), " ", Regressions!A166)</f>
        <v>Burundi</v>
      </c>
      <c r="B156" s="342">
        <f>IF(ISBLANK(Regressions!B166), " ", Regressions!B166)</f>
        <v>2028</v>
      </c>
      <c r="C156" s="347" t="str">
        <f>IF(ISBLANK(Regressions!C166), " ", Regressions!C166)</f>
        <v>Primary</v>
      </c>
      <c r="D156" s="343" t="str">
        <f>IF(ISBLANK(Regressions!D166), " ", Regressions!D166)</f>
        <v> </v>
      </c>
      <c r="E156" s="214" t="e">
        <f>IF(ISNUMBER(Regressions!E166),ROUND(Regressions!E166, 1), NA())</f>
        <v>#N/A</v>
      </c>
      <c r="F156" s="344" t="e">
        <f>IF(ISNUMBER(Regressions!F166),ROUND(Regressions!F166, 1), NA())</f>
        <v>#N/A</v>
      </c>
      <c r="G156" s="236" t="e">
        <f>IF(ISNUMBER(Regressions!G166),ROUND(Regressions!G166, 1), NA())</f>
        <v>#N/A</v>
      </c>
      <c r="H156" s="345" t="e">
        <f>IF(ISNUMBER(Regressions!H166),ROUND(Regressions!H166, 1), NA())</f>
        <v>#N/A</v>
      </c>
      <c r="I156" s="237" t="e">
        <f>IF(ISNUMBER(Regressions!I166),ROUND(Regressions!I166, 1), NA())</f>
        <v>#N/A</v>
      </c>
      <c r="J156" s="346" t="e">
        <f>IF(ISNUMBER(Regressions!K166),ROUND(Regressions!K166, 1), NA())</f>
        <v>#N/A</v>
      </c>
      <c r="K156" s="344" t="e">
        <f>IF(ISNUMBER(Regressions!L166),ROUND(Regressions!L166, 1), NA())</f>
        <v>#N/A</v>
      </c>
      <c r="L156" s="238" t="e">
        <f>IF(ISNUMBER(Regressions!M166),ROUND(Regressions!M166, 1), NA())</f>
        <v>#N/A</v>
      </c>
      <c r="M156" s="345" t="e">
        <f>IF(ISNUMBER(Regressions!N166),ROUND(Regressions!N166, 1), NA())</f>
        <v>#N/A</v>
      </c>
      <c r="N156" s="237" t="e">
        <f>IF(ISNUMBER(Regressions!O166),ROUND(Regressions!O166, 1), NA())</f>
        <v>#N/A</v>
      </c>
      <c r="O156" s="346" t="e">
        <f>IF(ISNUMBER(Regressions!Q166),ROUND(Regressions!Q166, 1), NA())</f>
        <v>#N/A</v>
      </c>
      <c r="P156" s="344" t="e">
        <f>IF(ISNUMBER(Regressions!R166),ROUND(Regressions!R166, 1), NA())</f>
        <v>#N/A</v>
      </c>
      <c r="Q156" s="215" t="e">
        <f>IF(ISNUMBER(Regressions!S166),ROUND(Regressions!S166, 1), NA())</f>
        <v>#N/A</v>
      </c>
      <c r="R156" s="345" t="e">
        <f>IF(ISNUMBER(Regressions!T166),ROUND(Regressions!T166, 1), NA())</f>
        <v>#N/A</v>
      </c>
      <c r="S156" s="237" t="e">
        <f>IF(ISNUMBER(Regressions!U166),ROUND(Regressions!U166, 1), NA())</f>
        <v>#N/A</v>
      </c>
    </row>
    <row r="157" hidden="true">
      <c r="A157" s="341" t="str">
        <f>IF(ISBLANK(Regressions!A167), " ", Regressions!A167)</f>
        <v>Burundi</v>
      </c>
      <c r="B157" s="342">
        <f>IF(ISBLANK(Regressions!B167), " ", Regressions!B167)</f>
        <v>2029</v>
      </c>
      <c r="C157" s="347" t="str">
        <f>IF(ISBLANK(Regressions!C167), " ", Regressions!C167)</f>
        <v>Primary</v>
      </c>
      <c r="D157" s="343" t="str">
        <f>IF(ISBLANK(Regressions!D167), " ", Regressions!D167)</f>
        <v> </v>
      </c>
      <c r="E157" s="214" t="e">
        <f>IF(ISNUMBER(Regressions!E167),ROUND(Regressions!E167, 1), NA())</f>
        <v>#N/A</v>
      </c>
      <c r="F157" s="344" t="e">
        <f>IF(ISNUMBER(Regressions!F167),ROUND(Regressions!F167, 1), NA())</f>
        <v>#N/A</v>
      </c>
      <c r="G157" s="236" t="e">
        <f>IF(ISNUMBER(Regressions!G167),ROUND(Regressions!G167, 1), NA())</f>
        <v>#N/A</v>
      </c>
      <c r="H157" s="345" t="e">
        <f>IF(ISNUMBER(Regressions!H167),ROUND(Regressions!H167, 1), NA())</f>
        <v>#N/A</v>
      </c>
      <c r="I157" s="237" t="e">
        <f>IF(ISNUMBER(Regressions!I167),ROUND(Regressions!I167, 1), NA())</f>
        <v>#N/A</v>
      </c>
      <c r="J157" s="346" t="e">
        <f>IF(ISNUMBER(Regressions!K167),ROUND(Regressions!K167, 1), NA())</f>
        <v>#N/A</v>
      </c>
      <c r="K157" s="344" t="e">
        <f>IF(ISNUMBER(Regressions!L167),ROUND(Regressions!L167, 1), NA())</f>
        <v>#N/A</v>
      </c>
      <c r="L157" s="238" t="e">
        <f>IF(ISNUMBER(Regressions!M167),ROUND(Regressions!M167, 1), NA())</f>
        <v>#N/A</v>
      </c>
      <c r="M157" s="345" t="e">
        <f>IF(ISNUMBER(Regressions!N167),ROUND(Regressions!N167, 1), NA())</f>
        <v>#N/A</v>
      </c>
      <c r="N157" s="237" t="e">
        <f>IF(ISNUMBER(Regressions!O167),ROUND(Regressions!O167, 1), NA())</f>
        <v>#N/A</v>
      </c>
      <c r="O157" s="346" t="e">
        <f>IF(ISNUMBER(Regressions!Q167),ROUND(Regressions!Q167, 1), NA())</f>
        <v>#N/A</v>
      </c>
      <c r="P157" s="344" t="e">
        <f>IF(ISNUMBER(Regressions!R167),ROUND(Regressions!R167, 1), NA())</f>
        <v>#N/A</v>
      </c>
      <c r="Q157" s="215" t="e">
        <f>IF(ISNUMBER(Regressions!S167),ROUND(Regressions!S167, 1), NA())</f>
        <v>#N/A</v>
      </c>
      <c r="R157" s="345" t="e">
        <f>IF(ISNUMBER(Regressions!T167),ROUND(Regressions!T167, 1), NA())</f>
        <v>#N/A</v>
      </c>
      <c r="S157" s="237" t="e">
        <f>IF(ISNUMBER(Regressions!U167),ROUND(Regressions!U167, 1), NA())</f>
        <v>#N/A</v>
      </c>
    </row>
    <row r="158" hidden="true">
      <c r="A158" s="341" t="str">
        <f>IF(ISBLANK(Regressions!A168), " ", Regressions!A168)</f>
        <v>Burundi</v>
      </c>
      <c r="B158" s="342">
        <f>IF(ISBLANK(Regressions!B168), " ", Regressions!B168)</f>
        <v>2030</v>
      </c>
      <c r="C158" s="347" t="str">
        <f>IF(ISBLANK(Regressions!C168), " ", Regressions!C168)</f>
        <v>Primary</v>
      </c>
      <c r="D158" s="343" t="str">
        <f>IF(ISBLANK(Regressions!D168), " ", Regressions!D168)</f>
        <v> </v>
      </c>
      <c r="E158" s="214" t="e">
        <f>IF(ISNUMBER(Regressions!E168),ROUND(Regressions!E168, 1), NA())</f>
        <v>#N/A</v>
      </c>
      <c r="F158" s="344" t="e">
        <f>IF(ISNUMBER(Regressions!F168),ROUND(Regressions!F168, 1), NA())</f>
        <v>#N/A</v>
      </c>
      <c r="G158" s="236" t="e">
        <f>IF(ISNUMBER(Regressions!G168),ROUND(Regressions!G168, 1), NA())</f>
        <v>#N/A</v>
      </c>
      <c r="H158" s="345" t="e">
        <f>IF(ISNUMBER(Regressions!H168),ROUND(Regressions!H168, 1), NA())</f>
        <v>#N/A</v>
      </c>
      <c r="I158" s="237" t="e">
        <f>IF(ISNUMBER(Regressions!I168),ROUND(Regressions!I168, 1), NA())</f>
        <v>#N/A</v>
      </c>
      <c r="J158" s="346" t="e">
        <f>IF(ISNUMBER(Regressions!K168),ROUND(Regressions!K168, 1), NA())</f>
        <v>#N/A</v>
      </c>
      <c r="K158" s="344" t="e">
        <f>IF(ISNUMBER(Regressions!L168),ROUND(Regressions!L168, 1), NA())</f>
        <v>#N/A</v>
      </c>
      <c r="L158" s="238" t="e">
        <f>IF(ISNUMBER(Regressions!M168),ROUND(Regressions!M168, 1), NA())</f>
        <v>#N/A</v>
      </c>
      <c r="M158" s="345" t="e">
        <f>IF(ISNUMBER(Regressions!N168),ROUND(Regressions!N168, 1), NA())</f>
        <v>#N/A</v>
      </c>
      <c r="N158" s="237" t="e">
        <f>IF(ISNUMBER(Regressions!O168),ROUND(Regressions!O168, 1), NA())</f>
        <v>#N/A</v>
      </c>
      <c r="O158" s="346" t="e">
        <f>IF(ISNUMBER(Regressions!Q168),ROUND(Regressions!Q168, 1), NA())</f>
        <v>#N/A</v>
      </c>
      <c r="P158" s="344" t="e">
        <f>IF(ISNUMBER(Regressions!R168),ROUND(Regressions!R168, 1), NA())</f>
        <v>#N/A</v>
      </c>
      <c r="Q158" s="215" t="e">
        <f>IF(ISNUMBER(Regressions!S168),ROUND(Regressions!S168, 1), NA())</f>
        <v>#N/A</v>
      </c>
      <c r="R158" s="345" t="e">
        <f>IF(ISNUMBER(Regressions!T168),ROUND(Regressions!T168, 1), NA())</f>
        <v>#N/A</v>
      </c>
      <c r="S158" s="237" t="e">
        <f>IF(ISNUMBER(Regressions!U168),ROUND(Regressions!U168, 1), NA())</f>
        <v>#N/A</v>
      </c>
    </row>
    <row r="159">
      <c r="A159" s="341" t="str">
        <f>IF(ISBLANK(Regressions!A169), " ", Regressions!A169)</f>
        <v>Burundi</v>
      </c>
      <c r="B159" s="342">
        <f>IF(ISBLANK(Regressions!B169), " ", Regressions!B169)</f>
        <v>2000</v>
      </c>
      <c r="C159" s="347" t="str">
        <f>IF(ISBLANK(Regressions!C169), " ", Regressions!C169)</f>
        <v>Secondary</v>
      </c>
      <c r="D159" s="343">
        <f>IF(ISBLANK(Regressions!D169), " ", Regressions!D169)</f>
        <v>1143452</v>
      </c>
      <c r="E159" s="214" t="e">
        <f>IF(ISNUMBER(Regressions!E169),ROUND(Regressions!E169, 1), NA())</f>
        <v>#N/A</v>
      </c>
      <c r="F159" s="344" t="e">
        <f>IF(ISNUMBER(Regressions!F169),ROUND(Regressions!F169, 1), NA())</f>
        <v>#N/A</v>
      </c>
      <c r="G159" s="236" t="e">
        <f>IF(ISNUMBER(Regressions!G169),ROUND(Regressions!G169, 1), NA())</f>
        <v>#N/A</v>
      </c>
      <c r="H159" s="345" t="e">
        <f>IF(ISNUMBER(Regressions!H169),ROUND(Regressions!H169, 1), NA())</f>
        <v>#N/A</v>
      </c>
      <c r="I159" s="237" t="e">
        <f>IF(ISNUMBER(Regressions!I169),ROUND(Regressions!I169, 1), NA())</f>
        <v>#N/A</v>
      </c>
      <c r="J159" s="346" t="e">
        <f>IF(ISNUMBER(Regressions!K169),ROUND(Regressions!K169, 1), NA())</f>
        <v>#N/A</v>
      </c>
      <c r="K159" s="344">
        <f>IF(ISNUMBER(Regressions!L169),ROUND(Regressions!L169, 1), NA())</f>
        <v>100</v>
      </c>
      <c r="L159" s="238" t="e">
        <f>IF(ISNUMBER(Regressions!M169),ROUND(Regressions!M169, 1), NA())</f>
        <v>#N/A</v>
      </c>
      <c r="M159" s="345" t="e">
        <f>IF(ISNUMBER(Regressions!N169),ROUND(Regressions!N169, 1), NA())</f>
        <v>#N/A</v>
      </c>
      <c r="N159" s="237">
        <f>IF(ISNUMBER(Regressions!O169),ROUND(Regressions!O169, 1), NA())</f>
        <v>0</v>
      </c>
      <c r="O159" s="346" t="e">
        <f>IF(ISNUMBER(Regressions!Q169),ROUND(Regressions!Q169, 1), NA())</f>
        <v>#N/A</v>
      </c>
      <c r="P159" s="344" t="e">
        <f>IF(ISNUMBER(Regressions!R169),ROUND(Regressions!R169, 1), NA())</f>
        <v>#N/A</v>
      </c>
      <c r="Q159" s="215" t="e">
        <f>IF(ISNUMBER(Regressions!S169),ROUND(Regressions!S169, 1), NA())</f>
        <v>#N/A</v>
      </c>
      <c r="R159" s="345" t="e">
        <f>IF(ISNUMBER(Regressions!T169),ROUND(Regressions!T169, 1), NA())</f>
        <v>#N/A</v>
      </c>
      <c r="S159" s="237" t="e">
        <f>IF(ISNUMBER(Regressions!U169),ROUND(Regressions!U169, 1), NA())</f>
        <v>#N/A</v>
      </c>
    </row>
    <row r="160">
      <c r="A160" s="341" t="str">
        <f>IF(ISBLANK(Regressions!A170), " ", Regressions!A170)</f>
        <v>Burundi</v>
      </c>
      <c r="B160" s="342">
        <f>IF(ISBLANK(Regressions!B170), " ", Regressions!B170)</f>
        <v>2001</v>
      </c>
      <c r="C160" s="347" t="str">
        <f>IF(ISBLANK(Regressions!C170), " ", Regressions!C170)</f>
        <v>Secondary</v>
      </c>
      <c r="D160" s="343">
        <f>IF(ISBLANK(Regressions!D170), " ", Regressions!D170)</f>
        <v>1176761</v>
      </c>
      <c r="E160" s="214" t="e">
        <f>IF(ISNUMBER(Regressions!E170),ROUND(Regressions!E170, 1), NA())</f>
        <v>#N/A</v>
      </c>
      <c r="F160" s="344" t="e">
        <f>IF(ISNUMBER(Regressions!F170),ROUND(Regressions!F170, 1), NA())</f>
        <v>#N/A</v>
      </c>
      <c r="G160" s="236" t="e">
        <f>IF(ISNUMBER(Regressions!G170),ROUND(Regressions!G170, 1), NA())</f>
        <v>#N/A</v>
      </c>
      <c r="H160" s="345" t="e">
        <f>IF(ISNUMBER(Regressions!H170),ROUND(Regressions!H170, 1), NA())</f>
        <v>#N/A</v>
      </c>
      <c r="I160" s="237" t="e">
        <f>IF(ISNUMBER(Regressions!I170),ROUND(Regressions!I170, 1), NA())</f>
        <v>#N/A</v>
      </c>
      <c r="J160" s="346" t="e">
        <f>IF(ISNUMBER(Regressions!K170),ROUND(Regressions!K170, 1), NA())</f>
        <v>#N/A</v>
      </c>
      <c r="K160" s="344">
        <f>IF(ISNUMBER(Regressions!L170),ROUND(Regressions!L170, 1), NA())</f>
        <v>100</v>
      </c>
      <c r="L160" s="238" t="e">
        <f>IF(ISNUMBER(Regressions!M170),ROUND(Regressions!M170, 1), NA())</f>
        <v>#N/A</v>
      </c>
      <c r="M160" s="345" t="e">
        <f>IF(ISNUMBER(Regressions!N170),ROUND(Regressions!N170, 1), NA())</f>
        <v>#N/A</v>
      </c>
      <c r="N160" s="237">
        <f>IF(ISNUMBER(Regressions!O170),ROUND(Regressions!O170, 1), NA())</f>
        <v>0</v>
      </c>
      <c r="O160" s="346" t="e">
        <f>IF(ISNUMBER(Regressions!Q170),ROUND(Regressions!Q170, 1), NA())</f>
        <v>#N/A</v>
      </c>
      <c r="P160" s="344" t="e">
        <f>IF(ISNUMBER(Regressions!R170),ROUND(Regressions!R170, 1), NA())</f>
        <v>#N/A</v>
      </c>
      <c r="Q160" s="215" t="e">
        <f>IF(ISNUMBER(Regressions!S170),ROUND(Regressions!S170, 1), NA())</f>
        <v>#N/A</v>
      </c>
      <c r="R160" s="345" t="e">
        <f>IF(ISNUMBER(Regressions!T170),ROUND(Regressions!T170, 1), NA())</f>
        <v>#N/A</v>
      </c>
      <c r="S160" s="237" t="e">
        <f>IF(ISNUMBER(Regressions!U170),ROUND(Regressions!U170, 1), NA())</f>
        <v>#N/A</v>
      </c>
    </row>
    <row r="161">
      <c r="A161" s="341" t="str">
        <f>IF(ISBLANK(Regressions!A171), " ", Regressions!A171)</f>
        <v>Burundi</v>
      </c>
      <c r="B161" s="342">
        <f>IF(ISBLANK(Regressions!B171), " ", Regressions!B171)</f>
        <v>2002</v>
      </c>
      <c r="C161" s="347" t="str">
        <f>IF(ISBLANK(Regressions!C171), " ", Regressions!C171)</f>
        <v>Secondary</v>
      </c>
      <c r="D161" s="343">
        <f>IF(ISBLANK(Regressions!D171), " ", Regressions!D171)</f>
        <v>1205910</v>
      </c>
      <c r="E161" s="214" t="e">
        <f>IF(ISNUMBER(Regressions!E171),ROUND(Regressions!E171, 1), NA())</f>
        <v>#N/A</v>
      </c>
      <c r="F161" s="344" t="e">
        <f>IF(ISNUMBER(Regressions!F171),ROUND(Regressions!F171, 1), NA())</f>
        <v>#N/A</v>
      </c>
      <c r="G161" s="236" t="e">
        <f>IF(ISNUMBER(Regressions!G171),ROUND(Regressions!G171, 1), NA())</f>
        <v>#N/A</v>
      </c>
      <c r="H161" s="345" t="e">
        <f>IF(ISNUMBER(Regressions!H171),ROUND(Regressions!H171, 1), NA())</f>
        <v>#N/A</v>
      </c>
      <c r="I161" s="237" t="e">
        <f>IF(ISNUMBER(Regressions!I171),ROUND(Regressions!I171, 1), NA())</f>
        <v>#N/A</v>
      </c>
      <c r="J161" s="346" t="e">
        <f>IF(ISNUMBER(Regressions!K171),ROUND(Regressions!K171, 1), NA())</f>
        <v>#N/A</v>
      </c>
      <c r="K161" s="344">
        <f>IF(ISNUMBER(Regressions!L171),ROUND(Regressions!L171, 1), NA())</f>
        <v>100</v>
      </c>
      <c r="L161" s="238" t="e">
        <f>IF(ISNUMBER(Regressions!M171),ROUND(Regressions!M171, 1), NA())</f>
        <v>#N/A</v>
      </c>
      <c r="M161" s="345" t="e">
        <f>IF(ISNUMBER(Regressions!N171),ROUND(Regressions!N171, 1), NA())</f>
        <v>#N/A</v>
      </c>
      <c r="N161" s="237">
        <f>IF(ISNUMBER(Regressions!O171),ROUND(Regressions!O171, 1), NA())</f>
        <v>0</v>
      </c>
      <c r="O161" s="346" t="e">
        <f>IF(ISNUMBER(Regressions!Q171),ROUND(Regressions!Q171, 1), NA())</f>
        <v>#N/A</v>
      </c>
      <c r="P161" s="344" t="e">
        <f>IF(ISNUMBER(Regressions!R171),ROUND(Regressions!R171, 1), NA())</f>
        <v>#N/A</v>
      </c>
      <c r="Q161" s="215" t="e">
        <f>IF(ISNUMBER(Regressions!S171),ROUND(Regressions!S171, 1), NA())</f>
        <v>#N/A</v>
      </c>
      <c r="R161" s="345" t="e">
        <f>IF(ISNUMBER(Regressions!T171),ROUND(Regressions!T171, 1), NA())</f>
        <v>#N/A</v>
      </c>
      <c r="S161" s="237" t="e">
        <f>IF(ISNUMBER(Regressions!U171),ROUND(Regressions!U171, 1), NA())</f>
        <v>#N/A</v>
      </c>
    </row>
    <row r="162">
      <c r="A162" s="341" t="str">
        <f>IF(ISBLANK(Regressions!A172), " ", Regressions!A172)</f>
        <v>Burundi</v>
      </c>
      <c r="B162" s="342">
        <f>IF(ISBLANK(Regressions!B172), " ", Regressions!B172)</f>
        <v>2003</v>
      </c>
      <c r="C162" s="347" t="str">
        <f>IF(ISBLANK(Regressions!C172), " ", Regressions!C172)</f>
        <v>Secondary</v>
      </c>
      <c r="D162" s="343">
        <f>IF(ISBLANK(Regressions!D172), " ", Regressions!D172)</f>
        <v>1231289</v>
      </c>
      <c r="E162" s="214" t="e">
        <f>IF(ISNUMBER(Regressions!E172),ROUND(Regressions!E172, 1), NA())</f>
        <v>#N/A</v>
      </c>
      <c r="F162" s="344" t="e">
        <f>IF(ISNUMBER(Regressions!F172),ROUND(Regressions!F172, 1), NA())</f>
        <v>#N/A</v>
      </c>
      <c r="G162" s="236" t="e">
        <f>IF(ISNUMBER(Regressions!G172),ROUND(Regressions!G172, 1), NA())</f>
        <v>#N/A</v>
      </c>
      <c r="H162" s="345" t="e">
        <f>IF(ISNUMBER(Regressions!H172),ROUND(Regressions!H172, 1), NA())</f>
        <v>#N/A</v>
      </c>
      <c r="I162" s="237" t="e">
        <f>IF(ISNUMBER(Regressions!I172),ROUND(Regressions!I172, 1), NA())</f>
        <v>#N/A</v>
      </c>
      <c r="J162" s="346" t="e">
        <f>IF(ISNUMBER(Regressions!K172),ROUND(Regressions!K172, 1), NA())</f>
        <v>#N/A</v>
      </c>
      <c r="K162" s="344">
        <f>IF(ISNUMBER(Regressions!L172),ROUND(Regressions!L172, 1), NA())</f>
        <v>100</v>
      </c>
      <c r="L162" s="238" t="e">
        <f>IF(ISNUMBER(Regressions!M172),ROUND(Regressions!M172, 1), NA())</f>
        <v>#N/A</v>
      </c>
      <c r="M162" s="345" t="e">
        <f>IF(ISNUMBER(Regressions!N172),ROUND(Regressions!N172, 1), NA())</f>
        <v>#N/A</v>
      </c>
      <c r="N162" s="237">
        <f>IF(ISNUMBER(Regressions!O172),ROUND(Regressions!O172, 1), NA())</f>
        <v>0</v>
      </c>
      <c r="O162" s="346" t="e">
        <f>IF(ISNUMBER(Regressions!Q172),ROUND(Regressions!Q172, 1), NA())</f>
        <v>#N/A</v>
      </c>
      <c r="P162" s="344" t="e">
        <f>IF(ISNUMBER(Regressions!R172),ROUND(Regressions!R172, 1), NA())</f>
        <v>#N/A</v>
      </c>
      <c r="Q162" s="215" t="e">
        <f>IF(ISNUMBER(Regressions!S172),ROUND(Regressions!S172, 1), NA())</f>
        <v>#N/A</v>
      </c>
      <c r="R162" s="345" t="e">
        <f>IF(ISNUMBER(Regressions!T172),ROUND(Regressions!T172, 1), NA())</f>
        <v>#N/A</v>
      </c>
      <c r="S162" s="237" t="e">
        <f>IF(ISNUMBER(Regressions!U172),ROUND(Regressions!U172, 1), NA())</f>
        <v>#N/A</v>
      </c>
    </row>
    <row r="163">
      <c r="A163" s="341" t="str">
        <f>IF(ISBLANK(Regressions!A173), " ", Regressions!A173)</f>
        <v>Burundi</v>
      </c>
      <c r="B163" s="342">
        <f>IF(ISBLANK(Regressions!B173), " ", Regressions!B173)</f>
        <v>2004</v>
      </c>
      <c r="C163" s="347" t="str">
        <f>IF(ISBLANK(Regressions!C173), " ", Regressions!C173)</f>
        <v>Secondary</v>
      </c>
      <c r="D163" s="343">
        <f>IF(ISBLANK(Regressions!D173), " ", Regressions!D173)</f>
        <v>1259962</v>
      </c>
      <c r="E163" s="214" t="e">
        <f>IF(ISNUMBER(Regressions!E173),ROUND(Regressions!E173, 1), NA())</f>
        <v>#N/A</v>
      </c>
      <c r="F163" s="344" t="e">
        <f>IF(ISNUMBER(Regressions!F173),ROUND(Regressions!F173, 1), NA())</f>
        <v>#N/A</v>
      </c>
      <c r="G163" s="236" t="e">
        <f>IF(ISNUMBER(Regressions!G173),ROUND(Regressions!G173, 1), NA())</f>
        <v>#N/A</v>
      </c>
      <c r="H163" s="345" t="e">
        <f>IF(ISNUMBER(Regressions!H173),ROUND(Regressions!H173, 1), NA())</f>
        <v>#N/A</v>
      </c>
      <c r="I163" s="237" t="e">
        <f>IF(ISNUMBER(Regressions!I173),ROUND(Regressions!I173, 1), NA())</f>
        <v>#N/A</v>
      </c>
      <c r="J163" s="346" t="e">
        <f>IF(ISNUMBER(Regressions!K173),ROUND(Regressions!K173, 1), NA())</f>
        <v>#N/A</v>
      </c>
      <c r="K163" s="344">
        <f>IF(ISNUMBER(Regressions!L173),ROUND(Regressions!L173, 1), NA())</f>
        <v>100</v>
      </c>
      <c r="L163" s="238" t="e">
        <f>IF(ISNUMBER(Regressions!M173),ROUND(Regressions!M173, 1), NA())</f>
        <v>#N/A</v>
      </c>
      <c r="M163" s="345" t="e">
        <f>IF(ISNUMBER(Regressions!N173),ROUND(Regressions!N173, 1), NA())</f>
        <v>#N/A</v>
      </c>
      <c r="N163" s="237">
        <f>IF(ISNUMBER(Regressions!O173),ROUND(Regressions!O173, 1), NA())</f>
        <v>0</v>
      </c>
      <c r="O163" s="346" t="e">
        <f>IF(ISNUMBER(Regressions!Q173),ROUND(Regressions!Q173, 1), NA())</f>
        <v>#N/A</v>
      </c>
      <c r="P163" s="344" t="e">
        <f>IF(ISNUMBER(Regressions!R173),ROUND(Regressions!R173, 1), NA())</f>
        <v>#N/A</v>
      </c>
      <c r="Q163" s="215" t="e">
        <f>IF(ISNUMBER(Regressions!S173),ROUND(Regressions!S173, 1), NA())</f>
        <v>#N/A</v>
      </c>
      <c r="R163" s="345" t="e">
        <f>IF(ISNUMBER(Regressions!T173),ROUND(Regressions!T173, 1), NA())</f>
        <v>#N/A</v>
      </c>
      <c r="S163" s="237" t="e">
        <f>IF(ISNUMBER(Regressions!U173),ROUND(Regressions!U173, 1), NA())</f>
        <v>#N/A</v>
      </c>
    </row>
    <row r="164">
      <c r="A164" s="341" t="str">
        <f>IF(ISBLANK(Regressions!A174), " ", Regressions!A174)</f>
        <v>Burundi</v>
      </c>
      <c r="B164" s="342">
        <f>IF(ISBLANK(Regressions!B174), " ", Regressions!B174)</f>
        <v>2005</v>
      </c>
      <c r="C164" s="347" t="str">
        <f>IF(ISBLANK(Regressions!C174), " ", Regressions!C174)</f>
        <v>Secondary</v>
      </c>
      <c r="D164" s="343">
        <f>IF(ISBLANK(Regressions!D174), " ", Regressions!D174)</f>
        <v>1288035</v>
      </c>
      <c r="E164" s="214" t="e">
        <f>IF(ISNUMBER(Regressions!E174),ROUND(Regressions!E174, 1), NA())</f>
        <v>#N/A</v>
      </c>
      <c r="F164" s="344">
        <f>IF(ISNUMBER(Regressions!F174),ROUND(Regressions!F174, 1), NA())</f>
        <v>27.6</v>
      </c>
      <c r="G164" s="236" t="e">
        <f>IF(ISNUMBER(Regressions!G174),ROUND(Regressions!G174, 1), NA())</f>
        <v>#N/A</v>
      </c>
      <c r="H164" s="345" t="e">
        <f>IF(ISNUMBER(Regressions!H174),ROUND(Regressions!H174, 1), NA())</f>
        <v>#N/A</v>
      </c>
      <c r="I164" s="237">
        <f>IF(ISNUMBER(Regressions!I174),ROUND(Regressions!I174, 1), NA())</f>
        <v>72.400000000000006</v>
      </c>
      <c r="J164" s="346">
        <f>IF(ISNUMBER(Regressions!K174),ROUND(Regressions!K174, 1), NA())</f>
        <v>78.900000000000006</v>
      </c>
      <c r="K164" s="344">
        <f>IF(ISNUMBER(Regressions!L174),ROUND(Regressions!L174, 1), NA())</f>
        <v>78.900000000000006</v>
      </c>
      <c r="L164" s="238" t="e">
        <f>IF(ISNUMBER(Regressions!M174),ROUND(Regressions!M174, 1), NA())</f>
        <v>#N/A</v>
      </c>
      <c r="M164" s="345" t="e">
        <f>IF(ISNUMBER(Regressions!N174),ROUND(Regressions!N174, 1), NA())</f>
        <v>#N/A</v>
      </c>
      <c r="N164" s="237">
        <f>IF(ISNUMBER(Regressions!O174),ROUND(Regressions!O174, 1), NA())</f>
        <v>21.1</v>
      </c>
      <c r="O164" s="346" t="e">
        <f>IF(ISNUMBER(Regressions!Q174),ROUND(Regressions!Q174, 1), NA())</f>
        <v>#N/A</v>
      </c>
      <c r="P164" s="344" t="e">
        <f>IF(ISNUMBER(Regressions!R174),ROUND(Regressions!R174, 1), NA())</f>
        <v>#N/A</v>
      </c>
      <c r="Q164" s="215" t="e">
        <f>IF(ISNUMBER(Regressions!S174),ROUND(Regressions!S174, 1), NA())</f>
        <v>#N/A</v>
      </c>
      <c r="R164" s="345" t="e">
        <f>IF(ISNUMBER(Regressions!T174),ROUND(Regressions!T174, 1), NA())</f>
        <v>#N/A</v>
      </c>
      <c r="S164" s="237" t="e">
        <f>IF(ISNUMBER(Regressions!U174),ROUND(Regressions!U174, 1), NA())</f>
        <v>#N/A</v>
      </c>
    </row>
    <row r="165">
      <c r="A165" s="341" t="str">
        <f>IF(ISBLANK(Regressions!A175), " ", Regressions!A175)</f>
        <v>Burundi</v>
      </c>
      <c r="B165" s="342">
        <f>IF(ISBLANK(Regressions!B175), " ", Regressions!B175)</f>
        <v>2006</v>
      </c>
      <c r="C165" s="347" t="str">
        <f>IF(ISBLANK(Regressions!C175), " ", Regressions!C175)</f>
        <v>Secondary</v>
      </c>
      <c r="D165" s="343">
        <f>IF(ISBLANK(Regressions!D175), " ", Regressions!D175)</f>
        <v>1309523</v>
      </c>
      <c r="E165" s="214" t="e">
        <f>IF(ISNUMBER(Regressions!E175),ROUND(Regressions!E175, 1), NA())</f>
        <v>#N/A</v>
      </c>
      <c r="F165" s="344">
        <f>IF(ISNUMBER(Regressions!F175),ROUND(Regressions!F175, 1), NA())</f>
        <v>27.6</v>
      </c>
      <c r="G165" s="236" t="e">
        <f>IF(ISNUMBER(Regressions!G175),ROUND(Regressions!G175, 1), NA())</f>
        <v>#N/A</v>
      </c>
      <c r="H165" s="345" t="e">
        <f>IF(ISNUMBER(Regressions!H175),ROUND(Regressions!H175, 1), NA())</f>
        <v>#N/A</v>
      </c>
      <c r="I165" s="237">
        <f>IF(ISNUMBER(Regressions!I175),ROUND(Regressions!I175, 1), NA())</f>
        <v>72.400000000000006</v>
      </c>
      <c r="J165" s="346">
        <f>IF(ISNUMBER(Regressions!K175),ROUND(Regressions!K175, 1), NA())</f>
        <v>78.900000000000006</v>
      </c>
      <c r="K165" s="344">
        <f>IF(ISNUMBER(Regressions!L175),ROUND(Regressions!L175, 1), NA())</f>
        <v>78.900000000000006</v>
      </c>
      <c r="L165" s="238" t="e">
        <f>IF(ISNUMBER(Regressions!M175),ROUND(Regressions!M175, 1), NA())</f>
        <v>#N/A</v>
      </c>
      <c r="M165" s="345" t="e">
        <f>IF(ISNUMBER(Regressions!N175),ROUND(Regressions!N175, 1), NA())</f>
        <v>#N/A</v>
      </c>
      <c r="N165" s="237">
        <f>IF(ISNUMBER(Regressions!O175),ROUND(Regressions!O175, 1), NA())</f>
        <v>21.1</v>
      </c>
      <c r="O165" s="346" t="e">
        <f>IF(ISNUMBER(Regressions!Q175),ROUND(Regressions!Q175, 1), NA())</f>
        <v>#N/A</v>
      </c>
      <c r="P165" s="344" t="e">
        <f>IF(ISNUMBER(Regressions!R175),ROUND(Regressions!R175, 1), NA())</f>
        <v>#N/A</v>
      </c>
      <c r="Q165" s="215" t="e">
        <f>IF(ISNUMBER(Regressions!S175),ROUND(Regressions!S175, 1), NA())</f>
        <v>#N/A</v>
      </c>
      <c r="R165" s="345" t="e">
        <f>IF(ISNUMBER(Regressions!T175),ROUND(Regressions!T175, 1), NA())</f>
        <v>#N/A</v>
      </c>
      <c r="S165" s="237" t="e">
        <f>IF(ISNUMBER(Regressions!U175),ROUND(Regressions!U175, 1), NA())</f>
        <v>#N/A</v>
      </c>
    </row>
    <row r="166">
      <c r="A166" s="341" t="str">
        <f>IF(ISBLANK(Regressions!A176), " ", Regressions!A176)</f>
        <v>Burundi</v>
      </c>
      <c r="B166" s="342">
        <f>IF(ISBLANK(Regressions!B176), " ", Regressions!B176)</f>
        <v>2007</v>
      </c>
      <c r="C166" s="347" t="str">
        <f>IF(ISBLANK(Regressions!C176), " ", Regressions!C176)</f>
        <v>Secondary</v>
      </c>
      <c r="D166" s="343">
        <f>IF(ISBLANK(Regressions!D176), " ", Regressions!D176)</f>
        <v>1335756</v>
      </c>
      <c r="E166" s="214" t="e">
        <f>IF(ISNUMBER(Regressions!E176),ROUND(Regressions!E176, 1), NA())</f>
        <v>#N/A</v>
      </c>
      <c r="F166" s="344">
        <f>IF(ISNUMBER(Regressions!F176),ROUND(Regressions!F176, 1), NA())</f>
        <v>27.6</v>
      </c>
      <c r="G166" s="236" t="e">
        <f>IF(ISNUMBER(Regressions!G176),ROUND(Regressions!G176, 1), NA())</f>
        <v>#N/A</v>
      </c>
      <c r="H166" s="345" t="e">
        <f>IF(ISNUMBER(Regressions!H176),ROUND(Regressions!H176, 1), NA())</f>
        <v>#N/A</v>
      </c>
      <c r="I166" s="237">
        <f>IF(ISNUMBER(Regressions!I176),ROUND(Regressions!I176, 1), NA())</f>
        <v>72.400000000000006</v>
      </c>
      <c r="J166" s="346">
        <f>IF(ISNUMBER(Regressions!K176),ROUND(Regressions!K176, 1), NA())</f>
        <v>78.900000000000006</v>
      </c>
      <c r="K166" s="344">
        <f>IF(ISNUMBER(Regressions!L176),ROUND(Regressions!L176, 1), NA())</f>
        <v>78.900000000000006</v>
      </c>
      <c r="L166" s="238" t="e">
        <f>IF(ISNUMBER(Regressions!M176),ROUND(Regressions!M176, 1), NA())</f>
        <v>#N/A</v>
      </c>
      <c r="M166" s="345" t="e">
        <f>IF(ISNUMBER(Regressions!N176),ROUND(Regressions!N176, 1), NA())</f>
        <v>#N/A</v>
      </c>
      <c r="N166" s="237">
        <f>IF(ISNUMBER(Regressions!O176),ROUND(Regressions!O176, 1), NA())</f>
        <v>21.1</v>
      </c>
      <c r="O166" s="346" t="e">
        <f>IF(ISNUMBER(Regressions!Q176),ROUND(Regressions!Q176, 1), NA())</f>
        <v>#N/A</v>
      </c>
      <c r="P166" s="344" t="e">
        <f>IF(ISNUMBER(Regressions!R176),ROUND(Regressions!R176, 1), NA())</f>
        <v>#N/A</v>
      </c>
      <c r="Q166" s="215" t="e">
        <f>IF(ISNUMBER(Regressions!S176),ROUND(Regressions!S176, 1), NA())</f>
        <v>#N/A</v>
      </c>
      <c r="R166" s="345" t="e">
        <f>IF(ISNUMBER(Regressions!T176),ROUND(Regressions!T176, 1), NA())</f>
        <v>#N/A</v>
      </c>
      <c r="S166" s="237" t="e">
        <f>IF(ISNUMBER(Regressions!U176),ROUND(Regressions!U176, 1), NA())</f>
        <v>#N/A</v>
      </c>
    </row>
    <row r="167">
      <c r="A167" s="341" t="str">
        <f>IF(ISBLANK(Regressions!A177), " ", Regressions!A177)</f>
        <v>Burundi</v>
      </c>
      <c r="B167" s="342">
        <f>IF(ISBLANK(Regressions!B177), " ", Regressions!B177)</f>
        <v>2008</v>
      </c>
      <c r="C167" s="347" t="str">
        <f>IF(ISBLANK(Regressions!C177), " ", Regressions!C177)</f>
        <v>Secondary</v>
      </c>
      <c r="D167" s="343">
        <f>IF(ISBLANK(Regressions!D177), " ", Regressions!D177)</f>
        <v>1320742</v>
      </c>
      <c r="E167" s="214" t="e">
        <f>IF(ISNUMBER(Regressions!E177),ROUND(Regressions!E177, 1), NA())</f>
        <v>#N/A</v>
      </c>
      <c r="F167" s="344">
        <f>IF(ISNUMBER(Regressions!F177),ROUND(Regressions!F177, 1), NA())</f>
        <v>27.6</v>
      </c>
      <c r="G167" s="236" t="e">
        <f>IF(ISNUMBER(Regressions!G177),ROUND(Regressions!G177, 1), NA())</f>
        <v>#N/A</v>
      </c>
      <c r="H167" s="345" t="e">
        <f>IF(ISNUMBER(Regressions!H177),ROUND(Regressions!H177, 1), NA())</f>
        <v>#N/A</v>
      </c>
      <c r="I167" s="237">
        <f>IF(ISNUMBER(Regressions!I177),ROUND(Regressions!I177, 1), NA())</f>
        <v>72.400000000000006</v>
      </c>
      <c r="J167" s="346">
        <f>IF(ISNUMBER(Regressions!K177),ROUND(Regressions!K177, 1), NA())</f>
        <v>78.900000000000006</v>
      </c>
      <c r="K167" s="344">
        <f>IF(ISNUMBER(Regressions!L177),ROUND(Regressions!L177, 1), NA())</f>
        <v>78.900000000000006</v>
      </c>
      <c r="L167" s="238" t="e">
        <f>IF(ISNUMBER(Regressions!M177),ROUND(Regressions!M177, 1), NA())</f>
        <v>#N/A</v>
      </c>
      <c r="M167" s="345" t="e">
        <f>IF(ISNUMBER(Regressions!N177),ROUND(Regressions!N177, 1), NA())</f>
        <v>#N/A</v>
      </c>
      <c r="N167" s="237">
        <f>IF(ISNUMBER(Regressions!O177),ROUND(Regressions!O177, 1), NA())</f>
        <v>21.1</v>
      </c>
      <c r="O167" s="346" t="e">
        <f>IF(ISNUMBER(Regressions!Q177),ROUND(Regressions!Q177, 1), NA())</f>
        <v>#N/A</v>
      </c>
      <c r="P167" s="344" t="e">
        <f>IF(ISNUMBER(Regressions!R177),ROUND(Regressions!R177, 1), NA())</f>
        <v>#N/A</v>
      </c>
      <c r="Q167" s="215" t="e">
        <f>IF(ISNUMBER(Regressions!S177),ROUND(Regressions!S177, 1), NA())</f>
        <v>#N/A</v>
      </c>
      <c r="R167" s="345" t="e">
        <f>IF(ISNUMBER(Regressions!T177),ROUND(Regressions!T177, 1), NA())</f>
        <v>#N/A</v>
      </c>
      <c r="S167" s="237" t="e">
        <f>IF(ISNUMBER(Regressions!U177),ROUND(Regressions!U177, 1), NA())</f>
        <v>#N/A</v>
      </c>
    </row>
    <row r="168">
      <c r="A168" s="341" t="str">
        <f>IF(ISBLANK(Regressions!A178), " ", Regressions!A178)</f>
        <v>Burundi</v>
      </c>
      <c r="B168" s="342">
        <f>IF(ISBLANK(Regressions!B178), " ", Regressions!B178)</f>
        <v>2009</v>
      </c>
      <c r="C168" s="347" t="str">
        <f>IF(ISBLANK(Regressions!C178), " ", Regressions!C178)</f>
        <v>Secondary</v>
      </c>
      <c r="D168" s="343">
        <f>IF(ISBLANK(Regressions!D178), " ", Regressions!D178)</f>
        <v>1347625</v>
      </c>
      <c r="E168" s="214" t="e">
        <f>IF(ISNUMBER(Regressions!E178),ROUND(Regressions!E178, 1), NA())</f>
        <v>#N/A</v>
      </c>
      <c r="F168" s="344">
        <f>IF(ISNUMBER(Regressions!F178),ROUND(Regressions!F178, 1), NA())</f>
        <v>27.6</v>
      </c>
      <c r="G168" s="236" t="e">
        <f>IF(ISNUMBER(Regressions!G178),ROUND(Regressions!G178, 1), NA())</f>
        <v>#N/A</v>
      </c>
      <c r="H168" s="345" t="e">
        <f>IF(ISNUMBER(Regressions!H178),ROUND(Regressions!H178, 1), NA())</f>
        <v>#N/A</v>
      </c>
      <c r="I168" s="237">
        <f>IF(ISNUMBER(Regressions!I178),ROUND(Regressions!I178, 1), NA())</f>
        <v>72.400000000000006</v>
      </c>
      <c r="J168" s="346">
        <f>IF(ISNUMBER(Regressions!K178),ROUND(Regressions!K178, 1), NA())</f>
        <v>78.900000000000006</v>
      </c>
      <c r="K168" s="344">
        <f>IF(ISNUMBER(Regressions!L178),ROUND(Regressions!L178, 1), NA())</f>
        <v>78.900000000000006</v>
      </c>
      <c r="L168" s="238" t="e">
        <f>IF(ISNUMBER(Regressions!M178),ROUND(Regressions!M178, 1), NA())</f>
        <v>#N/A</v>
      </c>
      <c r="M168" s="345" t="e">
        <f>IF(ISNUMBER(Regressions!N178),ROUND(Regressions!N178, 1), NA())</f>
        <v>#N/A</v>
      </c>
      <c r="N168" s="237">
        <f>IF(ISNUMBER(Regressions!O178),ROUND(Regressions!O178, 1), NA())</f>
        <v>21.1</v>
      </c>
      <c r="O168" s="346" t="e">
        <f>IF(ISNUMBER(Regressions!Q178),ROUND(Regressions!Q178, 1), NA())</f>
        <v>#N/A</v>
      </c>
      <c r="P168" s="344" t="e">
        <f>IF(ISNUMBER(Regressions!R178),ROUND(Regressions!R178, 1), NA())</f>
        <v>#N/A</v>
      </c>
      <c r="Q168" s="215" t="e">
        <f>IF(ISNUMBER(Regressions!S178),ROUND(Regressions!S178, 1), NA())</f>
        <v>#N/A</v>
      </c>
      <c r="R168" s="345" t="e">
        <f>IF(ISNUMBER(Regressions!T178),ROUND(Regressions!T178, 1), NA())</f>
        <v>#N/A</v>
      </c>
      <c r="S168" s="237" t="e">
        <f>IF(ISNUMBER(Regressions!U178),ROUND(Regressions!U178, 1), NA())</f>
        <v>#N/A</v>
      </c>
    </row>
    <row r="169">
      <c r="A169" s="341" t="str">
        <f>IF(ISBLANK(Regressions!A179), " ", Regressions!A179)</f>
        <v>Burundi</v>
      </c>
      <c r="B169" s="342">
        <f>IF(ISBLANK(Regressions!B179), " ", Regressions!B179)</f>
        <v>2010</v>
      </c>
      <c r="C169" s="347" t="str">
        <f>IF(ISBLANK(Regressions!C179), " ", Regressions!C179)</f>
        <v>Secondary</v>
      </c>
      <c r="D169" s="343">
        <f>IF(ISBLANK(Regressions!D179), " ", Regressions!D179)</f>
        <v>1383759</v>
      </c>
      <c r="E169" s="214" t="e">
        <f>IF(ISNUMBER(Regressions!E179),ROUND(Regressions!E179, 1), NA())</f>
        <v>#N/A</v>
      </c>
      <c r="F169" s="344">
        <f>IF(ISNUMBER(Regressions!F179),ROUND(Regressions!F179, 1), NA())</f>
        <v>33.4</v>
      </c>
      <c r="G169" s="236" t="e">
        <f>IF(ISNUMBER(Regressions!G179),ROUND(Regressions!G179, 1), NA())</f>
        <v>#N/A</v>
      </c>
      <c r="H169" s="345" t="e">
        <f>IF(ISNUMBER(Regressions!H179),ROUND(Regressions!H179, 1), NA())</f>
        <v>#N/A</v>
      </c>
      <c r="I169" s="237">
        <f>IF(ISNUMBER(Regressions!I179),ROUND(Regressions!I179, 1), NA())</f>
        <v>66.599999999999994</v>
      </c>
      <c r="J169" s="346">
        <f>IF(ISNUMBER(Regressions!K179),ROUND(Regressions!K179, 1), NA())</f>
        <v>81.7</v>
      </c>
      <c r="K169" s="344">
        <f>IF(ISNUMBER(Regressions!L179),ROUND(Regressions!L179, 1), NA())</f>
        <v>81.7</v>
      </c>
      <c r="L169" s="238">
        <f>IF(ISNUMBER(Regressions!M179),ROUND(Regressions!M179, 1), NA())</f>
        <v>81.7</v>
      </c>
      <c r="M169" s="345">
        <f>IF(ISNUMBER(Regressions!N179),ROUND(Regressions!N179, 1), NA())</f>
        <v>0</v>
      </c>
      <c r="N169" s="237">
        <f>IF(ISNUMBER(Regressions!O179),ROUND(Regressions!O179, 1), NA())</f>
        <v>18.3</v>
      </c>
      <c r="O169" s="346" t="e">
        <f>IF(ISNUMBER(Regressions!Q179),ROUND(Regressions!Q179, 1), NA())</f>
        <v>#N/A</v>
      </c>
      <c r="P169" s="344" t="e">
        <f>IF(ISNUMBER(Regressions!R179),ROUND(Regressions!R179, 1), NA())</f>
        <v>#N/A</v>
      </c>
      <c r="Q169" s="215">
        <f>IF(ISNUMBER(Regressions!S179),ROUND(Regressions!S179, 1), NA())</f>
        <v>14.3</v>
      </c>
      <c r="R169" s="345" t="e">
        <f>IF(ISNUMBER(Regressions!T179),ROUND(Regressions!T179, 1), NA())</f>
        <v>#N/A</v>
      </c>
      <c r="S169" s="237" t="e">
        <f>IF(ISNUMBER(Regressions!U179),ROUND(Regressions!U179, 1), NA())</f>
        <v>#N/A</v>
      </c>
    </row>
    <row r="170">
      <c r="A170" s="341" t="str">
        <f>IF(ISBLANK(Regressions!A180), " ", Regressions!A180)</f>
        <v>Burundi</v>
      </c>
      <c r="B170" s="342">
        <f>IF(ISBLANK(Regressions!B180), " ", Regressions!B180)</f>
        <v>2011</v>
      </c>
      <c r="C170" s="347" t="str">
        <f>IF(ISBLANK(Regressions!C180), " ", Regressions!C180)</f>
        <v>Secondary</v>
      </c>
      <c r="D170" s="343">
        <f>IF(ISBLANK(Regressions!D180), " ", Regressions!D180)</f>
        <v>1383882</v>
      </c>
      <c r="E170" s="214" t="e">
        <f>IF(ISNUMBER(Regressions!E180),ROUND(Regressions!E180, 1), NA())</f>
        <v>#N/A</v>
      </c>
      <c r="F170" s="344">
        <f>IF(ISNUMBER(Regressions!F180),ROUND(Regressions!F180, 1), NA())</f>
        <v>39.200000000000003</v>
      </c>
      <c r="G170" s="236" t="e">
        <f>IF(ISNUMBER(Regressions!G180),ROUND(Regressions!G180, 1), NA())</f>
        <v>#N/A</v>
      </c>
      <c r="H170" s="345" t="e">
        <f>IF(ISNUMBER(Regressions!H180),ROUND(Regressions!H180, 1), NA())</f>
        <v>#N/A</v>
      </c>
      <c r="I170" s="237">
        <f>IF(ISNUMBER(Regressions!I180),ROUND(Regressions!I180, 1), NA())</f>
        <v>60.8</v>
      </c>
      <c r="J170" s="346">
        <f>IF(ISNUMBER(Regressions!K180),ROUND(Regressions!K180, 1), NA())</f>
        <v>84.5</v>
      </c>
      <c r="K170" s="344">
        <f>IF(ISNUMBER(Regressions!L180),ROUND(Regressions!L180, 1), NA())</f>
        <v>84.5</v>
      </c>
      <c r="L170" s="238">
        <f>IF(ISNUMBER(Regressions!M180),ROUND(Regressions!M180, 1), NA())</f>
        <v>84.5</v>
      </c>
      <c r="M170" s="345">
        <f>IF(ISNUMBER(Regressions!N180),ROUND(Regressions!N180, 1), NA())</f>
        <v>0</v>
      </c>
      <c r="N170" s="237">
        <f>IF(ISNUMBER(Regressions!O180),ROUND(Regressions!O180, 1), NA())</f>
        <v>15.5</v>
      </c>
      <c r="O170" s="346" t="e">
        <f>IF(ISNUMBER(Regressions!Q180),ROUND(Regressions!Q180, 1), NA())</f>
        <v>#N/A</v>
      </c>
      <c r="P170" s="344" t="e">
        <f>IF(ISNUMBER(Regressions!R180),ROUND(Regressions!R180, 1), NA())</f>
        <v>#N/A</v>
      </c>
      <c r="Q170" s="215">
        <f>IF(ISNUMBER(Regressions!S180),ROUND(Regressions!S180, 1), NA())</f>
        <v>14.3</v>
      </c>
      <c r="R170" s="345" t="e">
        <f>IF(ISNUMBER(Regressions!T180),ROUND(Regressions!T180, 1), NA())</f>
        <v>#N/A</v>
      </c>
      <c r="S170" s="237" t="e">
        <f>IF(ISNUMBER(Regressions!U180),ROUND(Regressions!U180, 1), NA())</f>
        <v>#N/A</v>
      </c>
    </row>
    <row r="171">
      <c r="A171" s="341" t="str">
        <f>IF(ISBLANK(Regressions!A181), " ", Regressions!A181)</f>
        <v>Burundi</v>
      </c>
      <c r="B171" s="342">
        <f>IF(ISBLANK(Regressions!B181), " ", Regressions!B181)</f>
        <v>2012</v>
      </c>
      <c r="C171" s="347" t="str">
        <f>IF(ISBLANK(Regressions!C181), " ", Regressions!C181)</f>
        <v>Secondary</v>
      </c>
      <c r="D171" s="343">
        <f>IF(ISBLANK(Regressions!D181), " ", Regressions!D181)</f>
        <v>1381166</v>
      </c>
      <c r="E171" s="214" t="e">
        <f>IF(ISNUMBER(Regressions!E181),ROUND(Regressions!E181, 1), NA())</f>
        <v>#N/A</v>
      </c>
      <c r="F171" s="344">
        <f>IF(ISNUMBER(Regressions!F181),ROUND(Regressions!F181, 1), NA())</f>
        <v>45</v>
      </c>
      <c r="G171" s="236" t="e">
        <f>IF(ISNUMBER(Regressions!G181),ROUND(Regressions!G181, 1), NA())</f>
        <v>#N/A</v>
      </c>
      <c r="H171" s="345" t="e">
        <f>IF(ISNUMBER(Regressions!H181),ROUND(Regressions!H181, 1), NA())</f>
        <v>#N/A</v>
      </c>
      <c r="I171" s="237">
        <f>IF(ISNUMBER(Regressions!I181),ROUND(Regressions!I181, 1), NA())</f>
        <v>55</v>
      </c>
      <c r="J171" s="346">
        <f>IF(ISNUMBER(Regressions!K181),ROUND(Regressions!K181, 1), NA())</f>
        <v>87.3</v>
      </c>
      <c r="K171" s="344">
        <f>IF(ISNUMBER(Regressions!L181),ROUND(Regressions!L181, 1), NA())</f>
        <v>87.3</v>
      </c>
      <c r="L171" s="238">
        <f>IF(ISNUMBER(Regressions!M181),ROUND(Regressions!M181, 1), NA())</f>
        <v>87.3</v>
      </c>
      <c r="M171" s="345">
        <f>IF(ISNUMBER(Regressions!N181),ROUND(Regressions!N181, 1), NA())</f>
        <v>0</v>
      </c>
      <c r="N171" s="237">
        <f>IF(ISNUMBER(Regressions!O181),ROUND(Regressions!O181, 1), NA())</f>
        <v>12.7</v>
      </c>
      <c r="O171" s="346" t="e">
        <f>IF(ISNUMBER(Regressions!Q181),ROUND(Regressions!Q181, 1), NA())</f>
        <v>#N/A</v>
      </c>
      <c r="P171" s="344" t="e">
        <f>IF(ISNUMBER(Regressions!R181),ROUND(Regressions!R181, 1), NA())</f>
        <v>#N/A</v>
      </c>
      <c r="Q171" s="215">
        <f>IF(ISNUMBER(Regressions!S181),ROUND(Regressions!S181, 1), NA())</f>
        <v>14.3</v>
      </c>
      <c r="R171" s="345" t="e">
        <f>IF(ISNUMBER(Regressions!T181),ROUND(Regressions!T181, 1), NA())</f>
        <v>#N/A</v>
      </c>
      <c r="S171" s="237" t="e">
        <f>IF(ISNUMBER(Regressions!U181),ROUND(Regressions!U181, 1), NA())</f>
        <v>#N/A</v>
      </c>
    </row>
    <row r="172">
      <c r="A172" s="341" t="str">
        <f>IF(ISBLANK(Regressions!A182), " ", Regressions!A182)</f>
        <v>Burundi</v>
      </c>
      <c r="B172" s="342">
        <f>IF(ISBLANK(Regressions!B182), " ", Regressions!B182)</f>
        <v>2013</v>
      </c>
      <c r="C172" s="347" t="str">
        <f>IF(ISBLANK(Regressions!C182), " ", Regressions!C182)</f>
        <v>Secondary</v>
      </c>
      <c r="D172" s="343">
        <f>IF(ISBLANK(Regressions!D182), " ", Regressions!D182)</f>
        <v>1393851</v>
      </c>
      <c r="E172" s="214" t="e">
        <f>IF(ISNUMBER(Regressions!E182),ROUND(Regressions!E182, 1), NA())</f>
        <v>#N/A</v>
      </c>
      <c r="F172" s="344">
        <f>IF(ISNUMBER(Regressions!F182),ROUND(Regressions!F182, 1), NA())</f>
        <v>50.8</v>
      </c>
      <c r="G172" s="236" t="e">
        <f>IF(ISNUMBER(Regressions!G182),ROUND(Regressions!G182, 1), NA())</f>
        <v>#N/A</v>
      </c>
      <c r="H172" s="345" t="e">
        <f>IF(ISNUMBER(Regressions!H182),ROUND(Regressions!H182, 1), NA())</f>
        <v>#N/A</v>
      </c>
      <c r="I172" s="237">
        <f>IF(ISNUMBER(Regressions!I182),ROUND(Regressions!I182, 1), NA())</f>
        <v>49.2</v>
      </c>
      <c r="J172" s="346">
        <f>IF(ISNUMBER(Regressions!K182),ROUND(Regressions!K182, 1), NA())</f>
        <v>90.1</v>
      </c>
      <c r="K172" s="344">
        <f>IF(ISNUMBER(Regressions!L182),ROUND(Regressions!L182, 1), NA())</f>
        <v>90.1</v>
      </c>
      <c r="L172" s="238">
        <f>IF(ISNUMBER(Regressions!M182),ROUND(Regressions!M182, 1), NA())</f>
        <v>90.1</v>
      </c>
      <c r="M172" s="345">
        <f>IF(ISNUMBER(Regressions!N182),ROUND(Regressions!N182, 1), NA())</f>
        <v>0</v>
      </c>
      <c r="N172" s="237">
        <f>IF(ISNUMBER(Regressions!O182),ROUND(Regressions!O182, 1), NA())</f>
        <v>9.9</v>
      </c>
      <c r="O172" s="346" t="e">
        <f>IF(ISNUMBER(Regressions!Q182),ROUND(Regressions!Q182, 1), NA())</f>
        <v>#N/A</v>
      </c>
      <c r="P172" s="344" t="e">
        <f>IF(ISNUMBER(Regressions!R182),ROUND(Regressions!R182, 1), NA())</f>
        <v>#N/A</v>
      </c>
      <c r="Q172" s="215">
        <f>IF(ISNUMBER(Regressions!S182),ROUND(Regressions!S182, 1), NA())</f>
        <v>14.3</v>
      </c>
      <c r="R172" s="345" t="e">
        <f>IF(ISNUMBER(Regressions!T182),ROUND(Regressions!T182, 1), NA())</f>
        <v>#N/A</v>
      </c>
      <c r="S172" s="237" t="e">
        <f>IF(ISNUMBER(Regressions!U182),ROUND(Regressions!U182, 1), NA())</f>
        <v>#N/A</v>
      </c>
    </row>
    <row r="173">
      <c r="A173" s="341" t="str">
        <f>IF(ISBLANK(Regressions!A183), " ", Regressions!A183)</f>
        <v>Burundi</v>
      </c>
      <c r="B173" s="342">
        <f>IF(ISBLANK(Regressions!B183), " ", Regressions!B183)</f>
        <v>2014</v>
      </c>
      <c r="C173" s="347" t="str">
        <f>IF(ISBLANK(Regressions!C183), " ", Regressions!C183)</f>
        <v>Secondary</v>
      </c>
      <c r="D173" s="343">
        <f>IF(ISBLANK(Regressions!D183), " ", Regressions!D183)</f>
        <v>1406148</v>
      </c>
      <c r="E173" s="214" t="e">
        <f>IF(ISNUMBER(Regressions!E183),ROUND(Regressions!E183, 1), NA())</f>
        <v>#N/A</v>
      </c>
      <c r="F173" s="344">
        <f>IF(ISNUMBER(Regressions!F183),ROUND(Regressions!F183, 1), NA())</f>
        <v>56.5</v>
      </c>
      <c r="G173" s="236">
        <f>IF(ISNUMBER(Regressions!G183),ROUND(Regressions!G183, 1), NA())</f>
        <v>52</v>
      </c>
      <c r="H173" s="345">
        <f>IF(ISNUMBER(Regressions!H183),ROUND(Regressions!H183, 1), NA())</f>
        <v>4.5</v>
      </c>
      <c r="I173" s="237">
        <f>IF(ISNUMBER(Regressions!I183),ROUND(Regressions!I183, 1), NA())</f>
        <v>43.5</v>
      </c>
      <c r="J173" s="346">
        <f>IF(ISNUMBER(Regressions!K183),ROUND(Regressions!K183, 1), NA())</f>
        <v>92.9</v>
      </c>
      <c r="K173" s="344">
        <f>IF(ISNUMBER(Regressions!L183),ROUND(Regressions!L183, 1), NA())</f>
        <v>92.9</v>
      </c>
      <c r="L173" s="238">
        <f>IF(ISNUMBER(Regressions!M183),ROUND(Regressions!M183, 1), NA())</f>
        <v>92.9</v>
      </c>
      <c r="M173" s="345">
        <f>IF(ISNUMBER(Regressions!N183),ROUND(Regressions!N183, 1), NA())</f>
        <v>0</v>
      </c>
      <c r="N173" s="237">
        <f>IF(ISNUMBER(Regressions!O183),ROUND(Regressions!O183, 1), NA())</f>
        <v>7.1</v>
      </c>
      <c r="O173" s="346" t="e">
        <f>IF(ISNUMBER(Regressions!Q183),ROUND(Regressions!Q183, 1), NA())</f>
        <v>#N/A</v>
      </c>
      <c r="P173" s="344">
        <f>IF(ISNUMBER(Regressions!R183),ROUND(Regressions!R183, 1), NA())</f>
        <v>35.700000000000003</v>
      </c>
      <c r="Q173" s="215">
        <f>IF(ISNUMBER(Regressions!S183),ROUND(Regressions!S183, 1), NA())</f>
        <v>14.3</v>
      </c>
      <c r="R173" s="345">
        <f>IF(ISNUMBER(Regressions!T183),ROUND(Regressions!T183, 1), NA())</f>
        <v>21.3</v>
      </c>
      <c r="S173" s="237">
        <f>IF(ISNUMBER(Regressions!U183),ROUND(Regressions!U183, 1), NA())</f>
        <v>64.3</v>
      </c>
    </row>
    <row r="174">
      <c r="A174" s="341" t="str">
        <f>IF(ISBLANK(Regressions!A184), " ", Regressions!A184)</f>
        <v>Burundi</v>
      </c>
      <c r="B174" s="342">
        <f>IF(ISBLANK(Regressions!B184), " ", Regressions!B184)</f>
        <v>2015</v>
      </c>
      <c r="C174" s="347" t="str">
        <f>IF(ISBLANK(Regressions!C184), " ", Regressions!C184)</f>
        <v>Secondary</v>
      </c>
      <c r="D174" s="343">
        <f>IF(ISBLANK(Regressions!D184), " ", Regressions!D184)</f>
        <v>1466758</v>
      </c>
      <c r="E174" s="214" t="e">
        <f>IF(ISNUMBER(Regressions!E184),ROUND(Regressions!E184, 1), NA())</f>
        <v>#N/A</v>
      </c>
      <c r="F174" s="344">
        <f>IF(ISNUMBER(Regressions!F184),ROUND(Regressions!F184, 1), NA())</f>
        <v>62.3</v>
      </c>
      <c r="G174" s="236">
        <f>IF(ISNUMBER(Regressions!G184),ROUND(Regressions!G184, 1), NA())</f>
        <v>52</v>
      </c>
      <c r="H174" s="345">
        <f>IF(ISNUMBER(Regressions!H184),ROUND(Regressions!H184, 1), NA())</f>
        <v>10.3</v>
      </c>
      <c r="I174" s="237">
        <f>IF(ISNUMBER(Regressions!I184),ROUND(Regressions!I184, 1), NA())</f>
        <v>37.700000000000003</v>
      </c>
      <c r="J174" s="346">
        <f>IF(ISNUMBER(Regressions!K184),ROUND(Regressions!K184, 1), NA())</f>
        <v>95.6</v>
      </c>
      <c r="K174" s="344">
        <f>IF(ISNUMBER(Regressions!L184),ROUND(Regressions!L184, 1), NA())</f>
        <v>95.6</v>
      </c>
      <c r="L174" s="238">
        <f>IF(ISNUMBER(Regressions!M184),ROUND(Regressions!M184, 1), NA())</f>
        <v>93.3</v>
      </c>
      <c r="M174" s="345">
        <f>IF(ISNUMBER(Regressions!N184),ROUND(Regressions!N184, 1), NA())</f>
        <v>2.2999999999999998</v>
      </c>
      <c r="N174" s="237">
        <f>IF(ISNUMBER(Regressions!O184),ROUND(Regressions!O184, 1), NA())</f>
        <v>4.4000000000000004</v>
      </c>
      <c r="O174" s="346" t="e">
        <f>IF(ISNUMBER(Regressions!Q184),ROUND(Regressions!Q184, 1), NA())</f>
        <v>#N/A</v>
      </c>
      <c r="P174" s="344">
        <f>IF(ISNUMBER(Regressions!R184),ROUND(Regressions!R184, 1), NA())</f>
        <v>35.700000000000003</v>
      </c>
      <c r="Q174" s="215">
        <f>IF(ISNUMBER(Regressions!S184),ROUND(Regressions!S184, 1), NA())</f>
        <v>14.3</v>
      </c>
      <c r="R174" s="345">
        <f>IF(ISNUMBER(Regressions!T184),ROUND(Regressions!T184, 1), NA())</f>
        <v>21.3</v>
      </c>
      <c r="S174" s="237">
        <f>IF(ISNUMBER(Regressions!U184),ROUND(Regressions!U184, 1), NA())</f>
        <v>64.3</v>
      </c>
    </row>
    <row r="175">
      <c r="A175" s="341" t="str">
        <f>IF(ISBLANK(Regressions!A185), " ", Regressions!A185)</f>
        <v>Burundi</v>
      </c>
      <c r="B175" s="342">
        <f>IF(ISBLANK(Regressions!B185), " ", Regressions!B185)</f>
        <v>2016</v>
      </c>
      <c r="C175" s="347" t="str">
        <f>IF(ISBLANK(Regressions!C185), " ", Regressions!C185)</f>
        <v>Secondary</v>
      </c>
      <c r="D175" s="343">
        <f>IF(ISBLANK(Regressions!D185), " ", Regressions!D185)</f>
        <v>1476381</v>
      </c>
      <c r="E175" s="214">
        <f>IF(ISNUMBER(Regressions!E185),ROUND(Regressions!E185, 1), NA())</f>
        <v>69.599999999999994</v>
      </c>
      <c r="F175" s="344">
        <f>IF(ISNUMBER(Regressions!F185),ROUND(Regressions!F185, 1), NA())</f>
        <v>68.099999999999994</v>
      </c>
      <c r="G175" s="236">
        <f>IF(ISNUMBER(Regressions!G185),ROUND(Regressions!G185, 1), NA())</f>
        <v>52</v>
      </c>
      <c r="H175" s="345">
        <f>IF(ISNUMBER(Regressions!H185),ROUND(Regressions!H185, 1), NA())</f>
        <v>16.100000000000001</v>
      </c>
      <c r="I175" s="237">
        <f>IF(ISNUMBER(Regressions!I185),ROUND(Regressions!I185, 1), NA())</f>
        <v>31.9</v>
      </c>
      <c r="J175" s="346">
        <f>IF(ISNUMBER(Regressions!K185),ROUND(Regressions!K185, 1), NA())</f>
        <v>98.4</v>
      </c>
      <c r="K175" s="344">
        <f>IF(ISNUMBER(Regressions!L185),ROUND(Regressions!L185, 1), NA())</f>
        <v>98.4</v>
      </c>
      <c r="L175" s="238">
        <f>IF(ISNUMBER(Regressions!M185),ROUND(Regressions!M185, 1), NA())</f>
        <v>93.3</v>
      </c>
      <c r="M175" s="345">
        <f>IF(ISNUMBER(Regressions!N185),ROUND(Regressions!N185, 1), NA())</f>
        <v>5.0999999999999996</v>
      </c>
      <c r="N175" s="237">
        <f>IF(ISNUMBER(Regressions!O185),ROUND(Regressions!O185, 1), NA())</f>
        <v>1.6</v>
      </c>
      <c r="O175" s="346" t="e">
        <f>IF(ISNUMBER(Regressions!Q185),ROUND(Regressions!Q185, 1), NA())</f>
        <v>#N/A</v>
      </c>
      <c r="P175" s="344">
        <f>IF(ISNUMBER(Regressions!R185),ROUND(Regressions!R185, 1), NA())</f>
        <v>35.700000000000003</v>
      </c>
      <c r="Q175" s="215">
        <f>IF(ISNUMBER(Regressions!S185),ROUND(Regressions!S185, 1), NA())</f>
        <v>14.3</v>
      </c>
      <c r="R175" s="345">
        <f>IF(ISNUMBER(Regressions!T185),ROUND(Regressions!T185, 1), NA())</f>
        <v>21.3</v>
      </c>
      <c r="S175" s="237">
        <f>IF(ISNUMBER(Regressions!U185),ROUND(Regressions!U185, 1), NA())</f>
        <v>64.3</v>
      </c>
    </row>
    <row r="176">
      <c r="A176" s="341" t="str">
        <f>IF(ISBLANK(Regressions!A186), " ", Regressions!A186)</f>
        <v>Burundi</v>
      </c>
      <c r="B176" s="342">
        <f>IF(ISBLANK(Regressions!B186), " ", Regressions!B186)</f>
        <v>2017</v>
      </c>
      <c r="C176" s="347" t="str">
        <f>IF(ISBLANK(Regressions!C186), " ", Regressions!C186)</f>
        <v>Secondary</v>
      </c>
      <c r="D176" s="343">
        <f>IF(ISBLANK(Regressions!D186), " ", Regressions!D186)</f>
        <v>1335373</v>
      </c>
      <c r="E176" s="214">
        <f>IF(ISNUMBER(Regressions!E186),ROUND(Regressions!E186, 1), NA())</f>
        <v>73.900000000000006</v>
      </c>
      <c r="F176" s="344">
        <f>IF(ISNUMBER(Regressions!F186),ROUND(Regressions!F186, 1), NA())</f>
        <v>73.900000000000006</v>
      </c>
      <c r="G176" s="236">
        <f>IF(ISNUMBER(Regressions!G186),ROUND(Regressions!G186, 1), NA())</f>
        <v>52</v>
      </c>
      <c r="H176" s="345">
        <f>IF(ISNUMBER(Regressions!H186),ROUND(Regressions!H186, 1), NA())</f>
        <v>21.9</v>
      </c>
      <c r="I176" s="237">
        <f>IF(ISNUMBER(Regressions!I186),ROUND(Regressions!I186, 1), NA())</f>
        <v>26.1</v>
      </c>
      <c r="J176" s="346">
        <f>IF(ISNUMBER(Regressions!K186),ROUND(Regressions!K186, 1), NA())</f>
        <v>100</v>
      </c>
      <c r="K176" s="344">
        <f>IF(ISNUMBER(Regressions!L186),ROUND(Regressions!L186, 1), NA())</f>
        <v>100</v>
      </c>
      <c r="L176" s="238">
        <f>IF(ISNUMBER(Regressions!M186),ROUND(Regressions!M186, 1), NA())</f>
        <v>93.3</v>
      </c>
      <c r="M176" s="345">
        <f>IF(ISNUMBER(Regressions!N186),ROUND(Regressions!N186, 1), NA())</f>
        <v>6.7</v>
      </c>
      <c r="N176" s="237">
        <f>IF(ISNUMBER(Regressions!O186),ROUND(Regressions!O186, 1), NA())</f>
        <v>0</v>
      </c>
      <c r="O176" s="346" t="e">
        <f>IF(ISNUMBER(Regressions!Q186),ROUND(Regressions!Q186, 1), NA())</f>
        <v>#N/A</v>
      </c>
      <c r="P176" s="344">
        <f>IF(ISNUMBER(Regressions!R186),ROUND(Regressions!R186, 1), NA())</f>
        <v>35.700000000000003</v>
      </c>
      <c r="Q176" s="215">
        <f>IF(ISNUMBER(Regressions!S186),ROUND(Regressions!S186, 1), NA())</f>
        <v>14.3</v>
      </c>
      <c r="R176" s="345">
        <f>IF(ISNUMBER(Regressions!T186),ROUND(Regressions!T186, 1), NA())</f>
        <v>21.3</v>
      </c>
      <c r="S176" s="237">
        <f>IF(ISNUMBER(Regressions!U186),ROUND(Regressions!U186, 1), NA())</f>
        <v>64.3</v>
      </c>
    </row>
    <row r="177">
      <c r="A177" s="341" t="str">
        <f>IF(ISBLANK(Regressions!A187), " ", Regressions!A187)</f>
        <v>Burundi</v>
      </c>
      <c r="B177" s="342">
        <f>IF(ISBLANK(Regressions!B187), " ", Regressions!B187)</f>
        <v>2018</v>
      </c>
      <c r="C177" s="347" t="str">
        <f>IF(ISBLANK(Regressions!C187), " ", Regressions!C187)</f>
        <v>Secondary</v>
      </c>
      <c r="D177" s="343">
        <f>IF(ISBLANK(Regressions!D187), " ", Regressions!D187)</f>
        <v>1410239</v>
      </c>
      <c r="E177" s="214">
        <f>IF(ISNUMBER(Regressions!E187),ROUND(Regressions!E187, 1), NA())</f>
        <v>79.7</v>
      </c>
      <c r="F177" s="344">
        <f>IF(ISNUMBER(Regressions!F187),ROUND(Regressions!F187, 1), NA())</f>
        <v>79.7</v>
      </c>
      <c r="G177" s="236">
        <f>IF(ISNUMBER(Regressions!G187),ROUND(Regressions!G187, 1), NA())</f>
        <v>52</v>
      </c>
      <c r="H177" s="345">
        <f>IF(ISNUMBER(Regressions!H187),ROUND(Regressions!H187, 1), NA())</f>
        <v>27.7</v>
      </c>
      <c r="I177" s="237">
        <f>IF(ISNUMBER(Regressions!I187),ROUND(Regressions!I187, 1), NA())</f>
        <v>20.3</v>
      </c>
      <c r="J177" s="346">
        <f>IF(ISNUMBER(Regressions!K187),ROUND(Regressions!K187, 1), NA())</f>
        <v>100</v>
      </c>
      <c r="K177" s="344">
        <f>IF(ISNUMBER(Regressions!L187),ROUND(Regressions!L187, 1), NA())</f>
        <v>100</v>
      </c>
      <c r="L177" s="238">
        <f>IF(ISNUMBER(Regressions!M187),ROUND(Regressions!M187, 1), NA())</f>
        <v>93.3</v>
      </c>
      <c r="M177" s="345">
        <f>IF(ISNUMBER(Regressions!N187),ROUND(Regressions!N187, 1), NA())</f>
        <v>6.7</v>
      </c>
      <c r="N177" s="237">
        <f>IF(ISNUMBER(Regressions!O187),ROUND(Regressions!O187, 1), NA())</f>
        <v>0</v>
      </c>
      <c r="O177" s="346" t="e">
        <f>IF(ISNUMBER(Regressions!Q187),ROUND(Regressions!Q187, 1), NA())</f>
        <v>#N/A</v>
      </c>
      <c r="P177" s="344">
        <f>IF(ISNUMBER(Regressions!R187),ROUND(Regressions!R187, 1), NA())</f>
        <v>35.700000000000003</v>
      </c>
      <c r="Q177" s="215">
        <f>IF(ISNUMBER(Regressions!S187),ROUND(Regressions!S187, 1), NA())</f>
        <v>14.3</v>
      </c>
      <c r="R177" s="345">
        <f>IF(ISNUMBER(Regressions!T187),ROUND(Regressions!T187, 1), NA())</f>
        <v>21.3</v>
      </c>
      <c r="S177" s="237">
        <f>IF(ISNUMBER(Regressions!U187),ROUND(Regressions!U187, 1), NA())</f>
        <v>64.3</v>
      </c>
    </row>
    <row r="178">
      <c r="A178" s="341" t="str">
        <f>IF(ISBLANK(Regressions!A188), " ", Regressions!A188)</f>
        <v>Burundi</v>
      </c>
      <c r="B178" s="342">
        <f>IF(ISBLANK(Regressions!B188), " ", Regressions!B188)</f>
        <v>2019</v>
      </c>
      <c r="C178" s="347" t="str">
        <f>IF(ISBLANK(Regressions!C188), " ", Regressions!C188)</f>
        <v>Secondary</v>
      </c>
      <c r="D178" s="343">
        <f>IF(ISBLANK(Regressions!D188), " ", Regressions!D188)</f>
        <v>1504971</v>
      </c>
      <c r="E178" s="214">
        <f>IF(ISNUMBER(Regressions!E188),ROUND(Regressions!E188, 1), NA())</f>
        <v>85.5</v>
      </c>
      <c r="F178" s="344">
        <f>IF(ISNUMBER(Regressions!F188),ROUND(Regressions!F188, 1), NA())</f>
        <v>85.5</v>
      </c>
      <c r="G178" s="236">
        <f>IF(ISNUMBER(Regressions!G188),ROUND(Regressions!G188, 1), NA())</f>
        <v>52</v>
      </c>
      <c r="H178" s="345">
        <f>IF(ISNUMBER(Regressions!H188),ROUND(Regressions!H188, 1), NA())</f>
        <v>33.5</v>
      </c>
      <c r="I178" s="237">
        <f>IF(ISNUMBER(Regressions!I188),ROUND(Regressions!I188, 1), NA())</f>
        <v>14.5</v>
      </c>
      <c r="J178" s="346">
        <f>IF(ISNUMBER(Regressions!K188),ROUND(Regressions!K188, 1), NA())</f>
        <v>100</v>
      </c>
      <c r="K178" s="344">
        <f>IF(ISNUMBER(Regressions!L188),ROUND(Regressions!L188, 1), NA())</f>
        <v>100</v>
      </c>
      <c r="L178" s="238">
        <f>IF(ISNUMBER(Regressions!M188),ROUND(Regressions!M188, 1), NA())</f>
        <v>93.3</v>
      </c>
      <c r="M178" s="345">
        <f>IF(ISNUMBER(Regressions!N188),ROUND(Regressions!N188, 1), NA())</f>
        <v>6.7</v>
      </c>
      <c r="N178" s="237">
        <f>IF(ISNUMBER(Regressions!O188),ROUND(Regressions!O188, 1), NA())</f>
        <v>0</v>
      </c>
      <c r="O178" s="346" t="e">
        <f>IF(ISNUMBER(Regressions!Q188),ROUND(Regressions!Q188, 1), NA())</f>
        <v>#N/A</v>
      </c>
      <c r="P178" s="344">
        <f>IF(ISNUMBER(Regressions!R188),ROUND(Regressions!R188, 1), NA())</f>
        <v>35.700000000000003</v>
      </c>
      <c r="Q178" s="215">
        <f>IF(ISNUMBER(Regressions!S188),ROUND(Regressions!S188, 1), NA())</f>
        <v>14.3</v>
      </c>
      <c r="R178" s="345">
        <f>IF(ISNUMBER(Regressions!T188),ROUND(Regressions!T188, 1), NA())</f>
        <v>21.3</v>
      </c>
      <c r="S178" s="237">
        <f>IF(ISNUMBER(Regressions!U188),ROUND(Regressions!U188, 1), NA())</f>
        <v>64.3</v>
      </c>
    </row>
    <row r="179">
      <c r="A179" s="341" t="str">
        <f>IF(ISBLANK(Regressions!A189), " ", Regressions!A189)</f>
        <v>Burundi</v>
      </c>
      <c r="B179" s="342">
        <f>IF(ISBLANK(Regressions!B189), " ", Regressions!B189)</f>
        <v>2020</v>
      </c>
      <c r="C179" s="347" t="str">
        <f>IF(ISBLANK(Regressions!C189), " ", Regressions!C189)</f>
        <v>Secondary</v>
      </c>
      <c r="D179" s="343">
        <f>IF(ISBLANK(Regressions!D189), " ", Regressions!D189)</f>
        <v>1597813</v>
      </c>
      <c r="E179" s="214">
        <f>IF(ISNUMBER(Regressions!E189),ROUND(Regressions!E189, 1), NA())</f>
        <v>91.2</v>
      </c>
      <c r="F179" s="344">
        <f>IF(ISNUMBER(Regressions!F189),ROUND(Regressions!F189, 1), NA())</f>
        <v>91.2</v>
      </c>
      <c r="G179" s="236">
        <f>IF(ISNUMBER(Regressions!G189),ROUND(Regressions!G189, 1), NA())</f>
        <v>52</v>
      </c>
      <c r="H179" s="345">
        <f>IF(ISNUMBER(Regressions!H189),ROUND(Regressions!H189, 1), NA())</f>
        <v>39.200000000000003</v>
      </c>
      <c r="I179" s="237">
        <f>IF(ISNUMBER(Regressions!I189),ROUND(Regressions!I189, 1), NA())</f>
        <v>8.8000000000000007</v>
      </c>
      <c r="J179" s="346">
        <f>IF(ISNUMBER(Regressions!K189),ROUND(Regressions!K189, 1), NA())</f>
        <v>100</v>
      </c>
      <c r="K179" s="344">
        <f>IF(ISNUMBER(Regressions!L189),ROUND(Regressions!L189, 1), NA())</f>
        <v>100</v>
      </c>
      <c r="L179" s="238">
        <f>IF(ISNUMBER(Regressions!M189),ROUND(Regressions!M189, 1), NA())</f>
        <v>93.3</v>
      </c>
      <c r="M179" s="345">
        <f>IF(ISNUMBER(Regressions!N189),ROUND(Regressions!N189, 1), NA())</f>
        <v>6.7</v>
      </c>
      <c r="N179" s="237">
        <f>IF(ISNUMBER(Regressions!O189),ROUND(Regressions!O189, 1), NA())</f>
        <v>0</v>
      </c>
      <c r="O179" s="346" t="e">
        <f>IF(ISNUMBER(Regressions!Q189),ROUND(Regressions!Q189, 1), NA())</f>
        <v>#N/A</v>
      </c>
      <c r="P179" s="344">
        <f>IF(ISNUMBER(Regressions!R189),ROUND(Regressions!R189, 1), NA())</f>
        <v>35.700000000000003</v>
      </c>
      <c r="Q179" s="215">
        <f>IF(ISNUMBER(Regressions!S189),ROUND(Regressions!S189, 1), NA())</f>
        <v>14.3</v>
      </c>
      <c r="R179" s="345">
        <f>IF(ISNUMBER(Regressions!T189),ROUND(Regressions!T189, 1), NA())</f>
        <v>21.3</v>
      </c>
      <c r="S179" s="237">
        <f>IF(ISNUMBER(Regressions!U189),ROUND(Regressions!U189, 1), NA())</f>
        <v>64.3</v>
      </c>
    </row>
    <row r="180">
      <c r="A180" s="393" t="str">
        <f>IF(ISBLANK(Regressions!A190), " ", Regressions!A190)</f>
        <v>Burundi</v>
      </c>
      <c r="B180" s="394">
        <f>IF(ISBLANK(Regressions!B190), " ", Regressions!B190)</f>
        <v>2021</v>
      </c>
      <c r="C180" s="395" t="str">
        <f>IF(ISBLANK(Regressions!C190), " ", Regressions!C190)</f>
        <v>Secondary</v>
      </c>
      <c r="D180" s="396">
        <f>IF(ISBLANK(Regressions!D190), " ", Regressions!D190)</f>
        <v>1692069</v>
      </c>
      <c r="E180" s="399">
        <f>IF(ISNUMBER(Regressions!E190),ROUND(Regressions!E190, 1), NA())</f>
        <v>91.2</v>
      </c>
      <c r="F180" s="397">
        <f>IF(ISNUMBER(Regressions!F190),ROUND(Regressions!F190, 1), NA())</f>
        <v>91.2</v>
      </c>
      <c r="G180" s="400">
        <f>IF(ISNUMBER(Regressions!G190),ROUND(Regressions!G190, 1), NA())</f>
        <v>52</v>
      </c>
      <c r="H180" s="398">
        <f>IF(ISNUMBER(Regressions!H190),ROUND(Regressions!H190, 1), NA())</f>
        <v>39.200000000000003</v>
      </c>
      <c r="I180" s="401">
        <f>IF(ISNUMBER(Regressions!I190),ROUND(Regressions!I190, 1), NA())</f>
        <v>8.8000000000000007</v>
      </c>
      <c r="J180" s="399">
        <f>IF(ISNUMBER(Regressions!K190),ROUND(Regressions!K190, 1), NA())</f>
        <v>100</v>
      </c>
      <c r="K180" s="397">
        <f>IF(ISNUMBER(Regressions!L190),ROUND(Regressions!L190, 1), NA())</f>
        <v>100</v>
      </c>
      <c r="L180" s="402">
        <f>IF(ISNUMBER(Regressions!M190),ROUND(Regressions!M190, 1), NA())</f>
        <v>93.3</v>
      </c>
      <c r="M180" s="398">
        <f>IF(ISNUMBER(Regressions!N190),ROUND(Regressions!N190, 1), NA())</f>
        <v>6.7</v>
      </c>
      <c r="N180" s="401">
        <f>IF(ISNUMBER(Regressions!O190),ROUND(Regressions!O190, 1), NA())</f>
        <v>0</v>
      </c>
      <c r="O180" s="399" t="e">
        <f>IF(ISNUMBER(Regressions!Q190),ROUND(Regressions!Q190, 1), NA())</f>
        <v>#N/A</v>
      </c>
      <c r="P180" s="397">
        <f>IF(ISNUMBER(Regressions!R190),ROUND(Regressions!R190, 1), NA())</f>
        <v>35.700000000000003</v>
      </c>
      <c r="Q180" s="403">
        <f>IF(ISNUMBER(Regressions!S190),ROUND(Regressions!S190, 1), NA())</f>
        <v>14.3</v>
      </c>
      <c r="R180" s="398">
        <f>IF(ISNUMBER(Regressions!T190),ROUND(Regressions!T190, 1), NA())</f>
        <v>21.3</v>
      </c>
      <c r="S180" s="401">
        <f>IF(ISNUMBER(Regressions!U190),ROUND(Regressions!U190, 1), NA())</f>
        <v>64.3</v>
      </c>
      <c r="T180" s="392"/>
      <c r="U180" s="392"/>
      <c r="V180" s="392"/>
      <c r="W180" s="392"/>
      <c r="X180" s="392"/>
      <c r="Y180" s="392"/>
      <c r="Z180" s="392"/>
      <c r="AA180" s="392"/>
      <c r="AB180" s="392"/>
      <c r="AC180" s="392"/>
    </row>
    <row r="181">
      <c r="A181" s="341" t="str">
        <f>IF(ISBLANK(Regressions!A191), " ", Regressions!A191)</f>
        <v>Burundi</v>
      </c>
      <c r="B181" s="342">
        <f>IF(ISBLANK(Regressions!B191), " ", Regressions!B191)</f>
        <v>2022</v>
      </c>
      <c r="C181" s="347" t="str">
        <f>IF(ISBLANK(Regressions!C191), " ", Regressions!C191)</f>
        <v>Secondary</v>
      </c>
      <c r="D181" s="343">
        <f>IF(ISBLANK(Regressions!D191), " ", Regressions!D191)</f>
        <v>1785951</v>
      </c>
      <c r="E181" s="214">
        <f>IF(ISNUMBER(Regressions!E191),ROUND(Regressions!E191, 1), NA())</f>
        <v>91.2</v>
      </c>
      <c r="F181" s="344">
        <f>IF(ISNUMBER(Regressions!F191),ROUND(Regressions!F191, 1), NA())</f>
        <v>91.2</v>
      </c>
      <c r="G181" s="236">
        <f>IF(ISNUMBER(Regressions!G191),ROUND(Regressions!G191, 1), NA())</f>
        <v>52</v>
      </c>
      <c r="H181" s="345">
        <f>IF(ISNUMBER(Regressions!H191),ROUND(Regressions!H191, 1), NA())</f>
        <v>39.200000000000003</v>
      </c>
      <c r="I181" s="237">
        <f>IF(ISNUMBER(Regressions!I191),ROUND(Regressions!I191, 1), NA())</f>
        <v>8.8000000000000007</v>
      </c>
      <c r="J181" s="346">
        <f>IF(ISNUMBER(Regressions!K191),ROUND(Regressions!K191, 1), NA())</f>
        <v>100</v>
      </c>
      <c r="K181" s="344">
        <f>IF(ISNUMBER(Regressions!L191),ROUND(Regressions!L191, 1), NA())</f>
        <v>100</v>
      </c>
      <c r="L181" s="238">
        <f>IF(ISNUMBER(Regressions!M191),ROUND(Regressions!M191, 1), NA())</f>
        <v>93.3</v>
      </c>
      <c r="M181" s="345">
        <f>IF(ISNUMBER(Regressions!N191),ROUND(Regressions!N191, 1), NA())</f>
        <v>6.7</v>
      </c>
      <c r="N181" s="237">
        <f>IF(ISNUMBER(Regressions!O191),ROUND(Regressions!O191, 1), NA())</f>
        <v>0</v>
      </c>
      <c r="O181" s="346" t="e">
        <f>IF(ISNUMBER(Regressions!Q191),ROUND(Regressions!Q191, 1), NA())</f>
        <v>#N/A</v>
      </c>
      <c r="P181" s="344">
        <f>IF(ISNUMBER(Regressions!R191),ROUND(Regressions!R191, 1), NA())</f>
        <v>35.700000000000003</v>
      </c>
      <c r="Q181" s="215">
        <f>IF(ISNUMBER(Regressions!S191),ROUND(Regressions!S191, 1), NA())</f>
        <v>14.3</v>
      </c>
      <c r="R181" s="345">
        <f>IF(ISNUMBER(Regressions!T191),ROUND(Regressions!T191, 1), NA())</f>
        <v>21.3</v>
      </c>
      <c r="S181" s="237">
        <f>IF(ISNUMBER(Regressions!U191),ROUND(Regressions!U191, 1), NA())</f>
        <v>64.3</v>
      </c>
    </row>
    <row r="182">
      <c r="A182" s="348" t="str">
        <f>IF(ISBLANK(Regressions!A192), " ", Regressions!A192)</f>
        <v>Burundi</v>
      </c>
      <c r="B182" s="349">
        <f>IF(ISBLANK(Regressions!B192), " ", Regressions!B192)</f>
        <v>2023</v>
      </c>
      <c r="C182" s="350" t="str">
        <f>IF(ISBLANK(Regressions!C192), " ", Regressions!C192)</f>
        <v>Secondary</v>
      </c>
      <c r="D182" s="351">
        <f>IF(ISBLANK(Regressions!D192), " ", Regressions!D192)</f>
        <v>1632981</v>
      </c>
      <c r="E182" s="352">
        <f>IF(ISNUMBER(Regressions!E192),ROUND(Regressions!E192, 1), NA())</f>
        <v>91.2</v>
      </c>
      <c r="F182" s="353">
        <f>IF(ISNUMBER(Regressions!F192),ROUND(Regressions!F192, 1), NA())</f>
        <v>91.2</v>
      </c>
      <c r="G182" s="354" t="e">
        <f>IF(ISNUMBER(Regressions!G192),ROUND(Regressions!G192, 1), NA())</f>
        <v>#N/A</v>
      </c>
      <c r="H182" s="355" t="e">
        <f>IF(ISNUMBER(Regressions!H192),ROUND(Regressions!H192, 1), NA())</f>
        <v>#N/A</v>
      </c>
      <c r="I182" s="356">
        <f>IF(ISNUMBER(Regressions!I192),ROUND(Regressions!I192, 1), NA())</f>
        <v>8.8000000000000007</v>
      </c>
      <c r="J182" s="357">
        <f>IF(ISNUMBER(Regressions!K192),ROUND(Regressions!K192, 1), NA())</f>
        <v>100</v>
      </c>
      <c r="K182" s="353">
        <f>IF(ISNUMBER(Regressions!L192),ROUND(Regressions!L192, 1), NA())</f>
        <v>100</v>
      </c>
      <c r="L182" s="358">
        <f>IF(ISNUMBER(Regressions!M192),ROUND(Regressions!M192, 1), NA())</f>
        <v>93.3</v>
      </c>
      <c r="M182" s="355">
        <f>IF(ISNUMBER(Regressions!N192),ROUND(Regressions!N192, 1), NA())</f>
        <v>6.7</v>
      </c>
      <c r="N182" s="356">
        <f>IF(ISNUMBER(Regressions!O192),ROUND(Regressions!O192, 1), NA())</f>
        <v>0</v>
      </c>
      <c r="O182" s="357" t="e">
        <f>IF(ISNUMBER(Regressions!Q192),ROUND(Regressions!Q192, 1), NA())</f>
        <v>#N/A</v>
      </c>
      <c r="P182" s="353" t="e">
        <f>IF(ISNUMBER(Regressions!R192),ROUND(Regressions!R192, 1), NA())</f>
        <v>#N/A</v>
      </c>
      <c r="Q182" s="359">
        <f>IF(ISNUMBER(Regressions!S192),ROUND(Regressions!S192, 1), NA())</f>
        <v>14.3</v>
      </c>
      <c r="R182" s="355" t="e">
        <f>IF(ISNUMBER(Regressions!T192),ROUND(Regressions!T192, 1), NA())</f>
        <v>#N/A</v>
      </c>
      <c r="S182" s="356" t="e">
        <f>IF(ISNUMBER(Regressions!U192),ROUND(Regressions!U192, 1), NA())</f>
        <v>#N/A</v>
      </c>
    </row>
    <row r="183" hidden="true">
      <c r="A183" s="341" t="str">
        <f>IF(ISBLANK(Regressions!A193), " ", Regressions!A193)</f>
        <v>Burundi</v>
      </c>
      <c r="B183" s="342">
        <f>IF(ISBLANK(Regressions!B193), " ", Regressions!B193)</f>
        <v>2024</v>
      </c>
      <c r="C183" s="347" t="str">
        <f>IF(ISBLANK(Regressions!C193), " ", Regressions!C193)</f>
        <v>Secondary</v>
      </c>
      <c r="D183" s="343" t="str">
        <f>IF(ISBLANK(Regressions!D193), " ", Regressions!D193)</f>
        <v> </v>
      </c>
      <c r="E183" s="214" t="e">
        <f>IF(ISNUMBER(Regressions!E193),ROUND(Regressions!E193, 1), NA())</f>
        <v>#N/A</v>
      </c>
      <c r="F183" s="344" t="e">
        <f>IF(ISNUMBER(Regressions!F193),ROUND(Regressions!F193, 1), NA())</f>
        <v>#N/A</v>
      </c>
      <c r="G183" s="236" t="e">
        <f>IF(ISNUMBER(Regressions!G193),ROUND(Regressions!G193, 1), NA())</f>
        <v>#N/A</v>
      </c>
      <c r="H183" s="345" t="e">
        <f>IF(ISNUMBER(Regressions!H193),ROUND(Regressions!H193, 1), NA())</f>
        <v>#N/A</v>
      </c>
      <c r="I183" s="237" t="e">
        <f>IF(ISNUMBER(Regressions!I193),ROUND(Regressions!I193, 1), NA())</f>
        <v>#N/A</v>
      </c>
      <c r="J183" s="346" t="e">
        <f>IF(ISNUMBER(Regressions!K193),ROUND(Regressions!K193, 1), NA())</f>
        <v>#N/A</v>
      </c>
      <c r="K183" s="344" t="e">
        <f>IF(ISNUMBER(Regressions!L193),ROUND(Regressions!L193, 1), NA())</f>
        <v>#N/A</v>
      </c>
      <c r="L183" s="238" t="e">
        <f>IF(ISNUMBER(Regressions!M193),ROUND(Regressions!M193, 1), NA())</f>
        <v>#N/A</v>
      </c>
      <c r="M183" s="345" t="e">
        <f>IF(ISNUMBER(Regressions!N193),ROUND(Regressions!N193, 1), NA())</f>
        <v>#N/A</v>
      </c>
      <c r="N183" s="237" t="e">
        <f>IF(ISNUMBER(Regressions!O193),ROUND(Regressions!O193, 1), NA())</f>
        <v>#N/A</v>
      </c>
      <c r="O183" s="346" t="e">
        <f>IF(ISNUMBER(Regressions!Q193),ROUND(Regressions!Q193, 1), NA())</f>
        <v>#N/A</v>
      </c>
      <c r="P183" s="344" t="e">
        <f>IF(ISNUMBER(Regressions!R193),ROUND(Regressions!R193, 1), NA())</f>
        <v>#N/A</v>
      </c>
      <c r="Q183" s="215" t="e">
        <f>IF(ISNUMBER(Regressions!S193),ROUND(Regressions!S193, 1), NA())</f>
        <v>#N/A</v>
      </c>
      <c r="R183" s="345" t="e">
        <f>IF(ISNUMBER(Regressions!T193),ROUND(Regressions!T193, 1), NA())</f>
        <v>#N/A</v>
      </c>
      <c r="S183" s="237" t="e">
        <f>IF(ISNUMBER(Regressions!U193),ROUND(Regressions!U193, 1), NA())</f>
        <v>#N/A</v>
      </c>
    </row>
    <row r="184" hidden="true">
      <c r="A184" s="341" t="str">
        <f>IF(ISBLANK(Regressions!A194), " ", Regressions!A194)</f>
        <v>Burundi</v>
      </c>
      <c r="B184" s="342">
        <f>IF(ISBLANK(Regressions!B194), " ", Regressions!B194)</f>
        <v>2025</v>
      </c>
      <c r="C184" s="347" t="str">
        <f>IF(ISBLANK(Regressions!C194), " ", Regressions!C194)</f>
        <v>Secondary</v>
      </c>
      <c r="D184" s="343" t="str">
        <f>IF(ISBLANK(Regressions!D194), " ", Regressions!D194)</f>
        <v> </v>
      </c>
      <c r="E184" s="214" t="e">
        <f>IF(ISNUMBER(Regressions!E194),ROUND(Regressions!E194, 1), NA())</f>
        <v>#N/A</v>
      </c>
      <c r="F184" s="344" t="e">
        <f>IF(ISNUMBER(Regressions!F194),ROUND(Regressions!F194, 1), NA())</f>
        <v>#N/A</v>
      </c>
      <c r="G184" s="236" t="e">
        <f>IF(ISNUMBER(Regressions!G194),ROUND(Regressions!G194, 1), NA())</f>
        <v>#N/A</v>
      </c>
      <c r="H184" s="345" t="e">
        <f>IF(ISNUMBER(Regressions!H194),ROUND(Regressions!H194, 1), NA())</f>
        <v>#N/A</v>
      </c>
      <c r="I184" s="237" t="e">
        <f>IF(ISNUMBER(Regressions!I194),ROUND(Regressions!I194, 1), NA())</f>
        <v>#N/A</v>
      </c>
      <c r="J184" s="346" t="e">
        <f>IF(ISNUMBER(Regressions!K194),ROUND(Regressions!K194, 1), NA())</f>
        <v>#N/A</v>
      </c>
      <c r="K184" s="344" t="e">
        <f>IF(ISNUMBER(Regressions!L194),ROUND(Regressions!L194, 1), NA())</f>
        <v>#N/A</v>
      </c>
      <c r="L184" s="238" t="e">
        <f>IF(ISNUMBER(Regressions!M194),ROUND(Regressions!M194, 1), NA())</f>
        <v>#N/A</v>
      </c>
      <c r="M184" s="345" t="e">
        <f>IF(ISNUMBER(Regressions!N194),ROUND(Regressions!N194, 1), NA())</f>
        <v>#N/A</v>
      </c>
      <c r="N184" s="237" t="e">
        <f>IF(ISNUMBER(Regressions!O194),ROUND(Regressions!O194, 1), NA())</f>
        <v>#N/A</v>
      </c>
      <c r="O184" s="346" t="e">
        <f>IF(ISNUMBER(Regressions!Q194),ROUND(Regressions!Q194, 1), NA())</f>
        <v>#N/A</v>
      </c>
      <c r="P184" s="344" t="e">
        <f>IF(ISNUMBER(Regressions!R194),ROUND(Regressions!R194, 1), NA())</f>
        <v>#N/A</v>
      </c>
      <c r="Q184" s="215" t="e">
        <f>IF(ISNUMBER(Regressions!S194),ROUND(Regressions!S194, 1), NA())</f>
        <v>#N/A</v>
      </c>
      <c r="R184" s="345" t="e">
        <f>IF(ISNUMBER(Regressions!T194),ROUND(Regressions!T194, 1), NA())</f>
        <v>#N/A</v>
      </c>
      <c r="S184" s="237" t="e">
        <f>IF(ISNUMBER(Regressions!U194),ROUND(Regressions!U194, 1), NA())</f>
        <v>#N/A</v>
      </c>
    </row>
    <row r="185" hidden="true">
      <c r="A185" s="341" t="str">
        <f>IF(ISBLANK(Regressions!A195), " ", Regressions!A195)</f>
        <v>Burundi</v>
      </c>
      <c r="B185" s="342">
        <f>IF(ISBLANK(Regressions!B195), " ", Regressions!B195)</f>
        <v>2026</v>
      </c>
      <c r="C185" s="347" t="str">
        <f>IF(ISBLANK(Regressions!C195), " ", Regressions!C195)</f>
        <v>Secondary</v>
      </c>
      <c r="D185" s="343" t="str">
        <f>IF(ISBLANK(Regressions!D195), " ", Regressions!D195)</f>
        <v> </v>
      </c>
      <c r="E185" s="214" t="e">
        <f>IF(ISNUMBER(Regressions!E195),ROUND(Regressions!E195, 1), NA())</f>
        <v>#N/A</v>
      </c>
      <c r="F185" s="344" t="e">
        <f>IF(ISNUMBER(Regressions!F195),ROUND(Regressions!F195, 1), NA())</f>
        <v>#N/A</v>
      </c>
      <c r="G185" s="236" t="e">
        <f>IF(ISNUMBER(Regressions!G195),ROUND(Regressions!G195, 1), NA())</f>
        <v>#N/A</v>
      </c>
      <c r="H185" s="345" t="e">
        <f>IF(ISNUMBER(Regressions!H195),ROUND(Regressions!H195, 1), NA())</f>
        <v>#N/A</v>
      </c>
      <c r="I185" s="237" t="e">
        <f>IF(ISNUMBER(Regressions!I195),ROUND(Regressions!I195, 1), NA())</f>
        <v>#N/A</v>
      </c>
      <c r="J185" s="346" t="e">
        <f>IF(ISNUMBER(Regressions!K195),ROUND(Regressions!K195, 1), NA())</f>
        <v>#N/A</v>
      </c>
      <c r="K185" s="344" t="e">
        <f>IF(ISNUMBER(Regressions!L195),ROUND(Regressions!L195, 1), NA())</f>
        <v>#N/A</v>
      </c>
      <c r="L185" s="238" t="e">
        <f>IF(ISNUMBER(Regressions!M195),ROUND(Regressions!M195, 1), NA())</f>
        <v>#N/A</v>
      </c>
      <c r="M185" s="345" t="e">
        <f>IF(ISNUMBER(Regressions!N195),ROUND(Regressions!N195, 1), NA())</f>
        <v>#N/A</v>
      </c>
      <c r="N185" s="237" t="e">
        <f>IF(ISNUMBER(Regressions!O195),ROUND(Regressions!O195, 1), NA())</f>
        <v>#N/A</v>
      </c>
      <c r="O185" s="346" t="e">
        <f>IF(ISNUMBER(Regressions!Q195),ROUND(Regressions!Q195, 1), NA())</f>
        <v>#N/A</v>
      </c>
      <c r="P185" s="344" t="e">
        <f>IF(ISNUMBER(Regressions!R195),ROUND(Regressions!R195, 1), NA())</f>
        <v>#N/A</v>
      </c>
      <c r="Q185" s="215" t="e">
        <f>IF(ISNUMBER(Regressions!S195),ROUND(Regressions!S195, 1), NA())</f>
        <v>#N/A</v>
      </c>
      <c r="R185" s="345" t="e">
        <f>IF(ISNUMBER(Regressions!T195),ROUND(Regressions!T195, 1), NA())</f>
        <v>#N/A</v>
      </c>
      <c r="S185" s="237" t="e">
        <f>IF(ISNUMBER(Regressions!U195),ROUND(Regressions!U195, 1), NA())</f>
        <v>#N/A</v>
      </c>
    </row>
    <row r="186" hidden="true">
      <c r="A186" s="341" t="str">
        <f>IF(ISBLANK(Regressions!A196), " ", Regressions!A196)</f>
        <v>Burundi</v>
      </c>
      <c r="B186" s="342">
        <f>IF(ISBLANK(Regressions!B196), " ", Regressions!B196)</f>
        <v>2027</v>
      </c>
      <c r="C186" s="347" t="str">
        <f>IF(ISBLANK(Regressions!C196), " ", Regressions!C196)</f>
        <v>Secondary</v>
      </c>
      <c r="D186" s="343" t="str">
        <f>IF(ISBLANK(Regressions!D196), " ", Regressions!D196)</f>
        <v> </v>
      </c>
      <c r="E186" s="214" t="e">
        <f>IF(ISNUMBER(Regressions!E196),ROUND(Regressions!E196, 1), NA())</f>
        <v>#N/A</v>
      </c>
      <c r="F186" s="344" t="e">
        <f>IF(ISNUMBER(Regressions!F196),ROUND(Regressions!F196, 1), NA())</f>
        <v>#N/A</v>
      </c>
      <c r="G186" s="236" t="e">
        <f>IF(ISNUMBER(Regressions!G196),ROUND(Regressions!G196, 1), NA())</f>
        <v>#N/A</v>
      </c>
      <c r="H186" s="345" t="e">
        <f>IF(ISNUMBER(Regressions!H196),ROUND(Regressions!H196, 1), NA())</f>
        <v>#N/A</v>
      </c>
      <c r="I186" s="237" t="e">
        <f>IF(ISNUMBER(Regressions!I196),ROUND(Regressions!I196, 1), NA())</f>
        <v>#N/A</v>
      </c>
      <c r="J186" s="346" t="e">
        <f>IF(ISNUMBER(Regressions!K196),ROUND(Regressions!K196, 1), NA())</f>
        <v>#N/A</v>
      </c>
      <c r="K186" s="344" t="e">
        <f>IF(ISNUMBER(Regressions!L196),ROUND(Regressions!L196, 1), NA())</f>
        <v>#N/A</v>
      </c>
      <c r="L186" s="238" t="e">
        <f>IF(ISNUMBER(Regressions!M196),ROUND(Regressions!M196, 1), NA())</f>
        <v>#N/A</v>
      </c>
      <c r="M186" s="345" t="e">
        <f>IF(ISNUMBER(Regressions!N196),ROUND(Regressions!N196, 1), NA())</f>
        <v>#N/A</v>
      </c>
      <c r="N186" s="237" t="e">
        <f>IF(ISNUMBER(Regressions!O196),ROUND(Regressions!O196, 1), NA())</f>
        <v>#N/A</v>
      </c>
      <c r="O186" s="346" t="e">
        <f>IF(ISNUMBER(Regressions!Q196),ROUND(Regressions!Q196, 1), NA())</f>
        <v>#N/A</v>
      </c>
      <c r="P186" s="344" t="e">
        <f>IF(ISNUMBER(Regressions!R196),ROUND(Regressions!R196, 1), NA())</f>
        <v>#N/A</v>
      </c>
      <c r="Q186" s="215" t="e">
        <f>IF(ISNUMBER(Regressions!S196),ROUND(Regressions!S196, 1), NA())</f>
        <v>#N/A</v>
      </c>
      <c r="R186" s="345" t="e">
        <f>IF(ISNUMBER(Regressions!T196),ROUND(Regressions!T196, 1), NA())</f>
        <v>#N/A</v>
      </c>
      <c r="S186" s="237" t="e">
        <f>IF(ISNUMBER(Regressions!U196),ROUND(Regressions!U196, 1), NA())</f>
        <v>#N/A</v>
      </c>
    </row>
    <row r="187" hidden="true">
      <c r="A187" s="341" t="str">
        <f>IF(ISBLANK(Regressions!A197), " ", Regressions!A197)</f>
        <v>Burundi</v>
      </c>
      <c r="B187" s="342">
        <f>IF(ISBLANK(Regressions!B197), " ", Regressions!B197)</f>
        <v>2028</v>
      </c>
      <c r="C187" s="347" t="str">
        <f>IF(ISBLANK(Regressions!C197), " ", Regressions!C197)</f>
        <v>Secondary</v>
      </c>
      <c r="D187" s="343" t="str">
        <f>IF(ISBLANK(Regressions!D197), " ", Regressions!D197)</f>
        <v> </v>
      </c>
      <c r="E187" s="214" t="e">
        <f>IF(ISNUMBER(Regressions!E197),ROUND(Regressions!E197, 1), NA())</f>
        <v>#N/A</v>
      </c>
      <c r="F187" s="344" t="e">
        <f>IF(ISNUMBER(Regressions!F197),ROUND(Regressions!F197, 1), NA())</f>
        <v>#N/A</v>
      </c>
      <c r="G187" s="236" t="e">
        <f>IF(ISNUMBER(Regressions!G197),ROUND(Regressions!G197, 1), NA())</f>
        <v>#N/A</v>
      </c>
      <c r="H187" s="345" t="e">
        <f>IF(ISNUMBER(Regressions!H197),ROUND(Regressions!H197, 1), NA())</f>
        <v>#N/A</v>
      </c>
      <c r="I187" s="237" t="e">
        <f>IF(ISNUMBER(Regressions!I197),ROUND(Regressions!I197, 1), NA())</f>
        <v>#N/A</v>
      </c>
      <c r="J187" s="346" t="e">
        <f>IF(ISNUMBER(Regressions!K197),ROUND(Regressions!K197, 1), NA())</f>
        <v>#N/A</v>
      </c>
      <c r="K187" s="344" t="e">
        <f>IF(ISNUMBER(Regressions!L197),ROUND(Regressions!L197, 1), NA())</f>
        <v>#N/A</v>
      </c>
      <c r="L187" s="238" t="e">
        <f>IF(ISNUMBER(Regressions!M197),ROUND(Regressions!M197, 1), NA())</f>
        <v>#N/A</v>
      </c>
      <c r="M187" s="345" t="e">
        <f>IF(ISNUMBER(Regressions!N197),ROUND(Regressions!N197, 1), NA())</f>
        <v>#N/A</v>
      </c>
      <c r="N187" s="237" t="e">
        <f>IF(ISNUMBER(Regressions!O197),ROUND(Regressions!O197, 1), NA())</f>
        <v>#N/A</v>
      </c>
      <c r="O187" s="346" t="e">
        <f>IF(ISNUMBER(Regressions!Q197),ROUND(Regressions!Q197, 1), NA())</f>
        <v>#N/A</v>
      </c>
      <c r="P187" s="344" t="e">
        <f>IF(ISNUMBER(Regressions!R197),ROUND(Regressions!R197, 1), NA())</f>
        <v>#N/A</v>
      </c>
      <c r="Q187" s="215" t="e">
        <f>IF(ISNUMBER(Regressions!S197),ROUND(Regressions!S197, 1), NA())</f>
        <v>#N/A</v>
      </c>
      <c r="R187" s="345" t="e">
        <f>IF(ISNUMBER(Regressions!T197),ROUND(Regressions!T197, 1), NA())</f>
        <v>#N/A</v>
      </c>
      <c r="S187" s="237" t="e">
        <f>IF(ISNUMBER(Regressions!U197),ROUND(Regressions!U197, 1), NA())</f>
        <v>#N/A</v>
      </c>
    </row>
    <row r="188" hidden="true">
      <c r="A188" s="341" t="str">
        <f>IF(ISBLANK(Regressions!A198), " ", Regressions!A198)</f>
        <v>Burundi</v>
      </c>
      <c r="B188" s="342">
        <f>IF(ISBLANK(Regressions!B198), " ", Regressions!B198)</f>
        <v>2029</v>
      </c>
      <c r="C188" s="347" t="str">
        <f>IF(ISBLANK(Regressions!C198), " ", Regressions!C198)</f>
        <v>Secondary</v>
      </c>
      <c r="D188" s="343" t="str">
        <f>IF(ISBLANK(Regressions!D198), " ", Regressions!D198)</f>
        <v> </v>
      </c>
      <c r="E188" s="214" t="e">
        <f>IF(ISNUMBER(Regressions!E198),ROUND(Regressions!E198, 1), NA())</f>
        <v>#N/A</v>
      </c>
      <c r="F188" s="344" t="e">
        <f>IF(ISNUMBER(Regressions!F198),ROUND(Regressions!F198, 1), NA())</f>
        <v>#N/A</v>
      </c>
      <c r="G188" s="236" t="e">
        <f>IF(ISNUMBER(Regressions!G198),ROUND(Regressions!G198, 1), NA())</f>
        <v>#N/A</v>
      </c>
      <c r="H188" s="345" t="e">
        <f>IF(ISNUMBER(Regressions!H198),ROUND(Regressions!H198, 1), NA())</f>
        <v>#N/A</v>
      </c>
      <c r="I188" s="237" t="e">
        <f>IF(ISNUMBER(Regressions!I198),ROUND(Regressions!I198, 1), NA())</f>
        <v>#N/A</v>
      </c>
      <c r="J188" s="346" t="e">
        <f>IF(ISNUMBER(Regressions!K198),ROUND(Regressions!K198, 1), NA())</f>
        <v>#N/A</v>
      </c>
      <c r="K188" s="344" t="e">
        <f>IF(ISNUMBER(Regressions!L198),ROUND(Regressions!L198, 1), NA())</f>
        <v>#N/A</v>
      </c>
      <c r="L188" s="238" t="e">
        <f>IF(ISNUMBER(Regressions!M198),ROUND(Regressions!M198, 1), NA())</f>
        <v>#N/A</v>
      </c>
      <c r="M188" s="345" t="e">
        <f>IF(ISNUMBER(Regressions!N198),ROUND(Regressions!N198, 1), NA())</f>
        <v>#N/A</v>
      </c>
      <c r="N188" s="237" t="e">
        <f>IF(ISNUMBER(Regressions!O198),ROUND(Regressions!O198, 1), NA())</f>
        <v>#N/A</v>
      </c>
      <c r="O188" s="346" t="e">
        <f>IF(ISNUMBER(Regressions!Q198),ROUND(Regressions!Q198, 1), NA())</f>
        <v>#N/A</v>
      </c>
      <c r="P188" s="344" t="e">
        <f>IF(ISNUMBER(Regressions!R198),ROUND(Regressions!R198, 1), NA())</f>
        <v>#N/A</v>
      </c>
      <c r="Q188" s="215" t="e">
        <f>IF(ISNUMBER(Regressions!S198),ROUND(Regressions!S198, 1), NA())</f>
        <v>#N/A</v>
      </c>
      <c r="R188" s="345" t="e">
        <f>IF(ISNUMBER(Regressions!T198),ROUND(Regressions!T198, 1), NA())</f>
        <v>#N/A</v>
      </c>
      <c r="S188" s="237" t="e">
        <f>IF(ISNUMBER(Regressions!U198),ROUND(Regressions!U198, 1), NA())</f>
        <v>#N/A</v>
      </c>
    </row>
    <row r="189" hidden="true">
      <c r="A189" s="341" t="str">
        <f>IF(ISBLANK(Regressions!A199), " ", Regressions!A199)</f>
        <v>Burundi</v>
      </c>
      <c r="B189" s="342">
        <f>IF(ISBLANK(Regressions!B199), " ", Regressions!B199)</f>
        <v>2030</v>
      </c>
      <c r="C189" s="347" t="str">
        <f>IF(ISBLANK(Regressions!C199), " ", Regressions!C199)</f>
        <v>Secondary</v>
      </c>
      <c r="D189" s="343" t="str">
        <f>IF(ISBLANK(Regressions!D199), " ", Regressions!D199)</f>
        <v> </v>
      </c>
      <c r="E189" s="214" t="e">
        <f>IF(ISNUMBER(Regressions!E199),ROUND(Regressions!E199, 1), NA())</f>
        <v>#N/A</v>
      </c>
      <c r="F189" s="344" t="e">
        <f>IF(ISNUMBER(Regressions!F199),ROUND(Regressions!F199, 1), NA())</f>
        <v>#N/A</v>
      </c>
      <c r="G189" s="236" t="e">
        <f>IF(ISNUMBER(Regressions!G199),ROUND(Regressions!G199, 1), NA())</f>
        <v>#N/A</v>
      </c>
      <c r="H189" s="345" t="e">
        <f>IF(ISNUMBER(Regressions!H199),ROUND(Regressions!H199, 1), NA())</f>
        <v>#N/A</v>
      </c>
      <c r="I189" s="237" t="e">
        <f>IF(ISNUMBER(Regressions!I199),ROUND(Regressions!I199, 1), NA())</f>
        <v>#N/A</v>
      </c>
      <c r="J189" s="346" t="e">
        <f>IF(ISNUMBER(Regressions!K199),ROUND(Regressions!K199, 1), NA())</f>
        <v>#N/A</v>
      </c>
      <c r="K189" s="344" t="e">
        <f>IF(ISNUMBER(Regressions!L199),ROUND(Regressions!L199, 1), NA())</f>
        <v>#N/A</v>
      </c>
      <c r="L189" s="238" t="e">
        <f>IF(ISNUMBER(Regressions!M199),ROUND(Regressions!M199, 1), NA())</f>
        <v>#N/A</v>
      </c>
      <c r="M189" s="345" t="e">
        <f>IF(ISNUMBER(Regressions!N199),ROUND(Regressions!N199, 1), NA())</f>
        <v>#N/A</v>
      </c>
      <c r="N189" s="237" t="e">
        <f>IF(ISNUMBER(Regressions!O199),ROUND(Regressions!O199, 1), NA())</f>
        <v>#N/A</v>
      </c>
      <c r="O189" s="346" t="e">
        <f>IF(ISNUMBER(Regressions!Q199),ROUND(Regressions!Q199, 1), NA())</f>
        <v>#N/A</v>
      </c>
      <c r="P189" s="344" t="e">
        <f>IF(ISNUMBER(Regressions!R199),ROUND(Regressions!R199, 1), NA())</f>
        <v>#N/A</v>
      </c>
      <c r="Q189" s="215" t="e">
        <f>IF(ISNUMBER(Regressions!S199),ROUND(Regressions!S199, 1), NA())</f>
        <v>#N/A</v>
      </c>
      <c r="R189" s="345" t="e">
        <f>IF(ISNUMBER(Regressions!T199),ROUND(Regressions!T199, 1), NA())</f>
        <v>#N/A</v>
      </c>
      <c r="S189" s="237" t="e">
        <f>IF(ISNUMBER(Regressions!U199),ROUND(Regressions!U199, 1), NA())</f>
        <v>#N/A</v>
      </c>
    </row>
    <row r="211">
      <c r="A211" s="404"/>
      <c r="B211" s="405"/>
      <c r="C211" s="406"/>
      <c r="D211" s="392"/>
      <c r="E211" s="221"/>
      <c r="G211" s="407"/>
      <c r="H211" s="221"/>
      <c r="I211" s="407"/>
      <c r="J211" s="408"/>
      <c r="K211" s="408"/>
      <c r="M211" s="408"/>
      <c r="N211" s="409"/>
      <c r="O211" s="392"/>
      <c r="P211" s="392"/>
      <c r="Q211" s="392"/>
      <c r="R211" s="392"/>
      <c r="S211" s="392"/>
      <c r="T211" s="392"/>
      <c r="U211" s="392"/>
      <c r="V211" s="392"/>
      <c r="W211" s="392"/>
      <c r="X211" s="392"/>
      <c r="Y211" s="392"/>
      <c r="Z211" s="392"/>
      <c r="AA211" s="392"/>
      <c r="AB211" s="392"/>
      <c r="AC211" s="392"/>
    </row>
    <row r="214" hidden="true"/>
    <row r="215" hidden="true"/>
    <row r="216" hidden="true"/>
    <row r="217" hidden="true"/>
    <row r="218" hidden="true"/>
    <row r="219" hidden="true"/>
    <row r="220" hidden="true"/>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defaultColWidth="9" defaultRowHeight="12.75"/>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r="1" ht="18">
      <c r="A1" s="35" t="s">
        <v>59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r="2" ht="15.75">
      <c r="A2" s="37" t="s">
        <v>37</v>
      </c>
      <c r="B2" s="37"/>
      <c r="C2" s="37"/>
      <c r="D2" s="239" t="s">
        <v>13</v>
      </c>
      <c r="E2" s="36"/>
      <c r="F2" s="36"/>
      <c r="G2" s="55"/>
      <c r="H2" s="36"/>
      <c r="I2" s="36"/>
      <c r="J2" s="55"/>
      <c r="K2" s="38"/>
      <c r="L2" s="38"/>
      <c r="M2" s="55"/>
      <c r="N2" s="38"/>
      <c r="O2" s="38"/>
      <c r="P2" s="55"/>
      <c r="Q2" s="38"/>
      <c r="R2" s="38"/>
      <c r="S2" s="55"/>
      <c r="T2" s="38"/>
      <c r="U2" s="38"/>
      <c r="V2" s="240" t="s">
        <v>14</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21" t="s">
        <v>15</v>
      </c>
      <c r="BA2" s="33"/>
      <c r="BB2" s="40"/>
      <c r="BC2" s="40"/>
      <c r="BD2" s="39"/>
      <c r="BE2" s="39"/>
      <c r="BF2" s="39"/>
      <c r="BG2" s="39"/>
      <c r="BH2" s="39"/>
      <c r="BI2" s="39"/>
      <c r="BJ2" s="39"/>
      <c r="BK2" s="39"/>
      <c r="BL2" s="39"/>
      <c r="BM2" s="39"/>
      <c r="BN2" s="39"/>
      <c r="BO2" s="39"/>
      <c r="BP2" s="39"/>
      <c r="BQ2" s="39"/>
    </row>
    <row r="3" ht="14.25">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r="4" s="48" customFormat="true" ht="140.1" customHeight="true">
      <c r="A4" s="43" t="s">
        <v>5</v>
      </c>
      <c r="B4" s="43" t="s">
        <v>6</v>
      </c>
      <c r="C4" s="43" t="s">
        <v>4</v>
      </c>
      <c r="D4" s="136" t="s">
        <v>25</v>
      </c>
      <c r="E4" s="241" t="s">
        <v>19</v>
      </c>
      <c r="F4" s="242" t="s">
        <v>177</v>
      </c>
      <c r="G4" s="136" t="s">
        <v>25</v>
      </c>
      <c r="H4" s="241" t="s">
        <v>19</v>
      </c>
      <c r="I4" s="242" t="s">
        <v>177</v>
      </c>
      <c r="J4" s="136" t="s">
        <v>25</v>
      </c>
      <c r="K4" s="241" t="s">
        <v>19</v>
      </c>
      <c r="L4" s="242" t="s">
        <v>177</v>
      </c>
      <c r="M4" s="136" t="s">
        <v>25</v>
      </c>
      <c r="N4" s="241" t="s">
        <v>19</v>
      </c>
      <c r="O4" s="242" t="s">
        <v>177</v>
      </c>
      <c r="P4" s="136" t="s">
        <v>25</v>
      </c>
      <c r="Q4" s="241" t="s">
        <v>19</v>
      </c>
      <c r="R4" s="242" t="s">
        <v>177</v>
      </c>
      <c r="S4" s="136" t="s">
        <v>25</v>
      </c>
      <c r="T4" s="241" t="s">
        <v>19</v>
      </c>
      <c r="U4" s="243" t="s">
        <v>177</v>
      </c>
      <c r="V4" s="140" t="s">
        <v>25</v>
      </c>
      <c r="W4" s="141" t="s">
        <v>19</v>
      </c>
      <c r="X4" s="141" t="s">
        <v>21</v>
      </c>
      <c r="Y4" s="141" t="s">
        <v>29</v>
      </c>
      <c r="Z4" s="143" t="s">
        <v>178</v>
      </c>
      <c r="AA4" s="140" t="s">
        <v>25</v>
      </c>
      <c r="AB4" s="141" t="s">
        <v>19</v>
      </c>
      <c r="AC4" s="141" t="s">
        <v>21</v>
      </c>
      <c r="AD4" s="141" t="s">
        <v>29</v>
      </c>
      <c r="AE4" s="143" t="s">
        <v>178</v>
      </c>
      <c r="AF4" s="140" t="s">
        <v>25</v>
      </c>
      <c r="AG4" s="141" t="s">
        <v>19</v>
      </c>
      <c r="AH4" s="141" t="s">
        <v>21</v>
      </c>
      <c r="AI4" s="141" t="s">
        <v>29</v>
      </c>
      <c r="AJ4" s="143" t="s">
        <v>178</v>
      </c>
      <c r="AK4" s="140" t="s">
        <v>25</v>
      </c>
      <c r="AL4" s="141" t="s">
        <v>19</v>
      </c>
      <c r="AM4" s="141" t="s">
        <v>21</v>
      </c>
      <c r="AN4" s="141" t="s">
        <v>29</v>
      </c>
      <c r="AO4" s="143" t="s">
        <v>178</v>
      </c>
      <c r="AP4" s="140" t="s">
        <v>25</v>
      </c>
      <c r="AQ4" s="141" t="s">
        <v>19</v>
      </c>
      <c r="AR4" s="141" t="s">
        <v>21</v>
      </c>
      <c r="AS4" s="141" t="s">
        <v>29</v>
      </c>
      <c r="AT4" s="143" t="s">
        <v>178</v>
      </c>
      <c r="AU4" s="140" t="s">
        <v>25</v>
      </c>
      <c r="AV4" s="141" t="s">
        <v>19</v>
      </c>
      <c r="AW4" s="141" t="s">
        <v>21</v>
      </c>
      <c r="AX4" s="141" t="s">
        <v>29</v>
      </c>
      <c r="AY4" s="144" t="s">
        <v>178</v>
      </c>
      <c r="AZ4" s="145" t="s">
        <v>125</v>
      </c>
      <c r="BA4" s="146" t="s">
        <v>124</v>
      </c>
      <c r="BB4" s="147" t="s">
        <v>179</v>
      </c>
      <c r="BC4" s="145" t="s">
        <v>125</v>
      </c>
      <c r="BD4" s="146" t="s">
        <v>124</v>
      </c>
      <c r="BE4" s="147" t="s">
        <v>179</v>
      </c>
      <c r="BF4" s="145" t="s">
        <v>125</v>
      </c>
      <c r="BG4" s="146" t="s">
        <v>124</v>
      </c>
      <c r="BH4" s="147" t="s">
        <v>179</v>
      </c>
      <c r="BI4" s="145" t="s">
        <v>125</v>
      </c>
      <c r="BJ4" s="146" t="s">
        <v>124</v>
      </c>
      <c r="BK4" s="147" t="s">
        <v>179</v>
      </c>
      <c r="BL4" s="145" t="s">
        <v>125</v>
      </c>
      <c r="BM4" s="146" t="s">
        <v>124</v>
      </c>
      <c r="BN4" s="147" t="s">
        <v>179</v>
      </c>
      <c r="BO4" s="145" t="s">
        <v>125</v>
      </c>
      <c r="BP4" s="146" t="s">
        <v>124</v>
      </c>
      <c r="BQ4" s="147" t="s">
        <v>179</v>
      </c>
      <c r="BS4" s="85" t="s">
        <v>25</v>
      </c>
      <c r="BT4" s="86" t="s">
        <v>19</v>
      </c>
      <c r="BU4" s="56" t="s">
        <v>38</v>
      </c>
      <c r="BV4" s="85" t="s">
        <v>25</v>
      </c>
      <c r="BW4" s="86" t="s">
        <v>19</v>
      </c>
      <c r="BX4" s="87" t="s">
        <v>104</v>
      </c>
      <c r="BY4" s="85" t="s">
        <v>25</v>
      </c>
      <c r="BZ4" s="86" t="s">
        <v>19</v>
      </c>
      <c r="CA4" s="49" t="s">
        <v>38</v>
      </c>
      <c r="CB4" s="85" t="s">
        <v>25</v>
      </c>
      <c r="CC4" s="86" t="s">
        <v>19</v>
      </c>
      <c r="CD4" s="56" t="s">
        <v>38</v>
      </c>
      <c r="CE4" s="85" t="s">
        <v>25</v>
      </c>
      <c r="CF4" s="86" t="s">
        <v>19</v>
      </c>
      <c r="CG4" s="87" t="s">
        <v>38</v>
      </c>
      <c r="CH4" s="85" t="s">
        <v>25</v>
      </c>
      <c r="CI4" s="86" t="s">
        <v>19</v>
      </c>
      <c r="CJ4" s="49" t="s">
        <v>38</v>
      </c>
      <c r="CK4" s="89" t="s">
        <v>25</v>
      </c>
      <c r="CL4" s="88" t="s">
        <v>19</v>
      </c>
      <c r="CM4" s="58" t="s">
        <v>53</v>
      </c>
      <c r="CN4" s="58" t="s">
        <v>58</v>
      </c>
      <c r="CO4" s="90" t="s">
        <v>110</v>
      </c>
      <c r="CP4" s="89" t="s">
        <v>25</v>
      </c>
      <c r="CQ4" s="88" t="s">
        <v>19</v>
      </c>
      <c r="CR4" s="50" t="s">
        <v>53</v>
      </c>
      <c r="CS4" s="50" t="s">
        <v>58</v>
      </c>
      <c r="CT4" s="58" t="s">
        <v>110</v>
      </c>
      <c r="CU4" s="89" t="s">
        <v>25</v>
      </c>
      <c r="CV4" s="88" t="s">
        <v>19</v>
      </c>
      <c r="CW4" s="58" t="s">
        <v>53</v>
      </c>
      <c r="CX4" s="58" t="s">
        <v>58</v>
      </c>
      <c r="CY4" s="90" t="s">
        <v>110</v>
      </c>
      <c r="CZ4" s="89" t="s">
        <v>25</v>
      </c>
      <c r="DA4" s="88" t="s">
        <v>19</v>
      </c>
      <c r="DB4" s="50" t="s">
        <v>53</v>
      </c>
      <c r="DC4" s="50" t="s">
        <v>58</v>
      </c>
      <c r="DD4" s="58" t="s">
        <v>110</v>
      </c>
      <c r="DE4" s="89" t="s">
        <v>25</v>
      </c>
      <c r="DF4" s="88" t="s">
        <v>19</v>
      </c>
      <c r="DG4" s="58" t="s">
        <v>53</v>
      </c>
      <c r="DH4" s="58" t="s">
        <v>58</v>
      </c>
      <c r="DI4" s="90" t="s">
        <v>110</v>
      </c>
      <c r="DJ4" s="89" t="s">
        <v>25</v>
      </c>
      <c r="DK4" s="88" t="s">
        <v>19</v>
      </c>
      <c r="DL4" s="50" t="s">
        <v>53</v>
      </c>
      <c r="DM4" s="50" t="s">
        <v>58</v>
      </c>
      <c r="DN4" s="58" t="s">
        <v>110</v>
      </c>
      <c r="DO4" s="47" t="s">
        <v>111</v>
      </c>
      <c r="DP4" s="57" t="s">
        <v>112</v>
      </c>
      <c r="DQ4" s="57" t="s">
        <v>113</v>
      </c>
      <c r="DR4" s="47" t="s">
        <v>111</v>
      </c>
      <c r="DS4" s="57" t="s">
        <v>112</v>
      </c>
      <c r="DT4" s="57" t="s">
        <v>113</v>
      </c>
      <c r="DU4" s="47" t="s">
        <v>111</v>
      </c>
      <c r="DV4" s="57" t="s">
        <v>112</v>
      </c>
      <c r="DW4" s="57" t="s">
        <v>113</v>
      </c>
      <c r="DX4" s="47" t="s">
        <v>111</v>
      </c>
      <c r="DY4" s="57" t="s">
        <v>112</v>
      </c>
      <c r="DZ4" s="57" t="s">
        <v>113</v>
      </c>
      <c r="EA4" s="47" t="s">
        <v>111</v>
      </c>
      <c r="EB4" s="57" t="s">
        <v>112</v>
      </c>
      <c r="EC4" s="57" t="s">
        <v>113</v>
      </c>
      <c r="ED4" s="47" t="s">
        <v>111</v>
      </c>
      <c r="EE4" s="57" t="s">
        <v>112</v>
      </c>
      <c r="EF4" s="57" t="s">
        <v>113</v>
      </c>
    </row>
    <row r="5" ht="48" hidden="true">
      <c r="A5" s="43" t="s">
        <v>39</v>
      </c>
      <c r="B5" s="43" t="s">
        <v>40</v>
      </c>
      <c r="C5" s="43" t="s">
        <v>41</v>
      </c>
      <c r="D5" s="136" t="s">
        <v>135</v>
      </c>
      <c r="E5" s="137" t="s">
        <v>42</v>
      </c>
      <c r="F5" s="138" t="s">
        <v>199</v>
      </c>
      <c r="G5" s="136" t="s">
        <v>136</v>
      </c>
      <c r="H5" s="137" t="s">
        <v>43</v>
      </c>
      <c r="I5" s="138" t="s">
        <v>200</v>
      </c>
      <c r="J5" s="136" t="s">
        <v>137</v>
      </c>
      <c r="K5" s="137" t="s">
        <v>44</v>
      </c>
      <c r="L5" s="138" t="s">
        <v>201</v>
      </c>
      <c r="M5" s="136" t="s">
        <v>138</v>
      </c>
      <c r="N5" s="137" t="s">
        <v>86</v>
      </c>
      <c r="O5" s="138" t="s">
        <v>202</v>
      </c>
      <c r="P5" s="136" t="s">
        <v>139</v>
      </c>
      <c r="Q5" s="137" t="s">
        <v>87</v>
      </c>
      <c r="R5" s="138" t="s">
        <v>203</v>
      </c>
      <c r="S5" s="136" t="s">
        <v>140</v>
      </c>
      <c r="T5" s="137" t="s">
        <v>88</v>
      </c>
      <c r="U5" s="139" t="s">
        <v>204</v>
      </c>
      <c r="V5" s="140" t="s">
        <v>129</v>
      </c>
      <c r="W5" s="141" t="s">
        <v>45</v>
      </c>
      <c r="X5" s="142" t="s">
        <v>65</v>
      </c>
      <c r="Y5" s="142" t="s">
        <v>66</v>
      </c>
      <c r="Z5" s="143" t="s">
        <v>205</v>
      </c>
      <c r="AA5" s="140" t="s">
        <v>130</v>
      </c>
      <c r="AB5" s="141" t="s">
        <v>46</v>
      </c>
      <c r="AC5" s="142" t="s">
        <v>67</v>
      </c>
      <c r="AD5" s="142" t="s">
        <v>68</v>
      </c>
      <c r="AE5" s="143" t="s">
        <v>206</v>
      </c>
      <c r="AF5" s="140" t="s">
        <v>131</v>
      </c>
      <c r="AG5" s="141" t="s">
        <v>47</v>
      </c>
      <c r="AH5" s="142" t="s">
        <v>69</v>
      </c>
      <c r="AI5" s="142" t="s">
        <v>70</v>
      </c>
      <c r="AJ5" s="143" t="s">
        <v>207</v>
      </c>
      <c r="AK5" s="140" t="s">
        <v>132</v>
      </c>
      <c r="AL5" s="141" t="s">
        <v>71</v>
      </c>
      <c r="AM5" s="142" t="s">
        <v>72</v>
      </c>
      <c r="AN5" s="142" t="s">
        <v>73</v>
      </c>
      <c r="AO5" s="143" t="s">
        <v>208</v>
      </c>
      <c r="AP5" s="140" t="s">
        <v>133</v>
      </c>
      <c r="AQ5" s="141" t="s">
        <v>74</v>
      </c>
      <c r="AR5" s="142" t="s">
        <v>75</v>
      </c>
      <c r="AS5" s="142" t="s">
        <v>76</v>
      </c>
      <c r="AT5" s="143" t="s">
        <v>209</v>
      </c>
      <c r="AU5" s="140" t="s">
        <v>134</v>
      </c>
      <c r="AV5" s="141" t="s">
        <v>77</v>
      </c>
      <c r="AW5" s="142" t="s">
        <v>78</v>
      </c>
      <c r="AX5" s="142" t="s">
        <v>79</v>
      </c>
      <c r="AY5" s="144" t="s">
        <v>210</v>
      </c>
      <c r="AZ5" s="145" t="s">
        <v>80</v>
      </c>
      <c r="BA5" s="146" t="s">
        <v>114</v>
      </c>
      <c r="BB5" s="147" t="s">
        <v>211</v>
      </c>
      <c r="BC5" s="145" t="s">
        <v>85</v>
      </c>
      <c r="BD5" s="146" t="s">
        <v>115</v>
      </c>
      <c r="BE5" s="147" t="s">
        <v>212</v>
      </c>
      <c r="BF5" s="145" t="s">
        <v>84</v>
      </c>
      <c r="BG5" s="146" t="s">
        <v>116</v>
      </c>
      <c r="BH5" s="147" t="s">
        <v>213</v>
      </c>
      <c r="BI5" s="145" t="s">
        <v>83</v>
      </c>
      <c r="BJ5" s="146" t="s">
        <v>117</v>
      </c>
      <c r="BK5" s="147" t="s">
        <v>214</v>
      </c>
      <c r="BL5" s="145" t="s">
        <v>82</v>
      </c>
      <c r="BM5" s="146" t="s">
        <v>118</v>
      </c>
      <c r="BN5" s="147" t="s">
        <v>215</v>
      </c>
      <c r="BO5" s="145" t="s">
        <v>81</v>
      </c>
      <c r="BP5" s="146" t="s">
        <v>119</v>
      </c>
      <c r="BQ5" s="147" t="s">
        <v>216</v>
      </c>
    </row>
    <row r="6">
      <c r="A6" s="36" t="str">
        <f>IF('Water Data'!$B$2="","",'Water Data'!$B$2)</f>
        <v>BDI_2010_UIS</v>
      </c>
      <c r="B6" s="36" t="str">
        <f>+'Water Data'!C2</f>
        <v>Other</v>
      </c>
      <c r="C6" s="339">
        <f>+IF(ISNUMBER(VALUE(MID(A6,5,4))), VALUE(MID(A6, 5,4)),"")</f>
        <v>2010</v>
      </c>
      <c r="D6" s="96" t="e">
        <f>+IF(AND(ISTEXT('Water Data'!B2),BS6="Yes"),100-'Water Data'!D4,IF(AND(ISTEXT('Water Data'!B2),BS6="No",ISNUMBER('Water Data'!D4)),CONCATENATE("[",ROUND(100-'Water Data'!D4,0),"]"),NA()))</f>
        <v>#N/A</v>
      </c>
      <c r="E6" s="96" t="e">
        <f>+IF(AND(ISTEXT('Water Data'!B2),BT6="Yes"),'Water Data'!D6,IF(AND(ISTEXT('Water Data'!B2),BT6="No",ISNUMBER('Water Data'!D6)),CONCATENATE("[",ROUND('Water Data'!D6,0),"]"),NA()))</f>
        <v>#N/A</v>
      </c>
      <c r="F6" s="96" t="e">
        <f>+IF(AND(ISTEXT('Water Data'!B2),BU6="Yes"),'Water Data'!D9,IF(AND(ISTEXT('Water Data'!B2),BU6="No",ISNUMBER('Water Data'!D9)),CONCATENATE("[",ROUND('Water Data'!D9,0),"]"),NA()))</f>
        <v>#N/A</v>
      </c>
      <c r="G6" s="96" t="e">
        <f>+IF(AND(ISTEXT('Water Data'!B2),BV6="Yes"),100-'Water Data'!E4,IF(AND(ISTEXT('Water Data'!B2),BV6="No",ISNUMBER('Water Data'!E4)),CONCATENATE("[",ROUND(100-'Water Data'!E4,0),"]"),NA()))</f>
        <v>#N/A</v>
      </c>
      <c r="H6" s="96" t="e">
        <f>+IF(AND(ISTEXT('Water Data'!B2),BW6="Yes"),'Water Data'!E6,IF(AND(ISTEXT('Water Data'!B2),BW6="No",ISNUMBER('Water Data'!E6)),CONCATENATE("[",ROUND('Water Data'!E6,0),"]"),NA()))</f>
        <v>#N/A</v>
      </c>
      <c r="I6" s="96" t="e">
        <f>+IF(AND(ISTEXT('Water Data'!B2),BX6="Yes"),'Water Data'!E9,IF(AND(ISTEXT('Water Data'!B2),BX6="No",ISNUMBER('Water Data'!E9)),CONCATENATE("[",ROUND('Water Data'!E9,0),"]"),NA()))</f>
        <v>#N/A</v>
      </c>
      <c r="J6" s="96" t="e">
        <f>+IF(AND(ISTEXT('Water Data'!B2),BY6="Yes"),100-'Water Data'!F4,IF(AND(ISTEXT('Water Data'!B2),BY6="No",ISNUMBER('Water Data'!F4)),CONCATENATE("[",ROUND(100-'Water Data'!F4,0),"]"),NA()))</f>
        <v>#N/A</v>
      </c>
      <c r="K6" s="96" t="e">
        <f>+IF(AND(ISTEXT('Water Data'!B2),BZ6="Yes"),'Water Data'!F6,IF(AND(ISTEXT('Water Data'!B2),BZ6="No",ISNUMBER('Water Data'!F6)),CONCATENATE("[",ROUND('Water Data'!F6,0),"]"),NA()))</f>
        <v>#N/A</v>
      </c>
      <c r="L6" s="96" t="e">
        <f>+IF(AND(ISTEXT('Water Data'!B2),CA6="Yes"),'Water Data'!F9,IF(AND(ISTEXT('Water Data'!B2),CA6="No",ISNUMBER('Water Data'!F9)),CONCATENATE("[",ROUND('Water Data'!F9,0),"]"),NA()))</f>
        <v>#N/A</v>
      </c>
      <c r="M6" s="96" t="e">
        <f>+IF(AND(ISTEXT('Water Data'!B2),CB6="Yes"),100-'Water Data'!G4,IF(AND(ISTEXT('Water Data'!B2),CB6="No",ISNUMBER('Water Data'!G4)),CONCATENATE("[",ROUND(100-'Water Data'!G4,0),"]"),NA()))</f>
        <v>#N/A</v>
      </c>
      <c r="N6" s="96" t="e">
        <f>+IF(AND(ISTEXT('Water Data'!B2),CC6="Yes"),'Water Data'!G6,IF(AND(ISTEXT('Water Data'!B2),CC6="No",ISNUMBER('Water Data'!G6)),CONCATENATE("[",ROUND('Water Data'!G6,0),"]"),NA()))</f>
        <v>#N/A</v>
      </c>
      <c r="O6" s="96" t="e">
        <f>+IF(AND(ISTEXT('Water Data'!B2),CD6="Yes"),'Water Data'!G9,IF(AND(ISTEXT('Water Data'!B2),CD6="No",ISNUMBER('Water Data'!G9)),CONCATENATE("[",ROUND('Water Data'!G9,0),"]"),NA()))</f>
        <v>#N/A</v>
      </c>
      <c r="P6" s="96" t="e">
        <f>+IF(AND(ISTEXT('Water Data'!B2),CE6="Yes"),100-'Water Data'!H4,IF(AND(ISTEXT('Water Data'!B2),CE6="No",ISNUMBER('Water Data'!H4)),CONCATENATE("[",ROUND(100-'Water Data'!H4,0),"]"),NA()))</f>
        <v>#N/A</v>
      </c>
      <c r="Q6" s="96">
        <f>+IF(AND(ISTEXT('Water Data'!B2),CF6="Yes"),'Water Data'!H6,IF(AND(ISTEXT('Water Data'!B2),CF6="No",ISNUMBER('Water Data'!H6)),CONCATENATE("[",ROUND('Water Data'!H6,0),"]"),NA()))</f>
        <v>33</v>
      </c>
      <c r="R6" s="96" t="e">
        <f>+IF(AND(ISTEXT('Water Data'!B2),CG6="Yes"),'Water Data'!H9,IF(AND(ISTEXT('Water Data'!B2),CG6="No",ISNUMBER('Water Data'!H9)),CONCATENATE("[",ROUND('Water Data'!H9,0),"]"),NA()))</f>
        <v>#N/A</v>
      </c>
      <c r="S6" s="96" t="e">
        <f>+IF(AND(ISTEXT('Water Data'!B2),CH6="Yes"),100-'Water Data'!I4,IF(AND(ISTEXT('Water Data'!B2),CH6="No",ISNUMBER('Water Data'!I4)),CONCATENATE("[",ROUND(100-'Water Data'!I4,0),"]"),NA()))</f>
        <v>#N/A</v>
      </c>
      <c r="T6" s="96" t="e">
        <f>+IF(AND(ISTEXT('Water Data'!B2),CI6="Yes"),'Water Data'!I6,IF(AND(ISTEXT('Water Data'!B2),CI6="No",ISNUMBER('Water Data'!I6)),CONCATENATE("[",ROUND('Water Data'!I6,0),"]"),NA()))</f>
        <v>#N/A</v>
      </c>
      <c r="U6" s="96" t="e">
        <f>+IF(AND(ISTEXT('Water Data'!B2),CJ6="Yes"),'Water Data'!I9,IF(AND(ISTEXT('Water Data'!B2),CJ6="No",ISNUMBER('Water Data'!I9)),CONCATENATE("[",ROUND('Water Data'!I9,0),"]"),NA()))</f>
        <v>#N/A</v>
      </c>
      <c r="V6" s="97">
        <f>+IF(AND(ISTEXT('Sanitation Data'!B2),CK6="Yes"),100-'Sanitation Data'!D4,IF(AND(ISTEXT('Sanitation Data'!B2),CK6="No",ISNUMBER('Sanitation Data'!D4)),CONCATENATE("[",ROUND(100-'Sanitation Data'!D4,0),"]"),NA()))</f>
        <v>87</v>
      </c>
      <c r="W6" s="97" t="e">
        <f>+IF(AND(ISTEXT('Sanitation Data'!B2),CL6="Yes"),'Sanitation Data'!D6,IF(AND(ISTEXT('Sanitation Data'!B2),CL6="No",ISNUMBER('Sanitation Data'!D6)),CONCATENATE("[",ROUND('Sanitation Data'!D6,0),"]"),NA()))</f>
        <v>#N/A</v>
      </c>
      <c r="X6" s="97" t="e">
        <f>+IF(AND(ISTEXT('Sanitation Data'!B2),CM6="Yes"),'Sanitation Data'!D10,IF(AND(ISTEXT('Sanitation Data'!B2),CM6="No",ISNUMBER('Sanitation Data'!D10)),CONCATENATE("[",ROUND('Sanitation Data'!D10,0),"]"),NA()))</f>
        <v>#N/A</v>
      </c>
      <c r="Y6" s="97" t="e">
        <f>+IF(AND(ISTEXT('Sanitation Data'!B2),CN6="Yes"),'Sanitation Data'!D11,IF(AND(ISTEXT('Sanitation Data'!B2),CN6="No",ISNUMBER('Sanitation Data'!D11)),CONCATENATE("[",ROUND('Sanitation Data'!D11,0),"]"),NA()))</f>
        <v>#N/A</v>
      </c>
      <c r="Z6" s="97" t="e">
        <f>+IF(AND(ISTEXT('Sanitation Data'!B2),CO6="Yes"),'Sanitation Data'!D12,IF(AND(ISTEXT('Sanitation Data'!B2),CO6="No",ISNUMBER('Sanitation Data'!D12)),CONCATENATE("[",ROUND('Sanitation Data'!D12,0),"]"),NA()))</f>
        <v>#N/A</v>
      </c>
      <c r="AA6" s="97" t="e">
        <f>+IF(AND(ISTEXT('Sanitation Data'!B2),CP6="Yes"),100-'Sanitation Data'!E4,IF(AND(ISTEXT('Sanitation Data'!B2),CP6="No",ISNUMBER('Sanitation Data'!E4)),CONCATENATE("[",ROUND(100-'Sanitation Data'!E4,0),"]"),NA()))</f>
        <v>#N/A</v>
      </c>
      <c r="AB6" s="97" t="e">
        <f>+IF(AND(ISTEXT('Sanitation Data'!B2),CQ6="Yes"),'Sanitation Data'!E6,IF(AND(ISTEXT('Sanitation Data'!B2),CQ6="No",ISNUMBER('Sanitation Data'!E6)),CONCATENATE("[",ROUND('Sanitation Data'!E6,0),"]"),NA()))</f>
        <v>#N/A</v>
      </c>
      <c r="AC6" s="97" t="e">
        <f>+IF(AND(ISTEXT('Sanitation Data'!B2),CR6="Yes"),'Sanitation Data'!E10,IF(AND(ISTEXT('Sanitation Data'!B2),CR6="No",ISNUMBER('Sanitation Data'!E10)),CONCATENATE("[",ROUND('Sanitation Data'!E10,0),"]"),NA()))</f>
        <v>#N/A</v>
      </c>
      <c r="AD6" s="97" t="e">
        <f>+IF(AND(ISTEXT('Sanitation Data'!B2),CS6="Yes"),'Sanitation Data'!E11,IF(AND(ISTEXT('Sanitation Data'!B2),CS6="No",ISNUMBER('Sanitation Data'!E11)),CONCATENATE("[",ROUND('Sanitation Data'!E11,0),"]"),NA()))</f>
        <v>#N/A</v>
      </c>
      <c r="AE6" s="97" t="e">
        <f>+IF(AND(ISTEXT('Sanitation Data'!B2),CT6="Yes"),'Sanitation Data'!E12,IF(AND(ISTEXT('Sanitation Data'!B2),CT6="No",ISNUMBER('Sanitation Data'!E12)),CONCATENATE("[",ROUND('Sanitation Data'!E12,0),"]"),NA()))</f>
        <v>#N/A</v>
      </c>
      <c r="AF6" s="97" t="e">
        <f>+IF(AND(ISTEXT('Sanitation Data'!B2),CU6="Yes"),100-'Sanitation Data'!F4,IF(AND(ISTEXT('Sanitation Data'!B2),CU6="No",ISNUMBER('Sanitation Data'!F4)),CONCATENATE("[",ROUND(100-'Sanitation Data'!F4,0),"]"),NA()))</f>
        <v>#N/A</v>
      </c>
      <c r="AG6" s="97" t="e">
        <f>+IF(AND(ISTEXT('Sanitation Data'!B2),CV6="Yes"),'Sanitation Data'!F6,IF(AND(ISTEXT('Sanitation Data'!B2),CV6="No",ISNUMBER('Sanitation Data'!F6)),CONCATENATE("[",ROUND('Sanitation Data'!F6,0),"]"),NA()))</f>
        <v>#N/A</v>
      </c>
      <c r="AH6" s="97" t="e">
        <f>+IF(AND(ISTEXT('Sanitation Data'!B2),CW6="Yes"),'Sanitation Data'!F10,IF(AND(ISTEXT('Sanitation Data'!B2),CW6="No",ISNUMBER('Sanitation Data'!F10)),CONCATENATE("[",ROUND('Sanitation Data'!F10,0),"]"),NA()))</f>
        <v>#N/A</v>
      </c>
      <c r="AI6" s="97" t="e">
        <f>+IF(AND(ISTEXT('Sanitation Data'!B2),CX6="Yes"),'Sanitation Data'!F11,IF(AND(ISTEXT('Sanitation Data'!B2),CX6="No",ISNUMBER('Sanitation Data'!F11)),CONCATENATE("[",ROUND('Sanitation Data'!F11,0),"]"),NA()))</f>
        <v>#N/A</v>
      </c>
      <c r="AJ6" s="97" t="e">
        <f>+IF(AND(ISTEXT('Sanitation Data'!B2),CY6="Yes"),'Sanitation Data'!F12,IF(AND(ISTEXT('Sanitation Data'!B2),CY6="No",ISNUMBER('Sanitation Data'!F12)),CONCATENATE("[",ROUND('Sanitation Data'!F12,0),"]"),NA()))</f>
        <v>#N/A</v>
      </c>
      <c r="AK6" s="97" t="e">
        <f>+IF(AND(ISTEXT('Sanitation Data'!B2),CZ6="Yes"),100-'Sanitation Data'!G4,IF(AND(ISTEXT('Sanitation Data'!B2),CZ6="No",ISNUMBER('Sanitation Data'!G4)),CONCATENATE("[",ROUND(100-'Sanitation Data'!G4,0),"]"),NA()))</f>
        <v>#N/A</v>
      </c>
      <c r="AL6" s="97" t="e">
        <f>+IF(AND(ISTEXT('Sanitation Data'!B2),DA6="Yes"),'Sanitation Data'!G6,IF(AND(ISTEXT('Sanitation Data'!B2),DA6="No",ISNUMBER('Sanitation Data'!G6)),CONCATENATE("[",ROUND('Sanitation Data'!G6,0),"]"),NA()))</f>
        <v>#N/A</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f>+IF(AND(ISTEXT('Sanitation Data'!B2),DE6="Yes"),100-'Sanitation Data'!H4,IF(AND(ISTEXT('Sanitation Data'!B2),DE6="No",ISNUMBER('Sanitation Data'!H4)),CONCATENATE("[",ROUND(100-'Sanitation Data'!H4,0),"]"),NA()))</f>
        <v>87</v>
      </c>
      <c r="AQ6" s="97" t="e">
        <f>+IF(AND(ISTEXT('Sanitation Data'!B2),DF6="Yes"),'Sanitation Data'!H6,IF(AND(ISTEXT('Sanitation Data'!B2),DF6="No",ISTEXT('Sanitation Data'!H6)),CONCATENATE("[",ROUND('Sanitation Data'!H6,0),"]"),NA()))</f>
        <v>#N/A</v>
      </c>
      <c r="AR6" s="97" t="e">
        <f>+IF(AND(ISTEXT('Sanitation Data'!B2),DG6="Yes"),'Sanitation Data'!H10,IF(AND(ISTEXT('Sanitation Data'!B2),DG6="No",ISNUMBER('Sanitation Data'!H10)),CONCATENATE("[",ROUND('Sanitation Data'!H10,0),"]"),NA()))</f>
        <v>#N/A</v>
      </c>
      <c r="AS6" s="97" t="e">
        <f>+IF(AND(ISTEXT('Sanitation Data'!B2),DH6="Yes"),'Sanitation Data'!H11,IF(AND(ISTEXT('Sanitation Data'!B2),DH6="No",ISNUMBER('Sanitation Data'!H11)),CONCATENATE("[",ROUND('Sanitation Data'!H11,0),"]"),NA()))</f>
        <v>#N/A</v>
      </c>
      <c r="AT6" s="97" t="e">
        <f>+IF(AND(ISTEXT('Sanitation Data'!B2),DI6="Yes"),'Sanitation Data'!H12,IF(AND(ISTEXT('Sanitation Data'!B2),DI6="No",ISNUMBER('Sanitation Data'!H12)),CONCATENATE("[",ROUND('Sanitation Data'!H12,0),"]"),NA()))</f>
        <v>#N/A</v>
      </c>
      <c r="AU6" s="97" t="e">
        <f>+IF(AND(ISTEXT('Sanitation Data'!B2),DJ6="Yes"),100-'Sanitation Data'!I4,IF(AND(ISTEXT('Sanitation Data'!B2),DJ6="No",ISNUMBER('Sanitation Data'!I4)),CONCATENATE("[",ROUND(100-'Sanitation Data'!I4,0),"]"),NA()))</f>
        <v>#N/A</v>
      </c>
      <c r="AV6" s="97" t="e">
        <f>+IF(AND(ISTEXT('Sanitation Data'!B2),DK6="Yes"),'Sanitation Data'!I6,IF(AND(ISTEXT('Sanitation Data'!B2),DK6="No",ISNUMBER('Sanitation Data'!I6)),CONCATENATE("[",ROUND('Sanitation Data'!I6,0),"]"),NA()))</f>
        <v>#N/A</v>
      </c>
      <c r="AW6" s="97" t="e">
        <f>+IF(AND(ISTEXT('Sanitation Data'!B2),DL6="Yes"),'Sanitation Data'!I10,IF(AND(ISTEXT('Sanitation Data'!B2),DL6="No",ISNUMBER('Sanitation Data'!I10)),CONCATENATE("[",ROUND('Sanitation Data'!I10,0),"]"),NA()))</f>
        <v>#N/A</v>
      </c>
      <c r="AX6" s="97" t="e">
        <f>+IF(AND(ISTEXT('Sanitation Data'!B2),DM6="Yes"),'Sanitation Data'!I11,IF(AND(ISTEXT('Sanitation Data'!B2),DM6="No",ISNUMBER('Sanitation Data'!I11)),CONCATENATE("[",ROUND('Sanitation Data'!I11,0),"]"),NA()))</f>
        <v>#N/A</v>
      </c>
      <c r="AY6" s="97" t="e">
        <f>+IF(AND(ISTEXT('Sanitation Data'!B2),DN6="Yes"),'Sanitation Data'!I12,IF(AND(ISTEXT('Sanitation Data'!B2),DN6="No",ISNUMBER('Sanitation Data'!I12)),CONCATENATE("[",ROUND('Sanitation Data'!I12,0),"]"),NA()))</f>
        <v>#N/A</v>
      </c>
      <c r="AZ6" s="98" t="e">
        <f>+IF(AND(ISTEXT('Hygiene Data'!B2),DO6="Yes"),'Hygiene Data'!D5,IF(AND(ISTEXT('Hygiene Data'!B2),DO6="No",ISNUMBER('Hygiene Data'!D5)),CONCATENATE("[",ROUND('Hygiene Data'!D5,0),"]"),NA()))</f>
        <v>#N/A</v>
      </c>
      <c r="BA6" s="98" t="e">
        <f>+IF(AND(ISTEXT('Hygiene Data'!B2),DP6="Yes"),'Hygiene Data'!D7,IF(AND(ISTEXT('Hygiene Data'!B2),DP6="No",ISNUMBER('Hygiene Data'!D7)),CONCATENATE("[",ROUND('Hygiene Data'!D7,0),"]"),NA()))</f>
        <v>#N/A</v>
      </c>
      <c r="BB6" s="98" t="e">
        <f>+IF(AND(ISTEXT('Hygiene Data'!B2),DQ6="Yes"),'Hygiene Data'!D9,IF(AND(ISTEXT('Hygiene Data'!B2),DQ6="No",ISNUMBER('Hygiene Data'!D9)),CONCATENATE("[",ROUND('Hygiene Data'!D9,0),"]"),NA()))</f>
        <v>#N/A</v>
      </c>
      <c r="BC6" s="98" t="e">
        <f>+IF(AND(ISTEXT('Hygiene Data'!B2),DR6="Yes"),'Hygiene Data'!E5,IF(AND(ISTEXT('Hygiene Data'!B2),DR6="No",ISNUMBER('Hygiene Data'!E5)),CONCATENATE("[",ROUND('Hygiene Data'!E5,0),"]"),NA()))</f>
        <v>#N/A</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t="e">
        <f>+IF(AND(ISTEXT('Hygiene Data'!B2),DU6="Yes"),'Hygiene Data'!F5,IF(AND(ISTEXT('Hygiene Data'!B2),DU6="No",ISNUMBER('Hygiene Data'!F5)),CONCATENATE("[",ROUND('Hygiene Data'!F5,0),"]"),NA()))</f>
        <v>#N/A</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t="e">
        <f>+IF(AND(ISTEXT('Hygiene Data'!B2),EA6="Yes"),'Hygiene Data'!H5,IF(AND(ISTEXT('Hygiene Data'!B2),EA6="No",ISNUMBER('Hygiene Data'!H5)),CONCATENATE("[",ROUND('Hygiene Data'!H5,0),"]"),NA()))</f>
        <v>#N/A</v>
      </c>
      <c r="BM6" s="98" t="e">
        <f>+IF(AND(ISTEXT('Hygiene Data'!B2),EB6="Yes"),'Hygiene Data'!H7,IF(AND(ISTEXT('Hygiene Data'!B2),EB6="No",ISNUMBER('Hygiene Data'!H7)),CONCATENATE("[",ROUND('Hygiene Data'!H7,0),"]"),NA()))</f>
        <v>#N/A</v>
      </c>
      <c r="BN6" s="98" t="e">
        <f>+IF(AND(ISTEXT('Hygiene Data'!B2),EC6="Yes"),'Hygiene Data'!H9,IF(AND(ISTEXT('Hygiene Data'!B2),EC6="No",ISNUMBER('Hygiene Data'!H9)),CONCATENATE("[",ROUND('Hygiene Data'!H9,0),"]"),NA()))</f>
        <v>#N/A</v>
      </c>
      <c r="BO6" s="98" t="e">
        <f>+IF(AND(ISTEXT('Hygiene Data'!B2),ED6="Yes"),'Hygiene Data'!I5,IF(AND(ISTEXT('Hygiene Data'!B2),ED6="No",ISNUMBER('Hygiene Data'!I5)),CONCATENATE("[",ROUND('Hygiene Data'!I5,0),"]"),NA()))</f>
        <v>#N/A</v>
      </c>
      <c r="BP6" s="98" t="e">
        <f>+IF(AND(ISTEXT('Hygiene Data'!B2),EE6="Yes"),'Hygiene Data'!I7,IF(AND(ISTEXT('Hygiene Data'!B2),EE6="No",ISNUMBER('Hygiene Data'!I7)),CONCATENATE("[",ROUND('Hygiene Data'!I7,0),"]"),NA()))</f>
        <v>#N/A</v>
      </c>
      <c r="BQ6" s="98" t="e">
        <f>+IF(AND(ISTEXT('Hygiene Data'!B2),EF6="Yes"),'Hygiene Data'!I9,IF(AND(ISTEXT('Hygiene Data'!B2),EF6="No",ISNUMBER('Hygiene Data'!I9)),CONCATENATE("[",ROUND('Hygiene Data'!I9,0),"]"),NA()))</f>
        <v>#N/A</v>
      </c>
      <c r="BR6" s="283"/>
      <c r="BS6" s="283">
        <f>+'Water Data'!D27</f>
        <v>0</v>
      </c>
      <c r="BT6" s="283">
        <f>+'Water Data'!D28</f>
        <v>0</v>
      </c>
      <c r="BU6" s="283">
        <f>+'Water Data'!D29</f>
        <v>0</v>
      </c>
      <c r="BV6" s="283">
        <f>+'Water Data'!E27</f>
        <v>0</v>
      </c>
      <c r="BW6" s="283">
        <f>+'Water Data'!E28</f>
        <v>0</v>
      </c>
      <c r="BX6" s="283">
        <f>+'Water Data'!E29</f>
        <v>0</v>
      </c>
      <c r="BY6" s="283">
        <f>+'Water Data'!F27</f>
        <v>0</v>
      </c>
      <c r="BZ6" s="283">
        <f>+'Water Data'!F28</f>
        <v>0</v>
      </c>
      <c r="CA6" s="283">
        <f>+'Water Data'!F29</f>
        <v>0</v>
      </c>
      <c r="CB6" s="283">
        <f>+'Water Data'!G27</f>
        <v>0</v>
      </c>
      <c r="CC6" s="283">
        <f>+'Water Data'!G28</f>
        <v>0</v>
      </c>
      <c r="CD6" s="283">
        <f>+'Water Data'!G29</f>
        <v>0</v>
      </c>
      <c r="CE6" s="283">
        <f>+'Water Data'!H27</f>
        <v>0</v>
      </c>
      <c r="CF6" s="283" t="str">
        <f>+'Water Data'!H28</f>
        <v>Yes</v>
      </c>
      <c r="CG6" s="283">
        <f>+'Water Data'!H29</f>
        <v>0</v>
      </c>
      <c r="CH6" s="283">
        <f>+'Water Data'!I27</f>
        <v>0</v>
      </c>
      <c r="CI6" s="283">
        <f>+'Water Data'!I28</f>
        <v>0</v>
      </c>
      <c r="CJ6" s="283">
        <f>+'Water Data'!I29</f>
        <v>0</v>
      </c>
      <c r="CK6" s="283" t="str">
        <f>+'Sanitation Data'!D28</f>
        <v>Yes</v>
      </c>
      <c r="CL6" s="283">
        <f>+'Sanitation Data'!D29</f>
        <v>0</v>
      </c>
      <c r="CM6" s="283">
        <f>+'Sanitation Data'!D30</f>
        <v>0</v>
      </c>
      <c r="CN6" s="283">
        <f>+'Sanitation Data'!D31</f>
        <v>0</v>
      </c>
      <c r="CO6" s="283">
        <f>+'Sanitation Data'!D32</f>
        <v>0</v>
      </c>
      <c r="CP6" s="283">
        <f>+'Sanitation Data'!E28</f>
        <v>0</v>
      </c>
      <c r="CQ6" s="283">
        <f>+'Sanitation Data'!E29</f>
        <v>0</v>
      </c>
      <c r="CR6" s="283">
        <f>+'Sanitation Data'!E30</f>
        <v>0</v>
      </c>
      <c r="CS6" s="283">
        <f>+'Sanitation Data'!E31</f>
        <v>0</v>
      </c>
      <c r="CT6" s="283">
        <f>+'Sanitation Data'!E32</f>
        <v>0</v>
      </c>
      <c r="CU6" s="283">
        <f>+'Sanitation Data'!F28</f>
        <v>0</v>
      </c>
      <c r="CV6" s="283">
        <f>+'Sanitation Data'!F29</f>
        <v>0</v>
      </c>
      <c r="CW6" s="283">
        <f>+'Sanitation Data'!F30</f>
        <v>0</v>
      </c>
      <c r="CX6" s="283">
        <f>+'Sanitation Data'!F31</f>
        <v>0</v>
      </c>
      <c r="CY6" s="283">
        <f>+'Sanitation Data'!F32</f>
        <v>0</v>
      </c>
      <c r="CZ6" s="283">
        <f>+'Sanitation Data'!G28</f>
        <v>0</v>
      </c>
      <c r="DA6" s="283">
        <f>+'Sanitation Data'!G29</f>
        <v>0</v>
      </c>
      <c r="DB6" s="283">
        <f>+'Sanitation Data'!G30</f>
        <v>0</v>
      </c>
      <c r="DC6" s="283">
        <f>+'Sanitation Data'!G31</f>
        <v>0</v>
      </c>
      <c r="DD6" s="283">
        <f>+'Sanitation Data'!G32</f>
        <v>0</v>
      </c>
      <c r="DE6" s="283" t="str">
        <f>+'Sanitation Data'!H28</f>
        <v>Yes</v>
      </c>
      <c r="DF6" s="283">
        <f>+'Sanitation Data'!H29</f>
        <v>0</v>
      </c>
      <c r="DG6" s="283">
        <f>+'Sanitation Data'!H30</f>
        <v>0</v>
      </c>
      <c r="DH6" s="283">
        <f>+'Sanitation Data'!H31</f>
        <v>0</v>
      </c>
      <c r="DI6" s="283">
        <f>+'Sanitation Data'!H32</f>
        <v>0</v>
      </c>
      <c r="DJ6" s="283">
        <f>+'Sanitation Data'!I28</f>
        <v>0</v>
      </c>
      <c r="DK6" s="283">
        <f>+'Sanitation Data'!I29</f>
        <v>0</v>
      </c>
      <c r="DL6" s="283">
        <f>+'Sanitation Data'!I30</f>
        <v>0</v>
      </c>
      <c r="DM6" s="283">
        <f>+'Sanitation Data'!I31</f>
        <v>0</v>
      </c>
      <c r="DN6" s="283">
        <f>+'Sanitation Data'!I32</f>
        <v>0</v>
      </c>
      <c r="DO6" s="283">
        <f>+'Hygiene Data'!D11</f>
        <v>0</v>
      </c>
      <c r="DP6" s="283">
        <f>+'Hygiene Data'!D12</f>
        <v>0</v>
      </c>
      <c r="DQ6" s="283">
        <f>+'Hygiene Data'!D13</f>
        <v>0</v>
      </c>
      <c r="DR6" s="283">
        <f>+'Hygiene Data'!E11</f>
        <v>0</v>
      </c>
      <c r="DS6" s="283">
        <f>+'Hygiene Data'!E12</f>
        <v>0</v>
      </c>
      <c r="DT6" s="283">
        <f>+'Hygiene Data'!E13</f>
        <v>0</v>
      </c>
      <c r="DU6" s="283">
        <f>+'Hygiene Data'!F11</f>
        <v>0</v>
      </c>
      <c r="DV6" s="283">
        <f>+'Hygiene Data'!F12</f>
        <v>0</v>
      </c>
      <c r="DW6" s="283">
        <f>+'Hygiene Data'!F13</f>
        <v>0</v>
      </c>
      <c r="DX6" s="283">
        <f>+'Hygiene Data'!G11</f>
        <v>0</v>
      </c>
      <c r="DY6" s="283">
        <f>+'Hygiene Data'!G12</f>
        <v>0</v>
      </c>
      <c r="DZ6" s="283">
        <f>+'Hygiene Data'!G13</f>
        <v>0</v>
      </c>
      <c r="EA6" s="283">
        <f>+'Hygiene Data'!H11</f>
        <v>0</v>
      </c>
      <c r="EB6" s="283">
        <f>+'Hygiene Data'!H12</f>
        <v>0</v>
      </c>
      <c r="EC6" s="283">
        <f>+'Hygiene Data'!H13</f>
        <v>0</v>
      </c>
      <c r="ED6" s="283">
        <f>+'Hygiene Data'!I11</f>
        <v>0</v>
      </c>
      <c r="EE6" s="283">
        <f>+'Hygiene Data'!I12</f>
        <v>0</v>
      </c>
      <c r="EF6" s="283">
        <f>+'Hygiene Data'!I13</f>
        <v>0</v>
      </c>
    </row>
    <row r="7">
      <c r="A7" s="36" t="str">
        <f ca="true">+IF(OFFSET('Water Data'!$B$2,0,10*ROW('Water Data'!E1))="","",OFFSET('Water Data'!$B$2,0,10*ROW('Water Data'!E1)))</f>
        <v>BDI_2011_UIS</v>
      </c>
      <c r="B7" s="36" t="str">
        <f ca="true">+IF(OFFSET('Water Data'!$C$2,0,10*ROW('Water Data'!F1))="","",OFFSET('Water Data'!$C$2,0,10*ROW('Water Data'!F1)))</f>
        <v>Other</v>
      </c>
      <c r="C7" s="339">
        <f t="shared" ref="C7:C70" ca="true" si="0">+IF(ISNUMBER(VALUE(MID(A7,5,4))), VALUE(MID(A7, 5,4)),"")</f>
        <v>2011</v>
      </c>
      <c r="D7" s="96"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6">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32.737271831256841</v>
      </c>
      <c r="F7" s="96"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6"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6"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6"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6"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6"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6"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6"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6"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6">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32.5</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6">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33</v>
      </c>
      <c r="U7" s="96"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7">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86.450453001132502</v>
      </c>
      <c r="W7" s="97"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7"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7"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7"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7"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7"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7"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7"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7"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7"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7"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7"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88</v>
      </c>
      <c r="AQ7" s="97"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7"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7">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81.5</v>
      </c>
      <c r="AV7" s="97"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7"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8"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83"/>
      <c r="BS7" s="283" t="str">
        <f ca="true">+IF(OFFSET('Water Data'!$D$27,0,10*ROW('Water Data'!D1))="","",OFFSET('Water Data'!$D$27,0,10*ROW('Water Data'!D1)))</f>
        <v/>
      </c>
      <c r="BT7" s="283" t="str">
        <f ca="true">+IF(OFFSET('Water Data'!$D$28,0,10*ROW('Water Data'!D1))="","",OFFSET('Water Data'!$D$28,0,10*ROW('Water Data'!D1)))</f>
        <v>Yes</v>
      </c>
      <c r="BU7" s="283" t="str">
        <f ca="true">+IF(OFFSET('Water Data'!$D$29,0,10*ROW('Water Data'!D1))="","",OFFSET('Water Data'!$D$29,0,10*ROW('Water Data'!D1)))</f>
        <v/>
      </c>
      <c r="BV7" s="283" t="str">
        <f ca="true">+IF(OFFSET('Water Data'!$E$27,0,10*ROW('Water Data'!E1))="","",OFFSET('Water Data'!$E$27,0,10*ROW('Water Data'!E1)))</f>
        <v/>
      </c>
      <c r="BW7" s="283" t="str">
        <f ca="true">+IF(OFFSET('Water Data'!$E$28,0,10*ROW('Water Data'!E1))="","",OFFSET('Water Data'!$E$28,0,10*ROW('Water Data'!E1)))</f>
        <v/>
      </c>
      <c r="BX7" s="283" t="str">
        <f ca="true">+IF(OFFSET('Water Data'!$E$29,0,10*ROW('Water Data'!E1))="","",OFFSET('Water Data'!$E$29,0,10*ROW('Water Data'!E1)))</f>
        <v/>
      </c>
      <c r="BY7" s="283" t="str">
        <f ca="true">+IF(OFFSET('Water Data'!$F$27,0,10*ROW('Water Data'!F1))="","",OFFSET('Water Data'!$F$27,0,10*ROW('Water Data'!F1)))</f>
        <v/>
      </c>
      <c r="BZ7" s="283" t="str">
        <f ca="true">+IF(OFFSET('Water Data'!$F$28,0,10*ROW('Water Data'!F1))="","",OFFSET('Water Data'!$F$28,0,10*ROW('Water Data'!F1)))</f>
        <v/>
      </c>
      <c r="CA7" s="283" t="str">
        <f ca="true">+IF(OFFSET('Water Data'!$F$29,0,10*ROW('Water Data'!F1))="","",OFFSET('Water Data'!$F$29,0,10*ROW('Water Data'!F1)))</f>
        <v/>
      </c>
      <c r="CB7" s="283" t="str">
        <f ca="true">+IF(OFFSET('Water Data'!$G$27,0,10*ROW('Water Data'!G1))="","",OFFSET('Water Data'!$G$27,0,10*ROW('Water Data'!G1)))</f>
        <v/>
      </c>
      <c r="CC7" s="283" t="str">
        <f ca="true">+IF(OFFSET('Water Data'!$G$28,0,10*ROW('Water Data'!G1))="","",OFFSET('Water Data'!$G$28,0,10*ROW('Water Data'!G1)))</f>
        <v/>
      </c>
      <c r="CD7" s="283" t="str">
        <f ca="true">+IF(OFFSET('Water Data'!$G$29,0,10*ROW('Water Data'!G1))="","",OFFSET('Water Data'!$G$29,0,10*ROW('Water Data'!G1)))</f>
        <v/>
      </c>
      <c r="CE7" s="283" t="str">
        <f ca="true">+IF(OFFSET('Water Data'!$H$27,0,10*ROW('Water Data'!H1))="","",OFFSET('Water Data'!$H$27,0,10*ROW('Water Data'!H1)))</f>
        <v/>
      </c>
      <c r="CF7" s="283" t="str">
        <f ca="true">+IF(OFFSET('Water Data'!$H$28,0,10*ROW('Water Data'!H1))="","",OFFSET('Water Data'!$H$28,0,10*ROW('Water Data'!H1)))</f>
        <v>Yes</v>
      </c>
      <c r="CG7" s="283" t="str">
        <f ca="true">+IF(OFFSET('Water Data'!$H$29,0,10*ROW('Water Data'!H1))="","",OFFSET('Water Data'!$H$29,0,10*ROW('Water Data'!H1)))</f>
        <v/>
      </c>
      <c r="CH7" s="283" t="str">
        <f ca="true">+IF(OFFSET('Water Data'!$I$27,0,10*ROW('Water Data'!I1))="","",OFFSET('Water Data'!$I$27,0,10*ROW('Water Data'!I1)))</f>
        <v/>
      </c>
      <c r="CI7" s="283" t="str">
        <f ca="true">+IF(OFFSET('Water Data'!$I$28,0,10*ROW('Water Data'!I1))="","",OFFSET('Water Data'!$I$28,0,10*ROW('Water Data'!I1)))</f>
        <v>Yes</v>
      </c>
      <c r="CJ7" s="283" t="str">
        <f ca="true">+IF(OFFSET('Water Data'!$I$29,0,10*ROW('Water Data'!I1))="","",OFFSET('Water Data'!$I$29,0,10*ROW('Water Data'!I1)))</f>
        <v/>
      </c>
      <c r="CK7" s="283" t="str">
        <f ca="true">+IF(OFFSET('Sanitation Data'!$D$28,0,10*ROW('Sanitation Data'!D1))="","",OFFSET('Sanitation Data'!$D$28,0,10*ROW('Sanitation Data'!D1)))</f>
        <v>Yes</v>
      </c>
      <c r="CL7" s="283" t="str">
        <f ca="true">+IF(OFFSET('Sanitation Data'!$D$29,0,10*ROW('Sanitation Data'!D1))="","",OFFSET('Sanitation Data'!$D$29,0,10*ROW('Sanitation Data'!D1)))</f>
        <v/>
      </c>
      <c r="CM7" s="283" t="str">
        <f ca="true">+IF(OFFSET('Sanitation Data'!$D$30,0,10*ROW('Sanitation Data'!D1))="","",OFFSET('Sanitation Data'!$D$30,0,10*ROW('Sanitation Data'!D1)))</f>
        <v/>
      </c>
      <c r="CN7" s="283" t="str">
        <f ca="true">+IF(OFFSET('Sanitation Data'!$D$31,0,10*ROW('Sanitation Data'!D1))="","",OFFSET('Sanitation Data'!$D$31,0,10*ROW('Sanitation Data'!D1)))</f>
        <v/>
      </c>
      <c r="CO7" s="283" t="str">
        <f ca="true">+IF(OFFSET('Sanitation Data'!$D$32,0,10*ROW('Sanitation Data'!D1))="","",OFFSET('Sanitation Data'!$D$32,0,10*ROW('Sanitation Data'!D1)))</f>
        <v/>
      </c>
      <c r="CP7" s="283" t="str">
        <f ca="true">+IF(OFFSET('Sanitation Data'!$E$28,0,10*ROW('Sanitation Data'!E1))="","",OFFSET('Sanitation Data'!$E$28,0,10*ROW('Sanitation Data'!E1)))</f>
        <v/>
      </c>
      <c r="CQ7" s="283" t="str">
        <f ca="true">+IF(OFFSET('Sanitation Data'!$E$29,0,10*ROW('Sanitation Data'!E1))="","",OFFSET('Sanitation Data'!$E$29,0,10*ROW('Sanitation Data'!E1)))</f>
        <v/>
      </c>
      <c r="CR7" s="283" t="str">
        <f ca="true">+IF(OFFSET('Sanitation Data'!$E$30,0,10*ROW('Sanitation Data'!E1))="","",OFFSET('Sanitation Data'!$E$30,0,10*ROW('Sanitation Data'!E1)))</f>
        <v/>
      </c>
      <c r="CS7" s="283" t="str">
        <f ca="true">+IF(OFFSET('Sanitation Data'!$E$31,0,10*ROW('Sanitation Data'!E1))="","",OFFSET('Sanitation Data'!$E$31,0,10*ROW('Sanitation Data'!E1)))</f>
        <v/>
      </c>
      <c r="CT7" s="283" t="str">
        <f ca="true">+IF(OFFSET('Sanitation Data'!$E$32,0,10*ROW('Sanitation Data'!E1))="","",OFFSET('Sanitation Data'!$E$32,0,10*ROW('Sanitation Data'!E1)))</f>
        <v/>
      </c>
      <c r="CU7" s="283" t="str">
        <f ca="true">+IF(OFFSET('Sanitation Data'!$F$28,0,10*ROW('Sanitation Data'!F1))="","",OFFSET('Sanitation Data'!$F$28,0,10*ROW('Sanitation Data'!F1)))</f>
        <v/>
      </c>
      <c r="CV7" s="283" t="str">
        <f ca="true">+IF(OFFSET('Sanitation Data'!$F$29,0,10*ROW('Sanitation Data'!F1))="","",OFFSET('Sanitation Data'!$F$29,0,10*ROW('Sanitation Data'!F1)))</f>
        <v/>
      </c>
      <c r="CW7" s="283" t="str">
        <f ca="true">+IF(OFFSET('Sanitation Data'!$F$30,0,10*ROW('Sanitation Data'!F1))="","",OFFSET('Sanitation Data'!$F$30,0,10*ROW('Sanitation Data'!F1)))</f>
        <v/>
      </c>
      <c r="CX7" s="283" t="str">
        <f ca="true">+IF(OFFSET('Sanitation Data'!$F$31,0,10*ROW('Sanitation Data'!F1))="","",OFFSET('Sanitation Data'!$F$31,0,10*ROW('Sanitation Data'!F1)))</f>
        <v/>
      </c>
      <c r="CY7" s="283" t="str">
        <f ca="true">+IF(OFFSET('Sanitation Data'!$F$32,0,10*ROW('Sanitation Data'!F1))="","",OFFSET('Sanitation Data'!$F$32,0,10*ROW('Sanitation Data'!F1)))</f>
        <v/>
      </c>
      <c r="CZ7" s="283" t="str">
        <f ca="true">+IF(OFFSET('Sanitation Data'!$G$28,0,10*ROW('Sanitation Data'!G1))="","",OFFSET('Sanitation Data'!$G$28,0,10*ROW('Sanitation Data'!G1)))</f>
        <v/>
      </c>
      <c r="DA7" s="283" t="str">
        <f ca="true">+IF(OFFSET('Sanitation Data'!$G$29,0,10*ROW('Sanitation Data'!G1))="","",OFFSET('Sanitation Data'!$G$29,0,10*ROW('Sanitation Data'!G1)))</f>
        <v/>
      </c>
      <c r="DB7" s="283" t="str">
        <f ca="true">+IF(OFFSET('Sanitation Data'!$G$30,0,10*ROW('Sanitation Data'!G1))="","",OFFSET('Sanitation Data'!$G$30,0,10*ROW('Sanitation Data'!G1)))</f>
        <v/>
      </c>
      <c r="DC7" s="283" t="str">
        <f ca="true">+IF(OFFSET('Sanitation Data'!$G$31,0,10*ROW('Sanitation Data'!G1))="","",OFFSET('Sanitation Data'!$G$31,0,10*ROW('Sanitation Data'!G1)))</f>
        <v/>
      </c>
      <c r="DD7" s="283" t="str">
        <f ca="true">+IF(OFFSET('Sanitation Data'!$G$32,0,10*ROW('Sanitation Data'!G1))="","",OFFSET('Sanitation Data'!$G$32,0,10*ROW('Sanitation Data'!G1)))</f>
        <v/>
      </c>
      <c r="DE7" s="283" t="str">
        <f ca="true">+IF(OFFSET('Sanitation Data'!$H$28,0,10*ROW('Sanitation Data'!H1))="","",OFFSET('Sanitation Data'!$H$28,0,10*ROW('Sanitation Data'!H1)))</f>
        <v>Yes</v>
      </c>
      <c r="DF7" s="283" t="str">
        <f ca="true">+IF(OFFSET('Sanitation Data'!$H$29,0,10*ROW('Sanitation Data'!H1))="","",OFFSET('Sanitation Data'!$H$29,0,10*ROW('Sanitation Data'!H1)))</f>
        <v/>
      </c>
      <c r="DG7" s="283" t="str">
        <f ca="true">+IF(OFFSET('Sanitation Data'!$H$30,0,10*ROW('Sanitation Data'!H1))="","",OFFSET('Sanitation Data'!$H$30,0,10*ROW('Sanitation Data'!H1)))</f>
        <v/>
      </c>
      <c r="DH7" s="283" t="str">
        <f ca="true">+IF(OFFSET('Sanitation Data'!$H$31,0,10*ROW('Sanitation Data'!H1))="","",OFFSET('Sanitation Data'!$H$31,0,10*ROW('Sanitation Data'!H1)))</f>
        <v/>
      </c>
      <c r="DI7" s="283" t="str">
        <f ca="true">+IF(OFFSET('Sanitation Data'!$H$32,0,10*ROW('Sanitation Data'!H1))="","",OFFSET('Sanitation Data'!$H$32,0,10*ROW('Sanitation Data'!H1)))</f>
        <v/>
      </c>
      <c r="DJ7" s="283" t="str">
        <f ca="true">+IF(OFFSET('Sanitation Data'!$I$28,0,10*ROW('Sanitation Data'!I1))="","",OFFSET('Sanitation Data'!$I$28,0,10*ROW('Sanitation Data'!I1)))</f>
        <v>Yes</v>
      </c>
      <c r="DK7" s="283" t="str">
        <f ca="true">+IF(OFFSET('Sanitation Data'!$I$29,0,10*ROW('Sanitation Data'!I1))="","",OFFSET('Sanitation Data'!$I$29,0,10*ROW('Sanitation Data'!I1)))</f>
        <v/>
      </c>
      <c r="DL7" s="283" t="str">
        <f ca="true">+IF(OFFSET('Sanitation Data'!$I$30,0,10*ROW('Sanitation Data'!I1))="","",OFFSET('Sanitation Data'!$I$30,0,10*ROW('Sanitation Data'!I1)))</f>
        <v/>
      </c>
      <c r="DM7" s="283" t="str">
        <f ca="true">+IF(OFFSET('Sanitation Data'!$I$31,0,10*ROW('Sanitation Data'!I1))="","",OFFSET('Sanitation Data'!$I$31,0,10*ROW('Sanitation Data'!I1)))</f>
        <v/>
      </c>
      <c r="DN7" s="283" t="str">
        <f ca="true">+IF(OFFSET('Sanitation Data'!$I$32,0,10*ROW('Sanitation Data'!I1))="","",OFFSET('Sanitation Data'!$I$32,0,10*ROW('Sanitation Data'!I1)))</f>
        <v/>
      </c>
      <c r="DO7" s="283" t="str">
        <f ca="true">+IF(OFFSET('Hygiene Data'!$D$11,0,10*ROW('Hygiene Data'!D1))="","",OFFSET('Hygiene Data'!$D$11,0,10*ROW('Hygiene Data'!D1)))</f>
        <v/>
      </c>
      <c r="DP7" s="283" t="str">
        <f ca="true">+IF(OFFSET('Hygiene Data'!$D$12,0,10*ROW('Hygiene Data'!D1))="","",OFFSET('Hygiene Data'!$D$12,0,10*ROW('Hygiene Data'!D1)))</f>
        <v/>
      </c>
      <c r="DQ7" s="283" t="str">
        <f ca="true">+IF(OFFSET('Hygiene Data'!$D$13,0,10*ROW('Hygiene Data'!D1))="","",OFFSET('Hygiene Data'!$D$13,0,10*ROW('Hygiene Data'!D1)))</f>
        <v/>
      </c>
      <c r="DR7" s="283" t="str">
        <f ca="true">+IF(OFFSET('Hygiene Data'!$E$11,0,10*ROW('Hygiene Data'!E1))="","",OFFSET('Hygiene Data'!$E$11,0,10*ROW('Hygiene Data'!E1)))</f>
        <v/>
      </c>
      <c r="DS7" s="283" t="str">
        <f ca="true">+IF(OFFSET('Hygiene Data'!$E$12,0,10*ROW('Hygiene Data'!E1))="","",OFFSET('Hygiene Data'!$E$12,0,10*ROW('Hygiene Data'!E1)))</f>
        <v/>
      </c>
      <c r="DT7" s="283" t="str">
        <f ca="true">+IF(OFFSET('Hygiene Data'!$E$13,0,10*ROW('Hygiene Data'!E1))="","",OFFSET('Hygiene Data'!$E$13,0,10*ROW('Hygiene Data'!E1)))</f>
        <v/>
      </c>
      <c r="DU7" s="283" t="str">
        <f ca="true">+IF(OFFSET('Hygiene Data'!$F$11,0,10*ROW('Hygiene Data'!F1))="","",OFFSET('Hygiene Data'!$F$11,0,10*ROW('Hygiene Data'!F1)))</f>
        <v/>
      </c>
      <c r="DV7" s="283" t="str">
        <f ca="true">+IF(OFFSET('Hygiene Data'!$F$12,0,10*ROW('Hygiene Data'!F1))="","",OFFSET('Hygiene Data'!$F$12,0,10*ROW('Hygiene Data'!F1)))</f>
        <v/>
      </c>
      <c r="DW7" s="283" t="str">
        <f ca="true">+IF(OFFSET('Hygiene Data'!$F$13,0,10*ROW('Hygiene Data'!F1))="","",OFFSET('Hygiene Data'!$F$13,0,10*ROW('Hygiene Data'!F1)))</f>
        <v/>
      </c>
      <c r="DX7" s="283" t="str">
        <f ca="true">+IF(OFFSET('Hygiene Data'!$G$11,0,10*ROW('Hygiene Data'!G1))="","",OFFSET('Hygiene Data'!$G$11,0,10*ROW('Hygiene Data'!G1)))</f>
        <v/>
      </c>
      <c r="DY7" s="283" t="str">
        <f ca="true">+IF(OFFSET('Hygiene Data'!$G$12,0,10*ROW('Hygiene Data'!G1))="","",OFFSET('Hygiene Data'!$G$12,0,10*ROW('Hygiene Data'!G1)))</f>
        <v/>
      </c>
      <c r="DZ7" s="283" t="str">
        <f ca="true">+IF(OFFSET('Hygiene Data'!$G$13,0,10*ROW('Hygiene Data'!G1))="","",OFFSET('Hygiene Data'!$G$13,0,10*ROW('Hygiene Data'!G1)))</f>
        <v/>
      </c>
      <c r="EA7" s="283" t="str">
        <f ca="true">+IF(OFFSET('Hygiene Data'!$H$11,0,10*ROW('Hygiene Data'!H1))="","",OFFSET('Hygiene Data'!$H$11,0,10*ROW('Hygiene Data'!H1)))</f>
        <v/>
      </c>
      <c r="EB7" s="283" t="str">
        <f ca="true">+IF(OFFSET('Hygiene Data'!$H$12,0,10*ROW('Hygiene Data'!H1))="","",OFFSET('Hygiene Data'!$H$12,0,10*ROW('Hygiene Data'!H1)))</f>
        <v/>
      </c>
      <c r="EC7" s="283" t="str">
        <f ca="true">+IF(OFFSET('Hygiene Data'!$H$13,0,10*ROW('Hygiene Data'!H1))="","",OFFSET('Hygiene Data'!$H$13,0,10*ROW('Hygiene Data'!H1)))</f>
        <v/>
      </c>
      <c r="ED7" s="283" t="str">
        <f ca="true">+IF(OFFSET('Hygiene Data'!$I$11,0,10*ROW('Hygiene Data'!I1))="","",OFFSET('Hygiene Data'!$I$11,0,10*ROW('Hygiene Data'!I1)))</f>
        <v/>
      </c>
      <c r="EE7" s="283" t="str">
        <f ca="true">+IF(OFFSET('Hygiene Data'!$I$12,0,10*ROW('Hygiene Data'!I1))="","",OFFSET('Hygiene Data'!$I$12,0,10*ROW('Hygiene Data'!I1)))</f>
        <v/>
      </c>
      <c r="EF7" s="283" t="str">
        <f ca="true">+IF(OFFSET('Hygiene Data'!$I$13,0,10*ROW('Hygiene Data'!I1))="","",OFFSET('Hygiene Data'!$I$13,0,10*ROW('Hygiene Data'!I1)))</f>
        <v/>
      </c>
    </row>
    <row r="8">
      <c r="A8" s="36" t="str">
        <f ca="true">+IF(OFFSET('Water Data'!$B$2,0,10*ROW('Water Data'!E2))="","",OFFSET('Water Data'!$B$2,0,10*ROW('Water Data'!E2)))</f>
        <v>BDI_2012_UIS</v>
      </c>
      <c r="B8" s="36" t="str">
        <f ca="true">+IF(OFFSET('Water Data'!$C$2,0,10*ROW('Water Data'!F2))="","",OFFSET('Water Data'!$C$2,0,10*ROW('Water Data'!F2)))</f>
        <v>Other</v>
      </c>
      <c r="C8" s="339">
        <f t="shared" ca="true" si="0"/>
        <v>2012</v>
      </c>
      <c r="D8" s="96"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6"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6"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6"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6"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6"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6"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6"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6"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6"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6"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6">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34.799999999999997</v>
      </c>
      <c r="R8" s="96"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6"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6"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6"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7">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89.8</v>
      </c>
      <c r="W8" s="97"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7"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7"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7"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7"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7"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7"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7"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7"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7"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7"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7"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7"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7"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7"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7"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89.8</v>
      </c>
      <c r="AQ8" s="97"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7"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7"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7"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7"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7"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7"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7"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7"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8"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8"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8"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8"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8"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8"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8"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8"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8"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8"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8"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8"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8"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8"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83"/>
      <c r="BS8" s="283" t="str">
        <f ca="true">+IF(OFFSET('Water Data'!$D$27,0,10*ROW('Water Data'!D2))="","",OFFSET('Water Data'!$D$27,0,10*ROW('Water Data'!D2)))</f>
        <v/>
      </c>
      <c r="BT8" s="283" t="str">
        <f ca="true">+IF(OFFSET('Water Data'!$D$28,0,10*ROW('Water Data'!D2))="","",OFFSET('Water Data'!$D$28,0,10*ROW('Water Data'!D2)))</f>
        <v/>
      </c>
      <c r="BU8" s="283" t="str">
        <f ca="true">+IF(OFFSET('Water Data'!$D$29,0,10*ROW('Water Data'!D2))="","",OFFSET('Water Data'!$D$29,0,10*ROW('Water Data'!D2)))</f>
        <v/>
      </c>
      <c r="BV8" s="283" t="str">
        <f ca="true">+IF(OFFSET('Water Data'!$E$27,0,10*ROW('Water Data'!E2))="","",OFFSET('Water Data'!$E$27,0,10*ROW('Water Data'!E2)))</f>
        <v/>
      </c>
      <c r="BW8" s="283" t="str">
        <f ca="true">+IF(OFFSET('Water Data'!$E$28,0,10*ROW('Water Data'!E2))="","",OFFSET('Water Data'!$E$28,0,10*ROW('Water Data'!E2)))</f>
        <v/>
      </c>
      <c r="BX8" s="283" t="str">
        <f ca="true">+IF(OFFSET('Water Data'!$E$29,0,10*ROW('Water Data'!E2))="","",OFFSET('Water Data'!$E$29,0,10*ROW('Water Data'!E2)))</f>
        <v/>
      </c>
      <c r="BY8" s="283" t="str">
        <f ca="true">+IF(OFFSET('Water Data'!$F$27,0,10*ROW('Water Data'!F2))="","",OFFSET('Water Data'!$F$27,0,10*ROW('Water Data'!F2)))</f>
        <v/>
      </c>
      <c r="BZ8" s="283" t="str">
        <f ca="true">+IF(OFFSET('Water Data'!$F$28,0,10*ROW('Water Data'!F2))="","",OFFSET('Water Data'!$F$28,0,10*ROW('Water Data'!F2)))</f>
        <v/>
      </c>
      <c r="CA8" s="283" t="str">
        <f ca="true">+IF(OFFSET('Water Data'!$F$29,0,10*ROW('Water Data'!F2))="","",OFFSET('Water Data'!$F$29,0,10*ROW('Water Data'!F2)))</f>
        <v/>
      </c>
      <c r="CB8" s="283" t="str">
        <f ca="true">+IF(OFFSET('Water Data'!$G$27,0,10*ROW('Water Data'!G2))="","",OFFSET('Water Data'!$G$27,0,10*ROW('Water Data'!G2)))</f>
        <v/>
      </c>
      <c r="CC8" s="283" t="str">
        <f ca="true">+IF(OFFSET('Water Data'!$G$28,0,10*ROW('Water Data'!G2))="","",OFFSET('Water Data'!$G$28,0,10*ROW('Water Data'!G2)))</f>
        <v/>
      </c>
      <c r="CD8" s="283" t="str">
        <f ca="true">+IF(OFFSET('Water Data'!$G$29,0,10*ROW('Water Data'!G2))="","",OFFSET('Water Data'!$G$29,0,10*ROW('Water Data'!G2)))</f>
        <v/>
      </c>
      <c r="CE8" s="283" t="str">
        <f ca="true">+IF(OFFSET('Water Data'!$H$27,0,10*ROW('Water Data'!H2))="","",OFFSET('Water Data'!$H$27,0,10*ROW('Water Data'!H2)))</f>
        <v/>
      </c>
      <c r="CF8" s="283" t="str">
        <f ca="true">+IF(OFFSET('Water Data'!$H$28,0,10*ROW('Water Data'!H2))="","",OFFSET('Water Data'!$H$28,0,10*ROW('Water Data'!H2)))</f>
        <v>Yes</v>
      </c>
      <c r="CG8" s="283" t="str">
        <f ca="true">+IF(OFFSET('Water Data'!$H$29,0,10*ROW('Water Data'!H2))="","",OFFSET('Water Data'!$H$29,0,10*ROW('Water Data'!H2)))</f>
        <v/>
      </c>
      <c r="CH8" s="283" t="str">
        <f ca="true">+IF(OFFSET('Water Data'!$I$27,0,10*ROW('Water Data'!I2))="","",OFFSET('Water Data'!$I$27,0,10*ROW('Water Data'!I2)))</f>
        <v/>
      </c>
      <c r="CI8" s="283" t="str">
        <f ca="true">+IF(OFFSET('Water Data'!$I$28,0,10*ROW('Water Data'!I2))="","",OFFSET('Water Data'!$I$28,0,10*ROW('Water Data'!I2)))</f>
        <v/>
      </c>
      <c r="CJ8" s="283" t="str">
        <f ca="true">+IF(OFFSET('Water Data'!$I$29,0,10*ROW('Water Data'!I2))="","",OFFSET('Water Data'!$I$29,0,10*ROW('Water Data'!I2)))</f>
        <v/>
      </c>
      <c r="CK8" s="283" t="str">
        <f ca="true">+IF(OFFSET('Sanitation Data'!$D$28,0,10*ROW('Sanitation Data'!D2))="","",OFFSET('Sanitation Data'!$D$28,0,10*ROW('Sanitation Data'!D2)))</f>
        <v>Yes</v>
      </c>
      <c r="CL8" s="283" t="str">
        <f ca="true">+IF(OFFSET('Sanitation Data'!$D$29,0,10*ROW('Sanitation Data'!D2))="","",OFFSET('Sanitation Data'!$D$29,0,10*ROW('Sanitation Data'!D2)))</f>
        <v/>
      </c>
      <c r="CM8" s="283" t="str">
        <f ca="true">+IF(OFFSET('Sanitation Data'!$D$30,0,10*ROW('Sanitation Data'!D2))="","",OFFSET('Sanitation Data'!$D$30,0,10*ROW('Sanitation Data'!D2)))</f>
        <v/>
      </c>
      <c r="CN8" s="283" t="str">
        <f ca="true">+IF(OFFSET('Sanitation Data'!$D$31,0,10*ROW('Sanitation Data'!D2))="","",OFFSET('Sanitation Data'!$D$31,0,10*ROW('Sanitation Data'!D2)))</f>
        <v/>
      </c>
      <c r="CO8" s="283" t="str">
        <f ca="true">+IF(OFFSET('Sanitation Data'!$D$32,0,10*ROW('Sanitation Data'!D2))="","",OFFSET('Sanitation Data'!$D$32,0,10*ROW('Sanitation Data'!D2)))</f>
        <v/>
      </c>
      <c r="CP8" s="283" t="str">
        <f ca="true">+IF(OFFSET('Sanitation Data'!$E$28,0,10*ROW('Sanitation Data'!E2))="","",OFFSET('Sanitation Data'!$E$28,0,10*ROW('Sanitation Data'!E2)))</f>
        <v/>
      </c>
      <c r="CQ8" s="283" t="str">
        <f ca="true">+IF(OFFSET('Sanitation Data'!$E$29,0,10*ROW('Sanitation Data'!E2))="","",OFFSET('Sanitation Data'!$E$29,0,10*ROW('Sanitation Data'!E2)))</f>
        <v/>
      </c>
      <c r="CR8" s="283" t="str">
        <f ca="true">+IF(OFFSET('Sanitation Data'!$E$30,0,10*ROW('Sanitation Data'!E2))="","",OFFSET('Sanitation Data'!$E$30,0,10*ROW('Sanitation Data'!E2)))</f>
        <v/>
      </c>
      <c r="CS8" s="283" t="str">
        <f ca="true">+IF(OFFSET('Sanitation Data'!$E$31,0,10*ROW('Sanitation Data'!E2))="","",OFFSET('Sanitation Data'!$E$31,0,10*ROW('Sanitation Data'!E2)))</f>
        <v/>
      </c>
      <c r="CT8" s="283" t="str">
        <f ca="true">+IF(OFFSET('Sanitation Data'!$E$32,0,10*ROW('Sanitation Data'!E2))="","",OFFSET('Sanitation Data'!$E$32,0,10*ROW('Sanitation Data'!E2)))</f>
        <v/>
      </c>
      <c r="CU8" s="283" t="str">
        <f ca="true">+IF(OFFSET('Sanitation Data'!$F$28,0,10*ROW('Sanitation Data'!F2))="","",OFFSET('Sanitation Data'!$F$28,0,10*ROW('Sanitation Data'!F2)))</f>
        <v/>
      </c>
      <c r="CV8" s="283" t="str">
        <f ca="true">+IF(OFFSET('Sanitation Data'!$F$29,0,10*ROW('Sanitation Data'!F2))="","",OFFSET('Sanitation Data'!$F$29,0,10*ROW('Sanitation Data'!F2)))</f>
        <v/>
      </c>
      <c r="CW8" s="283" t="str">
        <f ca="true">+IF(OFFSET('Sanitation Data'!$F$30,0,10*ROW('Sanitation Data'!F2))="","",OFFSET('Sanitation Data'!$F$30,0,10*ROW('Sanitation Data'!F2)))</f>
        <v/>
      </c>
      <c r="CX8" s="283" t="str">
        <f ca="true">+IF(OFFSET('Sanitation Data'!$F$31,0,10*ROW('Sanitation Data'!F2))="","",OFFSET('Sanitation Data'!$F$31,0,10*ROW('Sanitation Data'!F2)))</f>
        <v/>
      </c>
      <c r="CY8" s="283" t="str">
        <f ca="true">+IF(OFFSET('Sanitation Data'!$F$32,0,10*ROW('Sanitation Data'!F2))="","",OFFSET('Sanitation Data'!$F$32,0,10*ROW('Sanitation Data'!F2)))</f>
        <v/>
      </c>
      <c r="CZ8" s="283" t="str">
        <f ca="true">+IF(OFFSET('Sanitation Data'!$G$28,0,10*ROW('Sanitation Data'!G2))="","",OFFSET('Sanitation Data'!$G$28,0,10*ROW('Sanitation Data'!G2)))</f>
        <v/>
      </c>
      <c r="DA8" s="283" t="str">
        <f ca="true">+IF(OFFSET('Sanitation Data'!$G$29,0,10*ROW('Sanitation Data'!G2))="","",OFFSET('Sanitation Data'!$G$29,0,10*ROW('Sanitation Data'!G2)))</f>
        <v/>
      </c>
      <c r="DB8" s="283" t="str">
        <f ca="true">+IF(OFFSET('Sanitation Data'!$G$30,0,10*ROW('Sanitation Data'!G2))="","",OFFSET('Sanitation Data'!$G$30,0,10*ROW('Sanitation Data'!G2)))</f>
        <v/>
      </c>
      <c r="DC8" s="283" t="str">
        <f ca="true">+IF(OFFSET('Sanitation Data'!$G$31,0,10*ROW('Sanitation Data'!G2))="","",OFFSET('Sanitation Data'!$G$31,0,10*ROW('Sanitation Data'!G2)))</f>
        <v/>
      </c>
      <c r="DD8" s="283" t="str">
        <f ca="true">+IF(OFFSET('Sanitation Data'!$G$32,0,10*ROW('Sanitation Data'!G2))="","",OFFSET('Sanitation Data'!$G$32,0,10*ROW('Sanitation Data'!G2)))</f>
        <v/>
      </c>
      <c r="DE8" s="283" t="str">
        <f ca="true">+IF(OFFSET('Sanitation Data'!$H$28,0,10*ROW('Sanitation Data'!H2))="","",OFFSET('Sanitation Data'!$H$28,0,10*ROW('Sanitation Data'!H2)))</f>
        <v>Yes</v>
      </c>
      <c r="DF8" s="283" t="str">
        <f ca="true">+IF(OFFSET('Sanitation Data'!$H$29,0,10*ROW('Sanitation Data'!H2))="","",OFFSET('Sanitation Data'!$H$29,0,10*ROW('Sanitation Data'!H2)))</f>
        <v/>
      </c>
      <c r="DG8" s="283" t="str">
        <f ca="true">+IF(OFFSET('Sanitation Data'!$H$30,0,10*ROW('Sanitation Data'!H2))="","",OFFSET('Sanitation Data'!$H$30,0,10*ROW('Sanitation Data'!H2)))</f>
        <v/>
      </c>
      <c r="DH8" s="283" t="str">
        <f ca="true">+IF(OFFSET('Sanitation Data'!$H$31,0,10*ROW('Sanitation Data'!H2))="","",OFFSET('Sanitation Data'!$H$31,0,10*ROW('Sanitation Data'!H2)))</f>
        <v/>
      </c>
      <c r="DI8" s="283" t="str">
        <f ca="true">+IF(OFFSET('Sanitation Data'!$H$32,0,10*ROW('Sanitation Data'!H2))="","",OFFSET('Sanitation Data'!$H$32,0,10*ROW('Sanitation Data'!H2)))</f>
        <v/>
      </c>
      <c r="DJ8" s="283" t="str">
        <f ca="true">+IF(OFFSET('Sanitation Data'!$I$28,0,10*ROW('Sanitation Data'!I2))="","",OFFSET('Sanitation Data'!$I$28,0,10*ROW('Sanitation Data'!I2)))</f>
        <v/>
      </c>
      <c r="DK8" s="283" t="str">
        <f ca="true">+IF(OFFSET('Sanitation Data'!$I$29,0,10*ROW('Sanitation Data'!I2))="","",OFFSET('Sanitation Data'!$I$29,0,10*ROW('Sanitation Data'!I2)))</f>
        <v/>
      </c>
      <c r="DL8" s="283" t="str">
        <f ca="true">+IF(OFFSET('Sanitation Data'!$I$30,0,10*ROW('Sanitation Data'!I2))="","",OFFSET('Sanitation Data'!$I$30,0,10*ROW('Sanitation Data'!I2)))</f>
        <v/>
      </c>
      <c r="DM8" s="283" t="str">
        <f ca="true">+IF(OFFSET('Sanitation Data'!$I$31,0,10*ROW('Sanitation Data'!I2))="","",OFFSET('Sanitation Data'!$I$31,0,10*ROW('Sanitation Data'!I2)))</f>
        <v/>
      </c>
      <c r="DN8" s="283" t="str">
        <f ca="true">+IF(OFFSET('Sanitation Data'!$I$32,0,10*ROW('Sanitation Data'!I2))="","",OFFSET('Sanitation Data'!$I$32,0,10*ROW('Sanitation Data'!I2)))</f>
        <v/>
      </c>
      <c r="DO8" s="283" t="str">
        <f ca="true">+IF(OFFSET('Hygiene Data'!$D$11,0,10*ROW('Hygiene Data'!D2))="","",OFFSET('Hygiene Data'!$D$11,0,10*ROW('Hygiene Data'!D2)))</f>
        <v/>
      </c>
      <c r="DP8" s="283" t="str">
        <f ca="true">+IF(OFFSET('Hygiene Data'!$D$12,0,10*ROW('Hygiene Data'!D2))="","",OFFSET('Hygiene Data'!$D$12,0,10*ROW('Hygiene Data'!D2)))</f>
        <v/>
      </c>
      <c r="DQ8" s="283" t="str">
        <f ca="true">+IF(OFFSET('Hygiene Data'!$D$13,0,10*ROW('Hygiene Data'!D2))="","",OFFSET('Hygiene Data'!$D$13,0,10*ROW('Hygiene Data'!D2)))</f>
        <v/>
      </c>
      <c r="DR8" s="283" t="str">
        <f ca="true">+IF(OFFSET('Hygiene Data'!$E$11,0,10*ROW('Hygiene Data'!E2))="","",OFFSET('Hygiene Data'!$E$11,0,10*ROW('Hygiene Data'!E2)))</f>
        <v/>
      </c>
      <c r="DS8" s="283" t="str">
        <f ca="true">+IF(OFFSET('Hygiene Data'!$E$12,0,10*ROW('Hygiene Data'!E2))="","",OFFSET('Hygiene Data'!$E$12,0,10*ROW('Hygiene Data'!E2)))</f>
        <v/>
      </c>
      <c r="DT8" s="283" t="str">
        <f ca="true">+IF(OFFSET('Hygiene Data'!$E$13,0,10*ROW('Hygiene Data'!E2))="","",OFFSET('Hygiene Data'!$E$13,0,10*ROW('Hygiene Data'!E2)))</f>
        <v/>
      </c>
      <c r="DU8" s="283" t="str">
        <f ca="true">+IF(OFFSET('Hygiene Data'!$F$11,0,10*ROW('Hygiene Data'!F2))="","",OFFSET('Hygiene Data'!$F$11,0,10*ROW('Hygiene Data'!F2)))</f>
        <v/>
      </c>
      <c r="DV8" s="283" t="str">
        <f ca="true">+IF(OFFSET('Hygiene Data'!$F$12,0,10*ROW('Hygiene Data'!F2))="","",OFFSET('Hygiene Data'!$F$12,0,10*ROW('Hygiene Data'!F2)))</f>
        <v/>
      </c>
      <c r="DW8" s="283" t="str">
        <f ca="true">+IF(OFFSET('Hygiene Data'!$F$13,0,10*ROW('Hygiene Data'!F2))="","",OFFSET('Hygiene Data'!$F$13,0,10*ROW('Hygiene Data'!F2)))</f>
        <v/>
      </c>
      <c r="DX8" s="283" t="str">
        <f ca="true">+IF(OFFSET('Hygiene Data'!$G$11,0,10*ROW('Hygiene Data'!G2))="","",OFFSET('Hygiene Data'!$G$11,0,10*ROW('Hygiene Data'!G2)))</f>
        <v/>
      </c>
      <c r="DY8" s="283" t="str">
        <f ca="true">+IF(OFFSET('Hygiene Data'!$G$12,0,10*ROW('Hygiene Data'!G2))="","",OFFSET('Hygiene Data'!$G$12,0,10*ROW('Hygiene Data'!G2)))</f>
        <v/>
      </c>
      <c r="DZ8" s="283" t="str">
        <f ca="true">+IF(OFFSET('Hygiene Data'!$G$13,0,10*ROW('Hygiene Data'!G2))="","",OFFSET('Hygiene Data'!$G$13,0,10*ROW('Hygiene Data'!G2)))</f>
        <v/>
      </c>
      <c r="EA8" s="283" t="str">
        <f ca="true">+IF(OFFSET('Hygiene Data'!$H$11,0,10*ROW('Hygiene Data'!H2))="","",OFFSET('Hygiene Data'!$H$11,0,10*ROW('Hygiene Data'!H2)))</f>
        <v/>
      </c>
      <c r="EB8" s="283" t="str">
        <f ca="true">+IF(OFFSET('Hygiene Data'!$H$12,0,10*ROW('Hygiene Data'!H2))="","",OFFSET('Hygiene Data'!$H$12,0,10*ROW('Hygiene Data'!H2)))</f>
        <v/>
      </c>
      <c r="EC8" s="283" t="str">
        <f ca="true">+IF(OFFSET('Hygiene Data'!$H$13,0,10*ROW('Hygiene Data'!H2))="","",OFFSET('Hygiene Data'!$H$13,0,10*ROW('Hygiene Data'!H2)))</f>
        <v/>
      </c>
      <c r="ED8" s="283" t="str">
        <f ca="true">+IF(OFFSET('Hygiene Data'!$I$11,0,10*ROW('Hygiene Data'!I2))="","",OFFSET('Hygiene Data'!$I$11,0,10*ROW('Hygiene Data'!I2)))</f>
        <v/>
      </c>
      <c r="EE8" s="283" t="str">
        <f ca="true">+IF(OFFSET('Hygiene Data'!$I$12,0,10*ROW('Hygiene Data'!I2))="","",OFFSET('Hygiene Data'!$I$12,0,10*ROW('Hygiene Data'!I2)))</f>
        <v/>
      </c>
      <c r="EF8" s="283" t="str">
        <f ca="true">+IF(OFFSET('Hygiene Data'!$I$13,0,10*ROW('Hygiene Data'!I2))="","",OFFSET('Hygiene Data'!$I$13,0,10*ROW('Hygiene Data'!I2)))</f>
        <v/>
      </c>
    </row>
    <row r="9">
      <c r="A9" s="36" t="str">
        <f ca="true">+IF(OFFSET('Water Data'!$B$2,0,10*ROW('Water Data'!E3))="","",OFFSET('Water Data'!$B$2,0,10*ROW('Water Data'!E3)))</f>
        <v>BDI_2013_UIS</v>
      </c>
      <c r="B9" s="36" t="str">
        <f ca="true">+IF(OFFSET('Water Data'!$C$2,0,10*ROW('Water Data'!F3))="","",OFFSET('Water Data'!$C$2,0,10*ROW('Water Data'!F3)))</f>
        <v>Other</v>
      </c>
      <c r="C9" s="339">
        <f t="shared" ca="true" si="0"/>
        <v>2013</v>
      </c>
      <c r="D9" s="96"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6">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38.343536899634636</v>
      </c>
      <c r="F9" s="96"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6"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6"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6"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6"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6"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6"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6"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6"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6">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39.4</v>
      </c>
      <c r="R9" s="96"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6"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6">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37.1</v>
      </c>
      <c r="U9" s="96"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7"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7"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7"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7"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7"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7"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7"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7"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7"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7"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7"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7"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7"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7"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7"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7"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7"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7"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7"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7">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86.5</v>
      </c>
      <c r="AV9" s="97"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7"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8"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8"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8"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8"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8"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8"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8"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8"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83"/>
      <c r="BS9" s="283" t="str">
        <f ca="true">+IF(OFFSET('Water Data'!$D$27,0,10*ROW('Water Data'!D3))="","",OFFSET('Water Data'!$D$27,0,10*ROW('Water Data'!D3)))</f>
        <v/>
      </c>
      <c r="BT9" s="283" t="str">
        <f ca="true">+IF(OFFSET('Water Data'!$D$28,0,10*ROW('Water Data'!D3))="","",OFFSET('Water Data'!$D$28,0,10*ROW('Water Data'!D3)))</f>
        <v>Yes</v>
      </c>
      <c r="BU9" s="283" t="str">
        <f ca="true">+IF(OFFSET('Water Data'!$D$29,0,10*ROW('Water Data'!D3))="","",OFFSET('Water Data'!$D$29,0,10*ROW('Water Data'!D3)))</f>
        <v/>
      </c>
      <c r="BV9" s="283" t="str">
        <f ca="true">+IF(OFFSET('Water Data'!$E$27,0,10*ROW('Water Data'!E3))="","",OFFSET('Water Data'!$E$27,0,10*ROW('Water Data'!E3)))</f>
        <v/>
      </c>
      <c r="BW9" s="283" t="str">
        <f ca="true">+IF(OFFSET('Water Data'!$E$28,0,10*ROW('Water Data'!E3))="","",OFFSET('Water Data'!$E$28,0,10*ROW('Water Data'!E3)))</f>
        <v/>
      </c>
      <c r="BX9" s="283" t="str">
        <f ca="true">+IF(OFFSET('Water Data'!$E$29,0,10*ROW('Water Data'!E3))="","",OFFSET('Water Data'!$E$29,0,10*ROW('Water Data'!E3)))</f>
        <v/>
      </c>
      <c r="BY9" s="283" t="str">
        <f ca="true">+IF(OFFSET('Water Data'!$F$27,0,10*ROW('Water Data'!F3))="","",OFFSET('Water Data'!$F$27,0,10*ROW('Water Data'!F3)))</f>
        <v/>
      </c>
      <c r="BZ9" s="283" t="str">
        <f ca="true">+IF(OFFSET('Water Data'!$F$28,0,10*ROW('Water Data'!F3))="","",OFFSET('Water Data'!$F$28,0,10*ROW('Water Data'!F3)))</f>
        <v/>
      </c>
      <c r="CA9" s="283" t="str">
        <f ca="true">+IF(OFFSET('Water Data'!$F$29,0,10*ROW('Water Data'!F3))="","",OFFSET('Water Data'!$F$29,0,10*ROW('Water Data'!F3)))</f>
        <v/>
      </c>
      <c r="CB9" s="283" t="str">
        <f ca="true">+IF(OFFSET('Water Data'!$G$27,0,10*ROW('Water Data'!G3))="","",OFFSET('Water Data'!$G$27,0,10*ROW('Water Data'!G3)))</f>
        <v/>
      </c>
      <c r="CC9" s="283" t="str">
        <f ca="true">+IF(OFFSET('Water Data'!$G$28,0,10*ROW('Water Data'!G3))="","",OFFSET('Water Data'!$G$28,0,10*ROW('Water Data'!G3)))</f>
        <v/>
      </c>
      <c r="CD9" s="283" t="str">
        <f ca="true">+IF(OFFSET('Water Data'!$G$29,0,10*ROW('Water Data'!G3))="","",OFFSET('Water Data'!$G$29,0,10*ROW('Water Data'!G3)))</f>
        <v/>
      </c>
      <c r="CE9" s="283" t="str">
        <f ca="true">+IF(OFFSET('Water Data'!$H$27,0,10*ROW('Water Data'!H3))="","",OFFSET('Water Data'!$H$27,0,10*ROW('Water Data'!H3)))</f>
        <v/>
      </c>
      <c r="CF9" s="283" t="str">
        <f ca="true">+IF(OFFSET('Water Data'!$H$28,0,10*ROW('Water Data'!H3))="","",OFFSET('Water Data'!$H$28,0,10*ROW('Water Data'!H3)))</f>
        <v>Yes</v>
      </c>
      <c r="CG9" s="283" t="str">
        <f ca="true">+IF(OFFSET('Water Data'!$H$29,0,10*ROW('Water Data'!H3))="","",OFFSET('Water Data'!$H$29,0,10*ROW('Water Data'!H3)))</f>
        <v/>
      </c>
      <c r="CH9" s="283" t="str">
        <f ca="true">+IF(OFFSET('Water Data'!$I$27,0,10*ROW('Water Data'!I3))="","",OFFSET('Water Data'!$I$27,0,10*ROW('Water Data'!I3)))</f>
        <v/>
      </c>
      <c r="CI9" s="283" t="str">
        <f ca="true">+IF(OFFSET('Water Data'!$I$28,0,10*ROW('Water Data'!I3))="","",OFFSET('Water Data'!$I$28,0,10*ROW('Water Data'!I3)))</f>
        <v>Yes</v>
      </c>
      <c r="CJ9" s="283" t="str">
        <f ca="true">+IF(OFFSET('Water Data'!$I$29,0,10*ROW('Water Data'!I3))="","",OFFSET('Water Data'!$I$29,0,10*ROW('Water Data'!I3)))</f>
        <v/>
      </c>
      <c r="CK9" s="283" t="str">
        <f ca="true">+IF(OFFSET('Sanitation Data'!$D$28,0,10*ROW('Sanitation Data'!D3))="","",OFFSET('Sanitation Data'!$D$28,0,10*ROW('Sanitation Data'!D3)))</f>
        <v/>
      </c>
      <c r="CL9" s="283" t="str">
        <f ca="true">+IF(OFFSET('Sanitation Data'!$D$29,0,10*ROW('Sanitation Data'!D3))="","",OFFSET('Sanitation Data'!$D$29,0,10*ROW('Sanitation Data'!D3)))</f>
        <v/>
      </c>
      <c r="CM9" s="283" t="str">
        <f ca="true">+IF(OFFSET('Sanitation Data'!$D$30,0,10*ROW('Sanitation Data'!D3))="","",OFFSET('Sanitation Data'!$D$30,0,10*ROW('Sanitation Data'!D3)))</f>
        <v/>
      </c>
      <c r="CN9" s="283" t="str">
        <f ca="true">+IF(OFFSET('Sanitation Data'!$D$31,0,10*ROW('Sanitation Data'!D3))="","",OFFSET('Sanitation Data'!$D$31,0,10*ROW('Sanitation Data'!D3)))</f>
        <v/>
      </c>
      <c r="CO9" s="283" t="str">
        <f ca="true">+IF(OFFSET('Sanitation Data'!$D$32,0,10*ROW('Sanitation Data'!D3))="","",OFFSET('Sanitation Data'!$D$32,0,10*ROW('Sanitation Data'!D3)))</f>
        <v/>
      </c>
      <c r="CP9" s="283" t="str">
        <f ca="true">+IF(OFFSET('Sanitation Data'!$E$28,0,10*ROW('Sanitation Data'!E3))="","",OFFSET('Sanitation Data'!$E$28,0,10*ROW('Sanitation Data'!E3)))</f>
        <v/>
      </c>
      <c r="CQ9" s="283" t="str">
        <f ca="true">+IF(OFFSET('Sanitation Data'!$E$29,0,10*ROW('Sanitation Data'!E3))="","",OFFSET('Sanitation Data'!$E$29,0,10*ROW('Sanitation Data'!E3)))</f>
        <v/>
      </c>
      <c r="CR9" s="283" t="str">
        <f ca="true">+IF(OFFSET('Sanitation Data'!$E$30,0,10*ROW('Sanitation Data'!E3))="","",OFFSET('Sanitation Data'!$E$30,0,10*ROW('Sanitation Data'!E3)))</f>
        <v/>
      </c>
      <c r="CS9" s="283" t="str">
        <f ca="true">+IF(OFFSET('Sanitation Data'!$E$31,0,10*ROW('Sanitation Data'!E3))="","",OFFSET('Sanitation Data'!$E$31,0,10*ROW('Sanitation Data'!E3)))</f>
        <v/>
      </c>
      <c r="CT9" s="283" t="str">
        <f ca="true">+IF(OFFSET('Sanitation Data'!$E$32,0,10*ROW('Sanitation Data'!E3))="","",OFFSET('Sanitation Data'!$E$32,0,10*ROW('Sanitation Data'!E3)))</f>
        <v/>
      </c>
      <c r="CU9" s="283" t="str">
        <f ca="true">+IF(OFFSET('Sanitation Data'!$F$28,0,10*ROW('Sanitation Data'!F3))="","",OFFSET('Sanitation Data'!$F$28,0,10*ROW('Sanitation Data'!F3)))</f>
        <v/>
      </c>
      <c r="CV9" s="283" t="str">
        <f ca="true">+IF(OFFSET('Sanitation Data'!$F$29,0,10*ROW('Sanitation Data'!F3))="","",OFFSET('Sanitation Data'!$F$29,0,10*ROW('Sanitation Data'!F3)))</f>
        <v/>
      </c>
      <c r="CW9" s="283" t="str">
        <f ca="true">+IF(OFFSET('Sanitation Data'!$F$30,0,10*ROW('Sanitation Data'!F3))="","",OFFSET('Sanitation Data'!$F$30,0,10*ROW('Sanitation Data'!F3)))</f>
        <v/>
      </c>
      <c r="CX9" s="283" t="str">
        <f ca="true">+IF(OFFSET('Sanitation Data'!$F$31,0,10*ROW('Sanitation Data'!F3))="","",OFFSET('Sanitation Data'!$F$31,0,10*ROW('Sanitation Data'!F3)))</f>
        <v/>
      </c>
      <c r="CY9" s="283" t="str">
        <f ca="true">+IF(OFFSET('Sanitation Data'!$F$32,0,10*ROW('Sanitation Data'!F3))="","",OFFSET('Sanitation Data'!$F$32,0,10*ROW('Sanitation Data'!F3)))</f>
        <v/>
      </c>
      <c r="CZ9" s="283" t="str">
        <f ca="true">+IF(OFFSET('Sanitation Data'!$G$28,0,10*ROW('Sanitation Data'!G3))="","",OFFSET('Sanitation Data'!$G$28,0,10*ROW('Sanitation Data'!G3)))</f>
        <v/>
      </c>
      <c r="DA9" s="283" t="str">
        <f ca="true">+IF(OFFSET('Sanitation Data'!$G$29,0,10*ROW('Sanitation Data'!G3))="","",OFFSET('Sanitation Data'!$G$29,0,10*ROW('Sanitation Data'!G3)))</f>
        <v/>
      </c>
      <c r="DB9" s="283" t="str">
        <f ca="true">+IF(OFFSET('Sanitation Data'!$G$30,0,10*ROW('Sanitation Data'!G3))="","",OFFSET('Sanitation Data'!$G$30,0,10*ROW('Sanitation Data'!G3)))</f>
        <v/>
      </c>
      <c r="DC9" s="283" t="str">
        <f ca="true">+IF(OFFSET('Sanitation Data'!$G$31,0,10*ROW('Sanitation Data'!G3))="","",OFFSET('Sanitation Data'!$G$31,0,10*ROW('Sanitation Data'!G3)))</f>
        <v/>
      </c>
      <c r="DD9" s="283" t="str">
        <f ca="true">+IF(OFFSET('Sanitation Data'!$G$32,0,10*ROW('Sanitation Data'!G3))="","",OFFSET('Sanitation Data'!$G$32,0,10*ROW('Sanitation Data'!G3)))</f>
        <v/>
      </c>
      <c r="DE9" s="283" t="str">
        <f ca="true">+IF(OFFSET('Sanitation Data'!$H$28,0,10*ROW('Sanitation Data'!H3))="","",OFFSET('Sanitation Data'!$H$28,0,10*ROW('Sanitation Data'!H3)))</f>
        <v/>
      </c>
      <c r="DF9" s="283" t="str">
        <f ca="true">+IF(OFFSET('Sanitation Data'!$H$29,0,10*ROW('Sanitation Data'!H3))="","",OFFSET('Sanitation Data'!$H$29,0,10*ROW('Sanitation Data'!H3)))</f>
        <v/>
      </c>
      <c r="DG9" s="283" t="str">
        <f ca="true">+IF(OFFSET('Sanitation Data'!$H$30,0,10*ROW('Sanitation Data'!H3))="","",OFFSET('Sanitation Data'!$H$30,0,10*ROW('Sanitation Data'!H3)))</f>
        <v/>
      </c>
      <c r="DH9" s="283" t="str">
        <f ca="true">+IF(OFFSET('Sanitation Data'!$H$31,0,10*ROW('Sanitation Data'!H3))="","",OFFSET('Sanitation Data'!$H$31,0,10*ROW('Sanitation Data'!H3)))</f>
        <v/>
      </c>
      <c r="DI9" s="283" t="str">
        <f ca="true">+IF(OFFSET('Sanitation Data'!$H$32,0,10*ROW('Sanitation Data'!H3))="","",OFFSET('Sanitation Data'!$H$32,0,10*ROW('Sanitation Data'!H3)))</f>
        <v/>
      </c>
      <c r="DJ9" s="283" t="str">
        <f ca="true">+IF(OFFSET('Sanitation Data'!$I$28,0,10*ROW('Sanitation Data'!I3))="","",OFFSET('Sanitation Data'!$I$28,0,10*ROW('Sanitation Data'!I3)))</f>
        <v>Yes</v>
      </c>
      <c r="DK9" s="283" t="str">
        <f ca="true">+IF(OFFSET('Sanitation Data'!$I$29,0,10*ROW('Sanitation Data'!I3))="","",OFFSET('Sanitation Data'!$I$29,0,10*ROW('Sanitation Data'!I3)))</f>
        <v/>
      </c>
      <c r="DL9" s="283" t="str">
        <f ca="true">+IF(OFFSET('Sanitation Data'!$I$30,0,10*ROW('Sanitation Data'!I3))="","",OFFSET('Sanitation Data'!$I$30,0,10*ROW('Sanitation Data'!I3)))</f>
        <v/>
      </c>
      <c r="DM9" s="283" t="str">
        <f ca="true">+IF(OFFSET('Sanitation Data'!$I$31,0,10*ROW('Sanitation Data'!I3))="","",OFFSET('Sanitation Data'!$I$31,0,10*ROW('Sanitation Data'!I3)))</f>
        <v/>
      </c>
      <c r="DN9" s="283" t="str">
        <f ca="true">+IF(OFFSET('Sanitation Data'!$I$32,0,10*ROW('Sanitation Data'!I3))="","",OFFSET('Sanitation Data'!$I$32,0,10*ROW('Sanitation Data'!I3)))</f>
        <v/>
      </c>
      <c r="DO9" s="283" t="str">
        <f ca="true">+IF(OFFSET('Hygiene Data'!$D$11,0,10*ROW('Hygiene Data'!D3))="","",OFFSET('Hygiene Data'!$D$11,0,10*ROW('Hygiene Data'!D3)))</f>
        <v/>
      </c>
      <c r="DP9" s="283" t="str">
        <f ca="true">+IF(OFFSET('Hygiene Data'!$D$12,0,10*ROW('Hygiene Data'!D3))="","",OFFSET('Hygiene Data'!$D$12,0,10*ROW('Hygiene Data'!D3)))</f>
        <v/>
      </c>
      <c r="DQ9" s="283" t="str">
        <f ca="true">+IF(OFFSET('Hygiene Data'!$D$13,0,10*ROW('Hygiene Data'!D3))="","",OFFSET('Hygiene Data'!$D$13,0,10*ROW('Hygiene Data'!D3)))</f>
        <v/>
      </c>
      <c r="DR9" s="283" t="str">
        <f ca="true">+IF(OFFSET('Hygiene Data'!$E$11,0,10*ROW('Hygiene Data'!E3))="","",OFFSET('Hygiene Data'!$E$11,0,10*ROW('Hygiene Data'!E3)))</f>
        <v/>
      </c>
      <c r="DS9" s="283" t="str">
        <f ca="true">+IF(OFFSET('Hygiene Data'!$E$12,0,10*ROW('Hygiene Data'!E3))="","",OFFSET('Hygiene Data'!$E$12,0,10*ROW('Hygiene Data'!E3)))</f>
        <v/>
      </c>
      <c r="DT9" s="283" t="str">
        <f ca="true">+IF(OFFSET('Hygiene Data'!$E$13,0,10*ROW('Hygiene Data'!E3))="","",OFFSET('Hygiene Data'!$E$13,0,10*ROW('Hygiene Data'!E3)))</f>
        <v/>
      </c>
      <c r="DU9" s="283" t="str">
        <f ca="true">+IF(OFFSET('Hygiene Data'!$F$11,0,10*ROW('Hygiene Data'!F3))="","",OFFSET('Hygiene Data'!$F$11,0,10*ROW('Hygiene Data'!F3)))</f>
        <v/>
      </c>
      <c r="DV9" s="283" t="str">
        <f ca="true">+IF(OFFSET('Hygiene Data'!$F$12,0,10*ROW('Hygiene Data'!F3))="","",OFFSET('Hygiene Data'!$F$12,0,10*ROW('Hygiene Data'!F3)))</f>
        <v/>
      </c>
      <c r="DW9" s="283" t="str">
        <f ca="true">+IF(OFFSET('Hygiene Data'!$F$13,0,10*ROW('Hygiene Data'!F3))="","",OFFSET('Hygiene Data'!$F$13,0,10*ROW('Hygiene Data'!F3)))</f>
        <v/>
      </c>
      <c r="DX9" s="283" t="str">
        <f ca="true">+IF(OFFSET('Hygiene Data'!$G$11,0,10*ROW('Hygiene Data'!G3))="","",OFFSET('Hygiene Data'!$G$11,0,10*ROW('Hygiene Data'!G3)))</f>
        <v/>
      </c>
      <c r="DY9" s="283" t="str">
        <f ca="true">+IF(OFFSET('Hygiene Data'!$G$12,0,10*ROW('Hygiene Data'!G3))="","",OFFSET('Hygiene Data'!$G$12,0,10*ROW('Hygiene Data'!G3)))</f>
        <v/>
      </c>
      <c r="DZ9" s="283" t="str">
        <f ca="true">+IF(OFFSET('Hygiene Data'!$G$13,0,10*ROW('Hygiene Data'!G3))="","",OFFSET('Hygiene Data'!$G$13,0,10*ROW('Hygiene Data'!G3)))</f>
        <v/>
      </c>
      <c r="EA9" s="283" t="str">
        <f ca="true">+IF(OFFSET('Hygiene Data'!$H$11,0,10*ROW('Hygiene Data'!H3))="","",OFFSET('Hygiene Data'!$H$11,0,10*ROW('Hygiene Data'!H3)))</f>
        <v/>
      </c>
      <c r="EB9" s="283" t="str">
        <f ca="true">+IF(OFFSET('Hygiene Data'!$H$12,0,10*ROW('Hygiene Data'!H3))="","",OFFSET('Hygiene Data'!$H$12,0,10*ROW('Hygiene Data'!H3)))</f>
        <v/>
      </c>
      <c r="EC9" s="283" t="str">
        <f ca="true">+IF(OFFSET('Hygiene Data'!$H$13,0,10*ROW('Hygiene Data'!H3))="","",OFFSET('Hygiene Data'!$H$13,0,10*ROW('Hygiene Data'!H3)))</f>
        <v/>
      </c>
      <c r="ED9" s="283" t="str">
        <f ca="true">+IF(OFFSET('Hygiene Data'!$I$11,0,10*ROW('Hygiene Data'!I3))="","",OFFSET('Hygiene Data'!$I$11,0,10*ROW('Hygiene Data'!I3)))</f>
        <v/>
      </c>
      <c r="EE9" s="283" t="str">
        <f ca="true">+IF(OFFSET('Hygiene Data'!$I$12,0,10*ROW('Hygiene Data'!I3))="","",OFFSET('Hygiene Data'!$I$12,0,10*ROW('Hygiene Data'!I3)))</f>
        <v/>
      </c>
      <c r="EF9" s="283" t="str">
        <f ca="true">+IF(OFFSET('Hygiene Data'!$I$13,0,10*ROW('Hygiene Data'!I3))="","",OFFSET('Hygiene Data'!$I$13,0,10*ROW('Hygiene Data'!I3)))</f>
        <v/>
      </c>
    </row>
    <row r="10">
      <c r="A10" s="36" t="str">
        <f ca="true">+IF(OFFSET('Water Data'!$B$2,0,10*ROW('Water Data'!E4))="","",OFFSET('Water Data'!$B$2,0,10*ROW('Water Data'!E4)))</f>
        <v>BDI_2014_UIS</v>
      </c>
      <c r="B10" s="36" t="str">
        <f ca="true">+IF(OFFSET('Water Data'!$C$2,0,10*ROW('Water Data'!F4))="","",OFFSET('Water Data'!$C$2,0,10*ROW('Water Data'!F4)))</f>
        <v>Other</v>
      </c>
      <c r="C10" s="339">
        <f t="shared" ca="true" si="0"/>
        <v>2014</v>
      </c>
      <c r="D10" s="96"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6">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51.106038037146682</v>
      </c>
      <c r="F10" s="96"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6"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6"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6"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6"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6"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6"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6"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6"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6">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40.299999999999997</v>
      </c>
      <c r="R10" s="96"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6"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6">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64.400000000000006</v>
      </c>
      <c r="U10" s="96"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7">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92.993204983012461</v>
      </c>
      <c r="W10" s="97"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7"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7"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7"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7"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7"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7"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7"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7"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7"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7"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7"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7"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7"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7"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7"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7">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90.8</v>
      </c>
      <c r="AQ10" s="97"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7"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7"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7"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7">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100</v>
      </c>
      <c r="AV10" s="97"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7"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7"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7"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8"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8"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8"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8"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8"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8"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8"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8"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8"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8"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8"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8"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8"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8"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83"/>
      <c r="BS10" s="283" t="str">
        <f ca="true">+IF(OFFSET('Water Data'!$D$27,0,10*ROW('Water Data'!D4))="","",OFFSET('Water Data'!$D$27,0,10*ROW('Water Data'!D4)))</f>
        <v/>
      </c>
      <c r="BT10" s="283" t="str">
        <f ca="true">+IF(OFFSET('Water Data'!$D$28,0,10*ROW('Water Data'!D4))="","",OFFSET('Water Data'!$D$28,0,10*ROW('Water Data'!D4)))</f>
        <v>Yes</v>
      </c>
      <c r="BU10" s="283" t="str">
        <f ca="true">+IF(OFFSET('Water Data'!$D$29,0,10*ROW('Water Data'!D4))="","",OFFSET('Water Data'!$D$29,0,10*ROW('Water Data'!D4)))</f>
        <v/>
      </c>
      <c r="BV10" s="283" t="str">
        <f ca="true">+IF(OFFSET('Water Data'!$E$27,0,10*ROW('Water Data'!E4))="","",OFFSET('Water Data'!$E$27,0,10*ROW('Water Data'!E4)))</f>
        <v/>
      </c>
      <c r="BW10" s="283" t="str">
        <f ca="true">+IF(OFFSET('Water Data'!$E$28,0,10*ROW('Water Data'!E4))="","",OFFSET('Water Data'!$E$28,0,10*ROW('Water Data'!E4)))</f>
        <v/>
      </c>
      <c r="BX10" s="283" t="str">
        <f ca="true">+IF(OFFSET('Water Data'!$E$29,0,10*ROW('Water Data'!E4))="","",OFFSET('Water Data'!$E$29,0,10*ROW('Water Data'!E4)))</f>
        <v/>
      </c>
      <c r="BY10" s="283" t="str">
        <f ca="true">+IF(OFFSET('Water Data'!$F$27,0,10*ROW('Water Data'!F4))="","",OFFSET('Water Data'!$F$27,0,10*ROW('Water Data'!F4)))</f>
        <v/>
      </c>
      <c r="BZ10" s="283" t="str">
        <f ca="true">+IF(OFFSET('Water Data'!$F$28,0,10*ROW('Water Data'!F4))="","",OFFSET('Water Data'!$F$28,0,10*ROW('Water Data'!F4)))</f>
        <v/>
      </c>
      <c r="CA10" s="283" t="str">
        <f ca="true">+IF(OFFSET('Water Data'!$F$29,0,10*ROW('Water Data'!F4))="","",OFFSET('Water Data'!$F$29,0,10*ROW('Water Data'!F4)))</f>
        <v/>
      </c>
      <c r="CB10" s="283" t="str">
        <f ca="true">+IF(OFFSET('Water Data'!$G$27,0,10*ROW('Water Data'!G4))="","",OFFSET('Water Data'!$G$27,0,10*ROW('Water Data'!G4)))</f>
        <v/>
      </c>
      <c r="CC10" s="283" t="str">
        <f ca="true">+IF(OFFSET('Water Data'!$G$28,0,10*ROW('Water Data'!G4))="","",OFFSET('Water Data'!$G$28,0,10*ROW('Water Data'!G4)))</f>
        <v/>
      </c>
      <c r="CD10" s="283" t="str">
        <f ca="true">+IF(OFFSET('Water Data'!$G$29,0,10*ROW('Water Data'!G4))="","",OFFSET('Water Data'!$G$29,0,10*ROW('Water Data'!G4)))</f>
        <v/>
      </c>
      <c r="CE10" s="283" t="str">
        <f ca="true">+IF(OFFSET('Water Data'!$H$27,0,10*ROW('Water Data'!H4))="","",OFFSET('Water Data'!$H$27,0,10*ROW('Water Data'!H4)))</f>
        <v/>
      </c>
      <c r="CF10" s="283" t="str">
        <f ca="true">+IF(OFFSET('Water Data'!$H$28,0,10*ROW('Water Data'!H4))="","",OFFSET('Water Data'!$H$28,0,10*ROW('Water Data'!H4)))</f>
        <v>Yes</v>
      </c>
      <c r="CG10" s="283" t="str">
        <f ca="true">+IF(OFFSET('Water Data'!$H$29,0,10*ROW('Water Data'!H4))="","",OFFSET('Water Data'!$H$29,0,10*ROW('Water Data'!H4)))</f>
        <v/>
      </c>
      <c r="CH10" s="283" t="str">
        <f ca="true">+IF(OFFSET('Water Data'!$I$27,0,10*ROW('Water Data'!I4))="","",OFFSET('Water Data'!$I$27,0,10*ROW('Water Data'!I4)))</f>
        <v/>
      </c>
      <c r="CI10" s="283" t="str">
        <f ca="true">+IF(OFFSET('Water Data'!$I$28,0,10*ROW('Water Data'!I4))="","",OFFSET('Water Data'!$I$28,0,10*ROW('Water Data'!I4)))</f>
        <v>Yes</v>
      </c>
      <c r="CJ10" s="283" t="str">
        <f ca="true">+IF(OFFSET('Water Data'!$I$29,0,10*ROW('Water Data'!I4))="","",OFFSET('Water Data'!$I$29,0,10*ROW('Water Data'!I4)))</f>
        <v/>
      </c>
      <c r="CK10" s="283" t="str">
        <f ca="true">+IF(OFFSET('Sanitation Data'!$D$28,0,10*ROW('Sanitation Data'!D4))="","",OFFSET('Sanitation Data'!$D$28,0,10*ROW('Sanitation Data'!D4)))</f>
        <v>Yes</v>
      </c>
      <c r="CL10" s="283" t="str">
        <f ca="true">+IF(OFFSET('Sanitation Data'!$D$29,0,10*ROW('Sanitation Data'!D4))="","",OFFSET('Sanitation Data'!$D$29,0,10*ROW('Sanitation Data'!D4)))</f>
        <v/>
      </c>
      <c r="CM10" s="283" t="str">
        <f ca="true">+IF(OFFSET('Sanitation Data'!$D$30,0,10*ROW('Sanitation Data'!D4))="","",OFFSET('Sanitation Data'!$D$30,0,10*ROW('Sanitation Data'!D4)))</f>
        <v/>
      </c>
      <c r="CN10" s="283" t="str">
        <f ca="true">+IF(OFFSET('Sanitation Data'!$D$31,0,10*ROW('Sanitation Data'!D4))="","",OFFSET('Sanitation Data'!$D$31,0,10*ROW('Sanitation Data'!D4)))</f>
        <v/>
      </c>
      <c r="CO10" s="283" t="str">
        <f ca="true">+IF(OFFSET('Sanitation Data'!$D$32,0,10*ROW('Sanitation Data'!D4))="","",OFFSET('Sanitation Data'!$D$32,0,10*ROW('Sanitation Data'!D4)))</f>
        <v/>
      </c>
      <c r="CP10" s="283" t="str">
        <f ca="true">+IF(OFFSET('Sanitation Data'!$E$28,0,10*ROW('Sanitation Data'!E4))="","",OFFSET('Sanitation Data'!$E$28,0,10*ROW('Sanitation Data'!E4)))</f>
        <v/>
      </c>
      <c r="CQ10" s="283" t="str">
        <f ca="true">+IF(OFFSET('Sanitation Data'!$E$29,0,10*ROW('Sanitation Data'!E4))="","",OFFSET('Sanitation Data'!$E$29,0,10*ROW('Sanitation Data'!E4)))</f>
        <v/>
      </c>
      <c r="CR10" s="283" t="str">
        <f ca="true">+IF(OFFSET('Sanitation Data'!$E$30,0,10*ROW('Sanitation Data'!E4))="","",OFFSET('Sanitation Data'!$E$30,0,10*ROW('Sanitation Data'!E4)))</f>
        <v/>
      </c>
      <c r="CS10" s="283" t="str">
        <f ca="true">+IF(OFFSET('Sanitation Data'!$E$31,0,10*ROW('Sanitation Data'!E4))="","",OFFSET('Sanitation Data'!$E$31,0,10*ROW('Sanitation Data'!E4)))</f>
        <v/>
      </c>
      <c r="CT10" s="283" t="str">
        <f ca="true">+IF(OFFSET('Sanitation Data'!$E$32,0,10*ROW('Sanitation Data'!E4))="","",OFFSET('Sanitation Data'!$E$32,0,10*ROW('Sanitation Data'!E4)))</f>
        <v/>
      </c>
      <c r="CU10" s="283" t="str">
        <f ca="true">+IF(OFFSET('Sanitation Data'!$F$28,0,10*ROW('Sanitation Data'!F4))="","",OFFSET('Sanitation Data'!$F$28,0,10*ROW('Sanitation Data'!F4)))</f>
        <v/>
      </c>
      <c r="CV10" s="283" t="str">
        <f ca="true">+IF(OFFSET('Sanitation Data'!$F$29,0,10*ROW('Sanitation Data'!F4))="","",OFFSET('Sanitation Data'!$F$29,0,10*ROW('Sanitation Data'!F4)))</f>
        <v/>
      </c>
      <c r="CW10" s="283" t="str">
        <f ca="true">+IF(OFFSET('Sanitation Data'!$F$30,0,10*ROW('Sanitation Data'!F4))="","",OFFSET('Sanitation Data'!$F$30,0,10*ROW('Sanitation Data'!F4)))</f>
        <v/>
      </c>
      <c r="CX10" s="283" t="str">
        <f ca="true">+IF(OFFSET('Sanitation Data'!$F$31,0,10*ROW('Sanitation Data'!F4))="","",OFFSET('Sanitation Data'!$F$31,0,10*ROW('Sanitation Data'!F4)))</f>
        <v/>
      </c>
      <c r="CY10" s="283" t="str">
        <f ca="true">+IF(OFFSET('Sanitation Data'!$F$32,0,10*ROW('Sanitation Data'!F4))="","",OFFSET('Sanitation Data'!$F$32,0,10*ROW('Sanitation Data'!F4)))</f>
        <v/>
      </c>
      <c r="CZ10" s="283" t="str">
        <f ca="true">+IF(OFFSET('Sanitation Data'!$G$28,0,10*ROW('Sanitation Data'!G4))="","",OFFSET('Sanitation Data'!$G$28,0,10*ROW('Sanitation Data'!G4)))</f>
        <v/>
      </c>
      <c r="DA10" s="283" t="str">
        <f ca="true">+IF(OFFSET('Sanitation Data'!$G$29,0,10*ROW('Sanitation Data'!G4))="","",OFFSET('Sanitation Data'!$G$29,0,10*ROW('Sanitation Data'!G4)))</f>
        <v/>
      </c>
      <c r="DB10" s="283" t="str">
        <f ca="true">+IF(OFFSET('Sanitation Data'!$G$30,0,10*ROW('Sanitation Data'!G4))="","",OFFSET('Sanitation Data'!$G$30,0,10*ROW('Sanitation Data'!G4)))</f>
        <v/>
      </c>
      <c r="DC10" s="283" t="str">
        <f ca="true">+IF(OFFSET('Sanitation Data'!$G$31,0,10*ROW('Sanitation Data'!G4))="","",OFFSET('Sanitation Data'!$G$31,0,10*ROW('Sanitation Data'!G4)))</f>
        <v/>
      </c>
      <c r="DD10" s="283" t="str">
        <f ca="true">+IF(OFFSET('Sanitation Data'!$G$32,0,10*ROW('Sanitation Data'!G4))="","",OFFSET('Sanitation Data'!$G$32,0,10*ROW('Sanitation Data'!G4)))</f>
        <v/>
      </c>
      <c r="DE10" s="283" t="str">
        <f ca="true">+IF(OFFSET('Sanitation Data'!$H$28,0,10*ROW('Sanitation Data'!H4))="","",OFFSET('Sanitation Data'!$H$28,0,10*ROW('Sanitation Data'!H4)))</f>
        <v>Yes</v>
      </c>
      <c r="DF10" s="283" t="str">
        <f ca="true">+IF(OFFSET('Sanitation Data'!$H$29,0,10*ROW('Sanitation Data'!H4))="","",OFFSET('Sanitation Data'!$H$29,0,10*ROW('Sanitation Data'!H4)))</f>
        <v/>
      </c>
      <c r="DG10" s="283" t="str">
        <f ca="true">+IF(OFFSET('Sanitation Data'!$H$30,0,10*ROW('Sanitation Data'!H4))="","",OFFSET('Sanitation Data'!$H$30,0,10*ROW('Sanitation Data'!H4)))</f>
        <v/>
      </c>
      <c r="DH10" s="283" t="str">
        <f ca="true">+IF(OFFSET('Sanitation Data'!$H$31,0,10*ROW('Sanitation Data'!H4))="","",OFFSET('Sanitation Data'!$H$31,0,10*ROW('Sanitation Data'!H4)))</f>
        <v/>
      </c>
      <c r="DI10" s="283" t="str">
        <f ca="true">+IF(OFFSET('Sanitation Data'!$H$32,0,10*ROW('Sanitation Data'!H4))="","",OFFSET('Sanitation Data'!$H$32,0,10*ROW('Sanitation Data'!H4)))</f>
        <v/>
      </c>
      <c r="DJ10" s="283" t="str">
        <f ca="true">+IF(OFFSET('Sanitation Data'!$I$28,0,10*ROW('Sanitation Data'!I4))="","",OFFSET('Sanitation Data'!$I$28,0,10*ROW('Sanitation Data'!I4)))</f>
        <v>Yes</v>
      </c>
      <c r="DK10" s="283" t="str">
        <f ca="true">+IF(OFFSET('Sanitation Data'!$I$29,0,10*ROW('Sanitation Data'!I4))="","",OFFSET('Sanitation Data'!$I$29,0,10*ROW('Sanitation Data'!I4)))</f>
        <v/>
      </c>
      <c r="DL10" s="283" t="str">
        <f ca="true">+IF(OFFSET('Sanitation Data'!$I$30,0,10*ROW('Sanitation Data'!I4))="","",OFFSET('Sanitation Data'!$I$30,0,10*ROW('Sanitation Data'!I4)))</f>
        <v/>
      </c>
      <c r="DM10" s="283" t="str">
        <f ca="true">+IF(OFFSET('Sanitation Data'!$I$31,0,10*ROW('Sanitation Data'!I4))="","",OFFSET('Sanitation Data'!$I$31,0,10*ROW('Sanitation Data'!I4)))</f>
        <v/>
      </c>
      <c r="DN10" s="283" t="str">
        <f ca="true">+IF(OFFSET('Sanitation Data'!$I$32,0,10*ROW('Sanitation Data'!I4))="","",OFFSET('Sanitation Data'!$I$32,0,10*ROW('Sanitation Data'!I4)))</f>
        <v/>
      </c>
      <c r="DO10" s="283" t="str">
        <f ca="true">+IF(OFFSET('Hygiene Data'!$D$11,0,10*ROW('Hygiene Data'!D4))="","",OFFSET('Hygiene Data'!$D$11,0,10*ROW('Hygiene Data'!D4)))</f>
        <v/>
      </c>
      <c r="DP10" s="283" t="str">
        <f ca="true">+IF(OFFSET('Hygiene Data'!$D$12,0,10*ROW('Hygiene Data'!D4))="","",OFFSET('Hygiene Data'!$D$12,0,10*ROW('Hygiene Data'!D4)))</f>
        <v/>
      </c>
      <c r="DQ10" s="283" t="str">
        <f ca="true">+IF(OFFSET('Hygiene Data'!$D$13,0,10*ROW('Hygiene Data'!D4))="","",OFFSET('Hygiene Data'!$D$13,0,10*ROW('Hygiene Data'!D4)))</f>
        <v/>
      </c>
      <c r="DR10" s="283" t="str">
        <f ca="true">+IF(OFFSET('Hygiene Data'!$E$11,0,10*ROW('Hygiene Data'!E4))="","",OFFSET('Hygiene Data'!$E$11,0,10*ROW('Hygiene Data'!E4)))</f>
        <v/>
      </c>
      <c r="DS10" s="283" t="str">
        <f ca="true">+IF(OFFSET('Hygiene Data'!$E$12,0,10*ROW('Hygiene Data'!E4))="","",OFFSET('Hygiene Data'!$E$12,0,10*ROW('Hygiene Data'!E4)))</f>
        <v/>
      </c>
      <c r="DT10" s="283" t="str">
        <f ca="true">+IF(OFFSET('Hygiene Data'!$E$13,0,10*ROW('Hygiene Data'!E4))="","",OFFSET('Hygiene Data'!$E$13,0,10*ROW('Hygiene Data'!E4)))</f>
        <v/>
      </c>
      <c r="DU10" s="283" t="str">
        <f ca="true">+IF(OFFSET('Hygiene Data'!$F$11,0,10*ROW('Hygiene Data'!F4))="","",OFFSET('Hygiene Data'!$F$11,0,10*ROW('Hygiene Data'!F4)))</f>
        <v/>
      </c>
      <c r="DV10" s="283" t="str">
        <f ca="true">+IF(OFFSET('Hygiene Data'!$F$12,0,10*ROW('Hygiene Data'!F4))="","",OFFSET('Hygiene Data'!$F$12,0,10*ROW('Hygiene Data'!F4)))</f>
        <v/>
      </c>
      <c r="DW10" s="283" t="str">
        <f ca="true">+IF(OFFSET('Hygiene Data'!$F$13,0,10*ROW('Hygiene Data'!F4))="","",OFFSET('Hygiene Data'!$F$13,0,10*ROW('Hygiene Data'!F4)))</f>
        <v/>
      </c>
      <c r="DX10" s="283" t="str">
        <f ca="true">+IF(OFFSET('Hygiene Data'!$G$11,0,10*ROW('Hygiene Data'!G4))="","",OFFSET('Hygiene Data'!$G$11,0,10*ROW('Hygiene Data'!G4)))</f>
        <v/>
      </c>
      <c r="DY10" s="283" t="str">
        <f ca="true">+IF(OFFSET('Hygiene Data'!$G$12,0,10*ROW('Hygiene Data'!G4))="","",OFFSET('Hygiene Data'!$G$12,0,10*ROW('Hygiene Data'!G4)))</f>
        <v/>
      </c>
      <c r="DZ10" s="283" t="str">
        <f ca="true">+IF(OFFSET('Hygiene Data'!$G$13,0,10*ROW('Hygiene Data'!G4))="","",OFFSET('Hygiene Data'!$G$13,0,10*ROW('Hygiene Data'!G4)))</f>
        <v/>
      </c>
      <c r="EA10" s="283" t="str">
        <f ca="true">+IF(OFFSET('Hygiene Data'!$H$11,0,10*ROW('Hygiene Data'!H4))="","",OFFSET('Hygiene Data'!$H$11,0,10*ROW('Hygiene Data'!H4)))</f>
        <v/>
      </c>
      <c r="EB10" s="283" t="str">
        <f ca="true">+IF(OFFSET('Hygiene Data'!$H$12,0,10*ROW('Hygiene Data'!H4))="","",OFFSET('Hygiene Data'!$H$12,0,10*ROW('Hygiene Data'!H4)))</f>
        <v/>
      </c>
      <c r="EC10" s="283" t="str">
        <f ca="true">+IF(OFFSET('Hygiene Data'!$H$13,0,10*ROW('Hygiene Data'!H4))="","",OFFSET('Hygiene Data'!$H$13,0,10*ROW('Hygiene Data'!H4)))</f>
        <v/>
      </c>
      <c r="ED10" s="283" t="str">
        <f ca="true">+IF(OFFSET('Hygiene Data'!$I$11,0,10*ROW('Hygiene Data'!I4))="","",OFFSET('Hygiene Data'!$I$11,0,10*ROW('Hygiene Data'!I4)))</f>
        <v/>
      </c>
      <c r="EE10" s="283" t="str">
        <f ca="true">+IF(OFFSET('Hygiene Data'!$I$12,0,10*ROW('Hygiene Data'!I4))="","",OFFSET('Hygiene Data'!$I$12,0,10*ROW('Hygiene Data'!I4)))</f>
        <v/>
      </c>
      <c r="EF10" s="283" t="str">
        <f ca="true">+IF(OFFSET('Hygiene Data'!$I$13,0,10*ROW('Hygiene Data'!I4))="","",OFFSET('Hygiene Data'!$I$13,0,10*ROW('Hygiene Data'!I4)))</f>
        <v/>
      </c>
    </row>
    <row r="11">
      <c r="A11" s="36" t="str">
        <f ca="true">+IF(OFFSET('Water Data'!$B$2,0,10*ROW('Water Data'!E5))="","",OFFSET('Water Data'!$B$2,0,10*ROW('Water Data'!E5)))</f>
        <v>BDI_2015_EMIS</v>
      </c>
      <c r="B11" s="36" t="str">
        <f ca="true">+IF(OFFSET('Water Data'!$C$2,0,10*ROW('Water Data'!F5))="","",OFFSET('Water Data'!$C$2,0,10*ROW('Water Data'!F5)))</f>
        <v>EMIS</v>
      </c>
      <c r="C11" s="339">
        <f t="shared" ca="true" si="0"/>
        <v>2015</v>
      </c>
      <c r="D11" s="96"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6">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47.682761295326742</v>
      </c>
      <c r="F11" s="96">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41.593949970913322</v>
      </c>
      <c r="G11" s="96"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6"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6"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6"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6"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6"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6"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6">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55.080213903743314</v>
      </c>
      <c r="O11" s="96">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49.554367201426025</v>
      </c>
      <c r="P11" s="96"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6">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45.625774473358113</v>
      </c>
      <c r="R11" s="96">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39.380421313506815</v>
      </c>
      <c r="S11" s="96"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6"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6"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7"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7"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7"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7"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7"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7"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7"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7"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7"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7"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7"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7"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7"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7"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7"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7"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7"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7"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7"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7"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7"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7"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8">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34.438627108784175</v>
      </c>
      <c r="BA11" s="98"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8"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8"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8"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8"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8"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8"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8"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8">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81.550802139037444</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21.338289962825279</v>
      </c>
      <c r="BM11" s="98"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8"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8"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8"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8"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83"/>
      <c r="BS11" s="283" t="str">
        <f ca="true">+IF(OFFSET('Water Data'!$D$27,0,10*ROW('Water Data'!D5))="","",OFFSET('Water Data'!$D$27,0,10*ROW('Water Data'!D5)))</f>
        <v/>
      </c>
      <c r="BT11" s="283" t="str">
        <f ca="true">+IF(OFFSET('Water Data'!$D$28,0,10*ROW('Water Data'!D5))="","",OFFSET('Water Data'!$D$28,0,10*ROW('Water Data'!D5)))</f>
        <v>Yes</v>
      </c>
      <c r="BU11" s="283" t="str">
        <f ca="true">+IF(OFFSET('Water Data'!$D$29,0,10*ROW('Water Data'!D5))="","",OFFSET('Water Data'!$D$29,0,10*ROW('Water Data'!D5)))</f>
        <v>Yes</v>
      </c>
      <c r="BV11" s="283" t="str">
        <f ca="true">+IF(OFFSET('Water Data'!$E$27,0,10*ROW('Water Data'!E5))="","",OFFSET('Water Data'!$E$27,0,10*ROW('Water Data'!E5)))</f>
        <v/>
      </c>
      <c r="BW11" s="283" t="str">
        <f ca="true">+IF(OFFSET('Water Data'!$E$28,0,10*ROW('Water Data'!E5))="","",OFFSET('Water Data'!$E$28,0,10*ROW('Water Data'!E5)))</f>
        <v/>
      </c>
      <c r="BX11" s="283" t="str">
        <f ca="true">+IF(OFFSET('Water Data'!$E$29,0,10*ROW('Water Data'!E5))="","",OFFSET('Water Data'!$E$29,0,10*ROW('Water Data'!E5)))</f>
        <v/>
      </c>
      <c r="BY11" s="283" t="str">
        <f ca="true">+IF(OFFSET('Water Data'!$F$27,0,10*ROW('Water Data'!F5))="","",OFFSET('Water Data'!$F$27,0,10*ROW('Water Data'!F5)))</f>
        <v/>
      </c>
      <c r="BZ11" s="283" t="str">
        <f ca="true">+IF(OFFSET('Water Data'!$F$28,0,10*ROW('Water Data'!F5))="","",OFFSET('Water Data'!$F$28,0,10*ROW('Water Data'!F5)))</f>
        <v/>
      </c>
      <c r="CA11" s="283" t="str">
        <f ca="true">+IF(OFFSET('Water Data'!$F$29,0,10*ROW('Water Data'!F5))="","",OFFSET('Water Data'!$F$29,0,10*ROW('Water Data'!F5)))</f>
        <v/>
      </c>
      <c r="CB11" s="283" t="str">
        <f ca="true">+IF(OFFSET('Water Data'!$G$27,0,10*ROW('Water Data'!G5))="","",OFFSET('Water Data'!$G$27,0,10*ROW('Water Data'!G5)))</f>
        <v/>
      </c>
      <c r="CC11" s="283" t="str">
        <f ca="true">+IF(OFFSET('Water Data'!$G$28,0,10*ROW('Water Data'!G5))="","",OFFSET('Water Data'!$G$28,0,10*ROW('Water Data'!G5)))</f>
        <v>Yes</v>
      </c>
      <c r="CD11" s="283" t="str">
        <f ca="true">+IF(OFFSET('Water Data'!$G$29,0,10*ROW('Water Data'!G5))="","",OFFSET('Water Data'!$G$29,0,10*ROW('Water Data'!G5)))</f>
        <v>Yes</v>
      </c>
      <c r="CE11" s="283" t="str">
        <f ca="true">+IF(OFFSET('Water Data'!$H$27,0,10*ROW('Water Data'!H5))="","",OFFSET('Water Data'!$H$27,0,10*ROW('Water Data'!H5)))</f>
        <v/>
      </c>
      <c r="CF11" s="283" t="str">
        <f ca="true">+IF(OFFSET('Water Data'!$H$28,0,10*ROW('Water Data'!H5))="","",OFFSET('Water Data'!$H$28,0,10*ROW('Water Data'!H5)))</f>
        <v>Yes</v>
      </c>
      <c r="CG11" s="283" t="str">
        <f ca="true">+IF(OFFSET('Water Data'!$H$29,0,10*ROW('Water Data'!H5))="","",OFFSET('Water Data'!$H$29,0,10*ROW('Water Data'!H5)))</f>
        <v>Yes</v>
      </c>
      <c r="CH11" s="283" t="str">
        <f ca="true">+IF(OFFSET('Water Data'!$I$27,0,10*ROW('Water Data'!I5))="","",OFFSET('Water Data'!$I$27,0,10*ROW('Water Data'!I5)))</f>
        <v/>
      </c>
      <c r="CI11" s="283" t="str">
        <f ca="true">+IF(OFFSET('Water Data'!$I$28,0,10*ROW('Water Data'!I5))="","",OFFSET('Water Data'!$I$28,0,10*ROW('Water Data'!I5)))</f>
        <v/>
      </c>
      <c r="CJ11" s="283" t="str">
        <f ca="true">+IF(OFFSET('Water Data'!$I$29,0,10*ROW('Water Data'!I5))="","",OFFSET('Water Data'!$I$29,0,10*ROW('Water Data'!I5)))</f>
        <v/>
      </c>
      <c r="CK11" s="283" t="str">
        <f ca="true">+IF(OFFSET('Sanitation Data'!$D$28,0,10*ROW('Sanitation Data'!D5))="","",OFFSET('Sanitation Data'!$D$28,0,10*ROW('Sanitation Data'!D5)))</f>
        <v/>
      </c>
      <c r="CL11" s="283" t="str">
        <f ca="true">+IF(OFFSET('Sanitation Data'!$D$29,0,10*ROW('Sanitation Data'!D5))="","",OFFSET('Sanitation Data'!$D$29,0,10*ROW('Sanitation Data'!D5)))</f>
        <v/>
      </c>
      <c r="CM11" s="283" t="str">
        <f ca="true">+IF(OFFSET('Sanitation Data'!$D$30,0,10*ROW('Sanitation Data'!D5))="","",OFFSET('Sanitation Data'!$D$30,0,10*ROW('Sanitation Data'!D5)))</f>
        <v/>
      </c>
      <c r="CN11" s="283" t="str">
        <f ca="true">+IF(OFFSET('Sanitation Data'!$D$31,0,10*ROW('Sanitation Data'!D5))="","",OFFSET('Sanitation Data'!$D$31,0,10*ROW('Sanitation Data'!D5)))</f>
        <v/>
      </c>
      <c r="CO11" s="283" t="str">
        <f ca="true">+IF(OFFSET('Sanitation Data'!$D$32,0,10*ROW('Sanitation Data'!D5))="","",OFFSET('Sanitation Data'!$D$32,0,10*ROW('Sanitation Data'!D5)))</f>
        <v/>
      </c>
      <c r="CP11" s="283" t="str">
        <f ca="true">+IF(OFFSET('Sanitation Data'!$E$28,0,10*ROW('Sanitation Data'!E5))="","",OFFSET('Sanitation Data'!$E$28,0,10*ROW('Sanitation Data'!E5)))</f>
        <v/>
      </c>
      <c r="CQ11" s="283" t="str">
        <f ca="true">+IF(OFFSET('Sanitation Data'!$E$29,0,10*ROW('Sanitation Data'!E5))="","",OFFSET('Sanitation Data'!$E$29,0,10*ROW('Sanitation Data'!E5)))</f>
        <v/>
      </c>
      <c r="CR11" s="283" t="str">
        <f ca="true">+IF(OFFSET('Sanitation Data'!$E$30,0,10*ROW('Sanitation Data'!E5))="","",OFFSET('Sanitation Data'!$E$30,0,10*ROW('Sanitation Data'!E5)))</f>
        <v/>
      </c>
      <c r="CS11" s="283" t="str">
        <f ca="true">+IF(OFFSET('Sanitation Data'!$E$31,0,10*ROW('Sanitation Data'!E5))="","",OFFSET('Sanitation Data'!$E$31,0,10*ROW('Sanitation Data'!E5)))</f>
        <v/>
      </c>
      <c r="CT11" s="283" t="str">
        <f ca="true">+IF(OFFSET('Sanitation Data'!$E$32,0,10*ROW('Sanitation Data'!E5))="","",OFFSET('Sanitation Data'!$E$32,0,10*ROW('Sanitation Data'!E5)))</f>
        <v/>
      </c>
      <c r="CU11" s="283" t="str">
        <f ca="true">+IF(OFFSET('Sanitation Data'!$F$28,0,10*ROW('Sanitation Data'!F5))="","",OFFSET('Sanitation Data'!$F$28,0,10*ROW('Sanitation Data'!F5)))</f>
        <v/>
      </c>
      <c r="CV11" s="283" t="str">
        <f ca="true">+IF(OFFSET('Sanitation Data'!$F$29,0,10*ROW('Sanitation Data'!F5))="","",OFFSET('Sanitation Data'!$F$29,0,10*ROW('Sanitation Data'!F5)))</f>
        <v/>
      </c>
      <c r="CW11" s="283" t="str">
        <f ca="true">+IF(OFFSET('Sanitation Data'!$F$30,0,10*ROW('Sanitation Data'!F5))="","",OFFSET('Sanitation Data'!$F$30,0,10*ROW('Sanitation Data'!F5)))</f>
        <v/>
      </c>
      <c r="CX11" s="283" t="str">
        <f ca="true">+IF(OFFSET('Sanitation Data'!$F$31,0,10*ROW('Sanitation Data'!F5))="","",OFFSET('Sanitation Data'!$F$31,0,10*ROW('Sanitation Data'!F5)))</f>
        <v/>
      </c>
      <c r="CY11" s="283" t="str">
        <f ca="true">+IF(OFFSET('Sanitation Data'!$F$32,0,10*ROW('Sanitation Data'!F5))="","",OFFSET('Sanitation Data'!$F$32,0,10*ROW('Sanitation Data'!F5)))</f>
        <v/>
      </c>
      <c r="CZ11" s="283" t="str">
        <f ca="true">+IF(OFFSET('Sanitation Data'!$G$28,0,10*ROW('Sanitation Data'!G5))="","",OFFSET('Sanitation Data'!$G$28,0,10*ROW('Sanitation Data'!G5)))</f>
        <v/>
      </c>
      <c r="DA11" s="283" t="str">
        <f ca="true">+IF(OFFSET('Sanitation Data'!$G$29,0,10*ROW('Sanitation Data'!G5))="","",OFFSET('Sanitation Data'!$G$29,0,10*ROW('Sanitation Data'!G5)))</f>
        <v/>
      </c>
      <c r="DB11" s="283" t="str">
        <f ca="true">+IF(OFFSET('Sanitation Data'!$G$30,0,10*ROW('Sanitation Data'!G5))="","",OFFSET('Sanitation Data'!$G$30,0,10*ROW('Sanitation Data'!G5)))</f>
        <v/>
      </c>
      <c r="DC11" s="283" t="str">
        <f ca="true">+IF(OFFSET('Sanitation Data'!$G$31,0,10*ROW('Sanitation Data'!G5))="","",OFFSET('Sanitation Data'!$G$31,0,10*ROW('Sanitation Data'!G5)))</f>
        <v/>
      </c>
      <c r="DD11" s="283" t="str">
        <f ca="true">+IF(OFFSET('Sanitation Data'!$G$32,0,10*ROW('Sanitation Data'!G5))="","",OFFSET('Sanitation Data'!$G$32,0,10*ROW('Sanitation Data'!G5)))</f>
        <v/>
      </c>
      <c r="DE11" s="283" t="str">
        <f ca="true">+IF(OFFSET('Sanitation Data'!$H$28,0,10*ROW('Sanitation Data'!H5))="","",OFFSET('Sanitation Data'!$H$28,0,10*ROW('Sanitation Data'!H5)))</f>
        <v/>
      </c>
      <c r="DF11" s="283" t="str">
        <f ca="true">+IF(OFFSET('Sanitation Data'!$H$29,0,10*ROW('Sanitation Data'!H5))="","",OFFSET('Sanitation Data'!$H$29,0,10*ROW('Sanitation Data'!H5)))</f>
        <v/>
      </c>
      <c r="DG11" s="283" t="str">
        <f ca="true">+IF(OFFSET('Sanitation Data'!$H$30,0,10*ROW('Sanitation Data'!H5))="","",OFFSET('Sanitation Data'!$H$30,0,10*ROW('Sanitation Data'!H5)))</f>
        <v/>
      </c>
      <c r="DH11" s="283" t="str">
        <f ca="true">+IF(OFFSET('Sanitation Data'!$H$31,0,10*ROW('Sanitation Data'!H5))="","",OFFSET('Sanitation Data'!$H$31,0,10*ROW('Sanitation Data'!H5)))</f>
        <v/>
      </c>
      <c r="DI11" s="283" t="str">
        <f ca="true">+IF(OFFSET('Sanitation Data'!$H$32,0,10*ROW('Sanitation Data'!H5))="","",OFFSET('Sanitation Data'!$H$32,0,10*ROW('Sanitation Data'!H5)))</f>
        <v/>
      </c>
      <c r="DJ11" s="283" t="str">
        <f ca="true">+IF(OFFSET('Sanitation Data'!$I$28,0,10*ROW('Sanitation Data'!I5))="","",OFFSET('Sanitation Data'!$I$28,0,10*ROW('Sanitation Data'!I5)))</f>
        <v/>
      </c>
      <c r="DK11" s="283" t="str">
        <f ca="true">+IF(OFFSET('Sanitation Data'!$I$29,0,10*ROW('Sanitation Data'!I5))="","",OFFSET('Sanitation Data'!$I$29,0,10*ROW('Sanitation Data'!I5)))</f>
        <v/>
      </c>
      <c r="DL11" s="283" t="str">
        <f ca="true">+IF(OFFSET('Sanitation Data'!$I$30,0,10*ROW('Sanitation Data'!I5))="","",OFFSET('Sanitation Data'!$I$30,0,10*ROW('Sanitation Data'!I5)))</f>
        <v/>
      </c>
      <c r="DM11" s="283" t="str">
        <f ca="true">+IF(OFFSET('Sanitation Data'!$I$31,0,10*ROW('Sanitation Data'!I5))="","",OFFSET('Sanitation Data'!$I$31,0,10*ROW('Sanitation Data'!I5)))</f>
        <v/>
      </c>
      <c r="DN11" s="283" t="str">
        <f ca="true">+IF(OFFSET('Sanitation Data'!$I$32,0,10*ROW('Sanitation Data'!I5))="","",OFFSET('Sanitation Data'!$I$32,0,10*ROW('Sanitation Data'!I5)))</f>
        <v/>
      </c>
      <c r="DO11" s="283" t="str">
        <f ca="true">+IF(OFFSET('Hygiene Data'!$D$11,0,10*ROW('Hygiene Data'!D5))="","",OFFSET('Hygiene Data'!$D$11,0,10*ROW('Hygiene Data'!D5)))</f>
        <v>Yes</v>
      </c>
      <c r="DP11" s="283" t="str">
        <f ca="true">+IF(OFFSET('Hygiene Data'!$D$12,0,10*ROW('Hygiene Data'!D5))="","",OFFSET('Hygiene Data'!$D$12,0,10*ROW('Hygiene Data'!D5)))</f>
        <v/>
      </c>
      <c r="DQ11" s="283" t="str">
        <f ca="true">+IF(OFFSET('Hygiene Data'!$D$13,0,10*ROW('Hygiene Data'!D5))="","",OFFSET('Hygiene Data'!$D$13,0,10*ROW('Hygiene Data'!D5)))</f>
        <v/>
      </c>
      <c r="DR11" s="283" t="str">
        <f ca="true">+IF(OFFSET('Hygiene Data'!$E$11,0,10*ROW('Hygiene Data'!E5))="","",OFFSET('Hygiene Data'!$E$11,0,10*ROW('Hygiene Data'!E5)))</f>
        <v/>
      </c>
      <c r="DS11" s="283" t="str">
        <f ca="true">+IF(OFFSET('Hygiene Data'!$E$12,0,10*ROW('Hygiene Data'!E5))="","",OFFSET('Hygiene Data'!$E$12,0,10*ROW('Hygiene Data'!E5)))</f>
        <v/>
      </c>
      <c r="DT11" s="283" t="str">
        <f ca="true">+IF(OFFSET('Hygiene Data'!$E$13,0,10*ROW('Hygiene Data'!E5))="","",OFFSET('Hygiene Data'!$E$13,0,10*ROW('Hygiene Data'!E5)))</f>
        <v/>
      </c>
      <c r="DU11" s="283" t="str">
        <f ca="true">+IF(OFFSET('Hygiene Data'!$F$11,0,10*ROW('Hygiene Data'!F5))="","",OFFSET('Hygiene Data'!$F$11,0,10*ROW('Hygiene Data'!F5)))</f>
        <v/>
      </c>
      <c r="DV11" s="283" t="str">
        <f ca="true">+IF(OFFSET('Hygiene Data'!$F$12,0,10*ROW('Hygiene Data'!F5))="","",OFFSET('Hygiene Data'!$F$12,0,10*ROW('Hygiene Data'!F5)))</f>
        <v/>
      </c>
      <c r="DW11" s="283" t="str">
        <f ca="true">+IF(OFFSET('Hygiene Data'!$F$13,0,10*ROW('Hygiene Data'!F5))="","",OFFSET('Hygiene Data'!$F$13,0,10*ROW('Hygiene Data'!F5)))</f>
        <v/>
      </c>
      <c r="DX11" s="283" t="str">
        <f ca="true">+IF(OFFSET('Hygiene Data'!$G$11,0,10*ROW('Hygiene Data'!G5))="","",OFFSET('Hygiene Data'!$G$11,0,10*ROW('Hygiene Data'!G5)))</f>
        <v>Yes</v>
      </c>
      <c r="DY11" s="283" t="str">
        <f ca="true">+IF(OFFSET('Hygiene Data'!$G$12,0,10*ROW('Hygiene Data'!G5))="","",OFFSET('Hygiene Data'!$G$12,0,10*ROW('Hygiene Data'!G5)))</f>
        <v/>
      </c>
      <c r="DZ11" s="283" t="str">
        <f ca="true">+IF(OFFSET('Hygiene Data'!$G$13,0,10*ROW('Hygiene Data'!G5))="","",OFFSET('Hygiene Data'!$G$13,0,10*ROW('Hygiene Data'!G5)))</f>
        <v/>
      </c>
      <c r="EA11" s="283" t="str">
        <f ca="true">+IF(OFFSET('Hygiene Data'!$H$11,0,10*ROW('Hygiene Data'!H5))="","",OFFSET('Hygiene Data'!$H$11,0,10*ROW('Hygiene Data'!H5)))</f>
        <v>Yes</v>
      </c>
      <c r="EB11" s="283" t="str">
        <f ca="true">+IF(OFFSET('Hygiene Data'!$H$12,0,10*ROW('Hygiene Data'!H5))="","",OFFSET('Hygiene Data'!$H$12,0,10*ROW('Hygiene Data'!H5)))</f>
        <v/>
      </c>
      <c r="EC11" s="283" t="str">
        <f ca="true">+IF(OFFSET('Hygiene Data'!$H$13,0,10*ROW('Hygiene Data'!H5))="","",OFFSET('Hygiene Data'!$H$13,0,10*ROW('Hygiene Data'!H5)))</f>
        <v/>
      </c>
      <c r="ED11" s="283" t="str">
        <f ca="true">+IF(OFFSET('Hygiene Data'!$I$11,0,10*ROW('Hygiene Data'!I5))="","",OFFSET('Hygiene Data'!$I$11,0,10*ROW('Hygiene Data'!I5)))</f>
        <v/>
      </c>
      <c r="EE11" s="283" t="str">
        <f ca="true">+IF(OFFSET('Hygiene Data'!$I$12,0,10*ROW('Hygiene Data'!I5))="","",OFFSET('Hygiene Data'!$I$12,0,10*ROW('Hygiene Data'!I5)))</f>
        <v/>
      </c>
      <c r="EF11" s="283" t="str">
        <f ca="true">+IF(OFFSET('Hygiene Data'!$I$13,0,10*ROW('Hygiene Data'!I5))="","",OFFSET('Hygiene Data'!$I$13,0,10*ROW('Hygiene Data'!I5)))</f>
        <v/>
      </c>
    </row>
    <row r="12">
      <c r="A12" s="36" t="str">
        <f ca="true">+IF(OFFSET('Water Data'!$B$2,0,10*ROW('Water Data'!E6))="","",OFFSET('Water Data'!$B$2,0,10*ROW('Water Data'!E6)))</f>
        <v>BDI_2015_UIS</v>
      </c>
      <c r="B12" s="36" t="str">
        <f ca="true">+IF(OFFSET('Water Data'!$C$2,0,10*ROW('Water Data'!F6))="","",OFFSET('Water Data'!$C$2,0,10*ROW('Water Data'!F6)))</f>
        <v>Other</v>
      </c>
      <c r="C12" s="339">
        <f t="shared" ca="true" si="0"/>
        <v>2015</v>
      </c>
      <c r="D12" s="96"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6" t="str">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[52]</v>
      </c>
      <c r="F12" s="96"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6"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6"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6"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6"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6"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6"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6"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6"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6"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6"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6" t="str">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[44]</v>
      </c>
      <c r="R12" s="96"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6"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6">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79.099999999999994</v>
      </c>
      <c r="U12" s="96"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7">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91.255436013590042</v>
      </c>
      <c r="W12" s="97"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7"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7"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7"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7"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7"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7"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7"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7"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7"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7"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7"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7"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7"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7"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7"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7"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7"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7"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7">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88.8</v>
      </c>
      <c r="AQ12" s="97"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7"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7"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7"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7">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99.1</v>
      </c>
      <c r="AV12" s="97"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7"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7"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7"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8"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8"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8"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8"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8"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8"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8"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8"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8"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8"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8"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8"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8"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8"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8"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8"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8"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8"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83"/>
      <c r="BS12" s="283" t="str">
        <f ca="true">+IF(OFFSET('Water Data'!$D$27,0,10*ROW('Water Data'!D6))="","",OFFSET('Water Data'!$D$27,0,10*ROW('Water Data'!D6)))</f>
        <v/>
      </c>
      <c r="BT12" s="283" t="str">
        <f ca="true">+IF(OFFSET('Water Data'!$D$28,0,10*ROW('Water Data'!D6))="","",OFFSET('Water Data'!$D$28,0,10*ROW('Water Data'!D6)))</f>
        <v>No</v>
      </c>
      <c r="BU12" s="283" t="str">
        <f ca="true">+IF(OFFSET('Water Data'!$D$29,0,10*ROW('Water Data'!D6))="","",OFFSET('Water Data'!$D$29,0,10*ROW('Water Data'!D6)))</f>
        <v/>
      </c>
      <c r="BV12" s="283" t="str">
        <f ca="true">+IF(OFFSET('Water Data'!$E$27,0,10*ROW('Water Data'!E6))="","",OFFSET('Water Data'!$E$27,0,10*ROW('Water Data'!E6)))</f>
        <v/>
      </c>
      <c r="BW12" s="283" t="str">
        <f ca="true">+IF(OFFSET('Water Data'!$E$28,0,10*ROW('Water Data'!E6))="","",OFFSET('Water Data'!$E$28,0,10*ROW('Water Data'!E6)))</f>
        <v/>
      </c>
      <c r="BX12" s="283" t="str">
        <f ca="true">+IF(OFFSET('Water Data'!$E$29,0,10*ROW('Water Data'!E6))="","",OFFSET('Water Data'!$E$29,0,10*ROW('Water Data'!E6)))</f>
        <v/>
      </c>
      <c r="BY12" s="283" t="str">
        <f ca="true">+IF(OFFSET('Water Data'!$F$27,0,10*ROW('Water Data'!F6))="","",OFFSET('Water Data'!$F$27,0,10*ROW('Water Data'!F6)))</f>
        <v/>
      </c>
      <c r="BZ12" s="283" t="str">
        <f ca="true">+IF(OFFSET('Water Data'!$F$28,0,10*ROW('Water Data'!F6))="","",OFFSET('Water Data'!$F$28,0,10*ROW('Water Data'!F6)))</f>
        <v/>
      </c>
      <c r="CA12" s="283" t="str">
        <f ca="true">+IF(OFFSET('Water Data'!$F$29,0,10*ROW('Water Data'!F6))="","",OFFSET('Water Data'!$F$29,0,10*ROW('Water Data'!F6)))</f>
        <v/>
      </c>
      <c r="CB12" s="283" t="str">
        <f ca="true">+IF(OFFSET('Water Data'!$G$27,0,10*ROW('Water Data'!G6))="","",OFFSET('Water Data'!$G$27,0,10*ROW('Water Data'!G6)))</f>
        <v/>
      </c>
      <c r="CC12" s="283" t="str">
        <f ca="true">+IF(OFFSET('Water Data'!$G$28,0,10*ROW('Water Data'!G6))="","",OFFSET('Water Data'!$G$28,0,10*ROW('Water Data'!G6)))</f>
        <v/>
      </c>
      <c r="CD12" s="283" t="str">
        <f ca="true">+IF(OFFSET('Water Data'!$G$29,0,10*ROW('Water Data'!G6))="","",OFFSET('Water Data'!$G$29,0,10*ROW('Water Data'!G6)))</f>
        <v/>
      </c>
      <c r="CE12" s="283" t="str">
        <f ca="true">+IF(OFFSET('Water Data'!$H$27,0,10*ROW('Water Data'!H6))="","",OFFSET('Water Data'!$H$27,0,10*ROW('Water Data'!H6)))</f>
        <v/>
      </c>
      <c r="CF12" s="283" t="str">
        <f ca="true">+IF(OFFSET('Water Data'!$H$28,0,10*ROW('Water Data'!H6))="","",OFFSET('Water Data'!$H$28,0,10*ROW('Water Data'!H6)))</f>
        <v>No</v>
      </c>
      <c r="CG12" s="283" t="str">
        <f ca="true">+IF(OFFSET('Water Data'!$H$29,0,10*ROW('Water Data'!H6))="","",OFFSET('Water Data'!$H$29,0,10*ROW('Water Data'!H6)))</f>
        <v/>
      </c>
      <c r="CH12" s="283" t="str">
        <f ca="true">+IF(OFFSET('Water Data'!$I$27,0,10*ROW('Water Data'!I6))="","",OFFSET('Water Data'!$I$27,0,10*ROW('Water Data'!I6)))</f>
        <v/>
      </c>
      <c r="CI12" s="283" t="str">
        <f ca="true">+IF(OFFSET('Water Data'!$I$28,0,10*ROW('Water Data'!I6))="","",OFFSET('Water Data'!$I$28,0,10*ROW('Water Data'!I6)))</f>
        <v>Yes</v>
      </c>
      <c r="CJ12" s="283" t="str">
        <f ca="true">+IF(OFFSET('Water Data'!$I$29,0,10*ROW('Water Data'!I6))="","",OFFSET('Water Data'!$I$29,0,10*ROW('Water Data'!I6)))</f>
        <v/>
      </c>
      <c r="CK12" s="283" t="str">
        <f ca="true">+IF(OFFSET('Sanitation Data'!$D$28,0,10*ROW('Sanitation Data'!D6))="","",OFFSET('Sanitation Data'!$D$28,0,10*ROW('Sanitation Data'!D6)))</f>
        <v>Yes</v>
      </c>
      <c r="CL12" s="283" t="str">
        <f ca="true">+IF(OFFSET('Sanitation Data'!$D$29,0,10*ROW('Sanitation Data'!D6))="","",OFFSET('Sanitation Data'!$D$29,0,10*ROW('Sanitation Data'!D6)))</f>
        <v/>
      </c>
      <c r="CM12" s="283" t="str">
        <f ca="true">+IF(OFFSET('Sanitation Data'!$D$30,0,10*ROW('Sanitation Data'!D6))="","",OFFSET('Sanitation Data'!$D$30,0,10*ROW('Sanitation Data'!D6)))</f>
        <v/>
      </c>
      <c r="CN12" s="283" t="str">
        <f ca="true">+IF(OFFSET('Sanitation Data'!$D$31,0,10*ROW('Sanitation Data'!D6))="","",OFFSET('Sanitation Data'!$D$31,0,10*ROW('Sanitation Data'!D6)))</f>
        <v/>
      </c>
      <c r="CO12" s="283" t="str">
        <f ca="true">+IF(OFFSET('Sanitation Data'!$D$32,0,10*ROW('Sanitation Data'!D6))="","",OFFSET('Sanitation Data'!$D$32,0,10*ROW('Sanitation Data'!D6)))</f>
        <v/>
      </c>
      <c r="CP12" s="283" t="str">
        <f ca="true">+IF(OFFSET('Sanitation Data'!$E$28,0,10*ROW('Sanitation Data'!E6))="","",OFFSET('Sanitation Data'!$E$28,0,10*ROW('Sanitation Data'!E6)))</f>
        <v/>
      </c>
      <c r="CQ12" s="283" t="str">
        <f ca="true">+IF(OFFSET('Sanitation Data'!$E$29,0,10*ROW('Sanitation Data'!E6))="","",OFFSET('Sanitation Data'!$E$29,0,10*ROW('Sanitation Data'!E6)))</f>
        <v/>
      </c>
      <c r="CR12" s="283" t="str">
        <f ca="true">+IF(OFFSET('Sanitation Data'!$E$30,0,10*ROW('Sanitation Data'!E6))="","",OFFSET('Sanitation Data'!$E$30,0,10*ROW('Sanitation Data'!E6)))</f>
        <v/>
      </c>
      <c r="CS12" s="283" t="str">
        <f ca="true">+IF(OFFSET('Sanitation Data'!$E$31,0,10*ROW('Sanitation Data'!E6))="","",OFFSET('Sanitation Data'!$E$31,0,10*ROW('Sanitation Data'!E6)))</f>
        <v/>
      </c>
      <c r="CT12" s="283" t="str">
        <f ca="true">+IF(OFFSET('Sanitation Data'!$E$32,0,10*ROW('Sanitation Data'!E6))="","",OFFSET('Sanitation Data'!$E$32,0,10*ROW('Sanitation Data'!E6)))</f>
        <v/>
      </c>
      <c r="CU12" s="283" t="str">
        <f ca="true">+IF(OFFSET('Sanitation Data'!$F$28,0,10*ROW('Sanitation Data'!F6))="","",OFFSET('Sanitation Data'!$F$28,0,10*ROW('Sanitation Data'!F6)))</f>
        <v/>
      </c>
      <c r="CV12" s="283" t="str">
        <f ca="true">+IF(OFFSET('Sanitation Data'!$F$29,0,10*ROW('Sanitation Data'!F6))="","",OFFSET('Sanitation Data'!$F$29,0,10*ROW('Sanitation Data'!F6)))</f>
        <v/>
      </c>
      <c r="CW12" s="283" t="str">
        <f ca="true">+IF(OFFSET('Sanitation Data'!$F$30,0,10*ROW('Sanitation Data'!F6))="","",OFFSET('Sanitation Data'!$F$30,0,10*ROW('Sanitation Data'!F6)))</f>
        <v/>
      </c>
      <c r="CX12" s="283" t="str">
        <f ca="true">+IF(OFFSET('Sanitation Data'!$F$31,0,10*ROW('Sanitation Data'!F6))="","",OFFSET('Sanitation Data'!$F$31,0,10*ROW('Sanitation Data'!F6)))</f>
        <v/>
      </c>
      <c r="CY12" s="283" t="str">
        <f ca="true">+IF(OFFSET('Sanitation Data'!$F$32,0,10*ROW('Sanitation Data'!F6))="","",OFFSET('Sanitation Data'!$F$32,0,10*ROW('Sanitation Data'!F6)))</f>
        <v/>
      </c>
      <c r="CZ12" s="283" t="str">
        <f ca="true">+IF(OFFSET('Sanitation Data'!$G$28,0,10*ROW('Sanitation Data'!G6))="","",OFFSET('Sanitation Data'!$G$28,0,10*ROW('Sanitation Data'!G6)))</f>
        <v/>
      </c>
      <c r="DA12" s="283" t="str">
        <f ca="true">+IF(OFFSET('Sanitation Data'!$G$29,0,10*ROW('Sanitation Data'!G6))="","",OFFSET('Sanitation Data'!$G$29,0,10*ROW('Sanitation Data'!G6)))</f>
        <v/>
      </c>
      <c r="DB12" s="283" t="str">
        <f ca="true">+IF(OFFSET('Sanitation Data'!$G$30,0,10*ROW('Sanitation Data'!G6))="","",OFFSET('Sanitation Data'!$G$30,0,10*ROW('Sanitation Data'!G6)))</f>
        <v/>
      </c>
      <c r="DC12" s="283" t="str">
        <f ca="true">+IF(OFFSET('Sanitation Data'!$G$31,0,10*ROW('Sanitation Data'!G6))="","",OFFSET('Sanitation Data'!$G$31,0,10*ROW('Sanitation Data'!G6)))</f>
        <v/>
      </c>
      <c r="DD12" s="283" t="str">
        <f ca="true">+IF(OFFSET('Sanitation Data'!$G$32,0,10*ROW('Sanitation Data'!G6))="","",OFFSET('Sanitation Data'!$G$32,0,10*ROW('Sanitation Data'!G6)))</f>
        <v/>
      </c>
      <c r="DE12" s="283" t="str">
        <f ca="true">+IF(OFFSET('Sanitation Data'!$H$28,0,10*ROW('Sanitation Data'!H6))="","",OFFSET('Sanitation Data'!$H$28,0,10*ROW('Sanitation Data'!H6)))</f>
        <v>Yes</v>
      </c>
      <c r="DF12" s="283" t="str">
        <f ca="true">+IF(OFFSET('Sanitation Data'!$H$29,0,10*ROW('Sanitation Data'!H6))="","",OFFSET('Sanitation Data'!$H$29,0,10*ROW('Sanitation Data'!H6)))</f>
        <v/>
      </c>
      <c r="DG12" s="283" t="str">
        <f ca="true">+IF(OFFSET('Sanitation Data'!$H$30,0,10*ROW('Sanitation Data'!H6))="","",OFFSET('Sanitation Data'!$H$30,0,10*ROW('Sanitation Data'!H6)))</f>
        <v/>
      </c>
      <c r="DH12" s="283" t="str">
        <f ca="true">+IF(OFFSET('Sanitation Data'!$H$31,0,10*ROW('Sanitation Data'!H6))="","",OFFSET('Sanitation Data'!$H$31,0,10*ROW('Sanitation Data'!H6)))</f>
        <v/>
      </c>
      <c r="DI12" s="283" t="str">
        <f ca="true">+IF(OFFSET('Sanitation Data'!$H$32,0,10*ROW('Sanitation Data'!H6))="","",OFFSET('Sanitation Data'!$H$32,0,10*ROW('Sanitation Data'!H6)))</f>
        <v/>
      </c>
      <c r="DJ12" s="283" t="str">
        <f ca="true">+IF(OFFSET('Sanitation Data'!$I$28,0,10*ROW('Sanitation Data'!I6))="","",OFFSET('Sanitation Data'!$I$28,0,10*ROW('Sanitation Data'!I6)))</f>
        <v>Yes</v>
      </c>
      <c r="DK12" s="283" t="str">
        <f ca="true">+IF(OFFSET('Sanitation Data'!$I$29,0,10*ROW('Sanitation Data'!I6))="","",OFFSET('Sanitation Data'!$I$29,0,10*ROW('Sanitation Data'!I6)))</f>
        <v/>
      </c>
      <c r="DL12" s="283" t="str">
        <f ca="true">+IF(OFFSET('Sanitation Data'!$I$30,0,10*ROW('Sanitation Data'!I6))="","",OFFSET('Sanitation Data'!$I$30,0,10*ROW('Sanitation Data'!I6)))</f>
        <v/>
      </c>
      <c r="DM12" s="283" t="str">
        <f ca="true">+IF(OFFSET('Sanitation Data'!$I$31,0,10*ROW('Sanitation Data'!I6))="","",OFFSET('Sanitation Data'!$I$31,0,10*ROW('Sanitation Data'!I6)))</f>
        <v/>
      </c>
      <c r="DN12" s="283" t="str">
        <f ca="true">+IF(OFFSET('Sanitation Data'!$I$32,0,10*ROW('Sanitation Data'!I6))="","",OFFSET('Sanitation Data'!$I$32,0,10*ROW('Sanitation Data'!I6)))</f>
        <v/>
      </c>
      <c r="DO12" s="283" t="str">
        <f ca="true">+IF(OFFSET('Hygiene Data'!$D$11,0,10*ROW('Hygiene Data'!D6))="","",OFFSET('Hygiene Data'!$D$11,0,10*ROW('Hygiene Data'!D6)))</f>
        <v/>
      </c>
      <c r="DP12" s="283" t="str">
        <f ca="true">+IF(OFFSET('Hygiene Data'!$D$12,0,10*ROW('Hygiene Data'!D6))="","",OFFSET('Hygiene Data'!$D$12,0,10*ROW('Hygiene Data'!D6)))</f>
        <v/>
      </c>
      <c r="DQ12" s="283" t="str">
        <f ca="true">+IF(OFFSET('Hygiene Data'!$D$13,0,10*ROW('Hygiene Data'!D6))="","",OFFSET('Hygiene Data'!$D$13,0,10*ROW('Hygiene Data'!D6)))</f>
        <v/>
      </c>
      <c r="DR12" s="283" t="str">
        <f ca="true">+IF(OFFSET('Hygiene Data'!$E$11,0,10*ROW('Hygiene Data'!E6))="","",OFFSET('Hygiene Data'!$E$11,0,10*ROW('Hygiene Data'!E6)))</f>
        <v/>
      </c>
      <c r="DS12" s="283" t="str">
        <f ca="true">+IF(OFFSET('Hygiene Data'!$E$12,0,10*ROW('Hygiene Data'!E6))="","",OFFSET('Hygiene Data'!$E$12,0,10*ROW('Hygiene Data'!E6)))</f>
        <v/>
      </c>
      <c r="DT12" s="283" t="str">
        <f ca="true">+IF(OFFSET('Hygiene Data'!$E$13,0,10*ROW('Hygiene Data'!E6))="","",OFFSET('Hygiene Data'!$E$13,0,10*ROW('Hygiene Data'!E6)))</f>
        <v/>
      </c>
      <c r="DU12" s="283" t="str">
        <f ca="true">+IF(OFFSET('Hygiene Data'!$F$11,0,10*ROW('Hygiene Data'!F6))="","",OFFSET('Hygiene Data'!$F$11,0,10*ROW('Hygiene Data'!F6)))</f>
        <v/>
      </c>
      <c r="DV12" s="283" t="str">
        <f ca="true">+IF(OFFSET('Hygiene Data'!$F$12,0,10*ROW('Hygiene Data'!F6))="","",OFFSET('Hygiene Data'!$F$12,0,10*ROW('Hygiene Data'!F6)))</f>
        <v/>
      </c>
      <c r="DW12" s="283" t="str">
        <f ca="true">+IF(OFFSET('Hygiene Data'!$F$13,0,10*ROW('Hygiene Data'!F6))="","",OFFSET('Hygiene Data'!$F$13,0,10*ROW('Hygiene Data'!F6)))</f>
        <v/>
      </c>
      <c r="DX12" s="283" t="str">
        <f ca="true">+IF(OFFSET('Hygiene Data'!$G$11,0,10*ROW('Hygiene Data'!G6))="","",OFFSET('Hygiene Data'!$G$11,0,10*ROW('Hygiene Data'!G6)))</f>
        <v/>
      </c>
      <c r="DY12" s="283" t="str">
        <f ca="true">+IF(OFFSET('Hygiene Data'!$G$12,0,10*ROW('Hygiene Data'!G6))="","",OFFSET('Hygiene Data'!$G$12,0,10*ROW('Hygiene Data'!G6)))</f>
        <v/>
      </c>
      <c r="DZ12" s="283" t="str">
        <f ca="true">+IF(OFFSET('Hygiene Data'!$G$13,0,10*ROW('Hygiene Data'!G6))="","",OFFSET('Hygiene Data'!$G$13,0,10*ROW('Hygiene Data'!G6)))</f>
        <v/>
      </c>
      <c r="EA12" s="283" t="str">
        <f ca="true">+IF(OFFSET('Hygiene Data'!$H$11,0,10*ROW('Hygiene Data'!H6))="","",OFFSET('Hygiene Data'!$H$11,0,10*ROW('Hygiene Data'!H6)))</f>
        <v/>
      </c>
      <c r="EB12" s="283" t="str">
        <f ca="true">+IF(OFFSET('Hygiene Data'!$H$12,0,10*ROW('Hygiene Data'!H6))="","",OFFSET('Hygiene Data'!$H$12,0,10*ROW('Hygiene Data'!H6)))</f>
        <v/>
      </c>
      <c r="EC12" s="283" t="str">
        <f ca="true">+IF(OFFSET('Hygiene Data'!$H$13,0,10*ROW('Hygiene Data'!H6))="","",OFFSET('Hygiene Data'!$H$13,0,10*ROW('Hygiene Data'!H6)))</f>
        <v/>
      </c>
      <c r="ED12" s="283" t="str">
        <f ca="true">+IF(OFFSET('Hygiene Data'!$I$11,0,10*ROW('Hygiene Data'!I6))="","",OFFSET('Hygiene Data'!$I$11,0,10*ROW('Hygiene Data'!I6)))</f>
        <v/>
      </c>
      <c r="EE12" s="283" t="str">
        <f ca="true">+IF(OFFSET('Hygiene Data'!$I$12,0,10*ROW('Hygiene Data'!I6))="","",OFFSET('Hygiene Data'!$I$12,0,10*ROW('Hygiene Data'!I6)))</f>
        <v/>
      </c>
      <c r="EF12" s="283" t="str">
        <f ca="true">+IF(OFFSET('Hygiene Data'!$I$13,0,10*ROW('Hygiene Data'!I6))="","",OFFSET('Hygiene Data'!$I$13,0,10*ROW('Hygiene Data'!I6)))</f>
        <v/>
      </c>
    </row>
    <row r="13">
      <c r="A13" s="36" t="str">
        <f ca="true">+IF(OFFSET('Water Data'!$B$2,0,10*ROW('Water Data'!E7))="","",OFFSET('Water Data'!$B$2,0,10*ROW('Water Data'!E7)))</f>
        <v>BDI_2016_UIS</v>
      </c>
      <c r="B13" s="36" t="str">
        <f ca="true">+IF(OFFSET('Water Data'!$C$2,0,10*ROW('Water Data'!F7))="","",OFFSET('Water Data'!$C$2,0,10*ROW('Water Data'!F7)))</f>
        <v>Other</v>
      </c>
      <c r="C13" s="339">
        <f t="shared" ca="true" si="0"/>
        <v>2016</v>
      </c>
      <c r="D13" s="96"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6" t="str">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[52]</v>
      </c>
      <c r="F13" s="96"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6"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6"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6"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6"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6"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6"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6"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6"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6" t="str">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[43]</v>
      </c>
      <c r="R13" s="96"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6"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6">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79.5</v>
      </c>
      <c r="U13" s="96"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7"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7"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7"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7"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7">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47.872293318233289</v>
      </c>
      <c r="AA13" s="97"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7"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7"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7"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7"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7"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7"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7"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7"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7"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7"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7"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7"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7"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34.93</v>
      </c>
      <c r="AU13" s="97"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7"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7"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89.22</v>
      </c>
      <c r="AZ13" s="98"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8"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8">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19.247298980747452</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8"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8"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8"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8"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8"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8"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8"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8">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20.27</v>
      </c>
      <c r="BO13" s="98"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8"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8">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15.98</v>
      </c>
      <c r="BR13" s="283"/>
      <c r="BS13" s="283" t="str">
        <f ca="true">+IF(OFFSET('Water Data'!$D$27,0,10*ROW('Water Data'!D7))="","",OFFSET('Water Data'!$D$27,0,10*ROW('Water Data'!D7)))</f>
        <v/>
      </c>
      <c r="BT13" s="283" t="str">
        <f ca="true">+IF(OFFSET('Water Data'!$D$28,0,10*ROW('Water Data'!D7))="","",OFFSET('Water Data'!$D$28,0,10*ROW('Water Data'!D7)))</f>
        <v>No</v>
      </c>
      <c r="BU13" s="283" t="str">
        <f ca="true">+IF(OFFSET('Water Data'!$D$29,0,10*ROW('Water Data'!D7))="","",OFFSET('Water Data'!$D$29,0,10*ROW('Water Data'!D7)))</f>
        <v/>
      </c>
      <c r="BV13" s="283" t="str">
        <f ca="true">+IF(OFFSET('Water Data'!$E$27,0,10*ROW('Water Data'!E7))="","",OFFSET('Water Data'!$E$27,0,10*ROW('Water Data'!E7)))</f>
        <v/>
      </c>
      <c r="BW13" s="283" t="str">
        <f ca="true">+IF(OFFSET('Water Data'!$E$28,0,10*ROW('Water Data'!E7))="","",OFFSET('Water Data'!$E$28,0,10*ROW('Water Data'!E7)))</f>
        <v/>
      </c>
      <c r="BX13" s="283" t="str">
        <f ca="true">+IF(OFFSET('Water Data'!$E$29,0,10*ROW('Water Data'!E7))="","",OFFSET('Water Data'!$E$29,0,10*ROW('Water Data'!E7)))</f>
        <v/>
      </c>
      <c r="BY13" s="283" t="str">
        <f ca="true">+IF(OFFSET('Water Data'!$F$27,0,10*ROW('Water Data'!F7))="","",OFFSET('Water Data'!$F$27,0,10*ROW('Water Data'!F7)))</f>
        <v/>
      </c>
      <c r="BZ13" s="283" t="str">
        <f ca="true">+IF(OFFSET('Water Data'!$F$28,0,10*ROW('Water Data'!F7))="","",OFFSET('Water Data'!$F$28,0,10*ROW('Water Data'!F7)))</f>
        <v/>
      </c>
      <c r="CA13" s="283" t="str">
        <f ca="true">+IF(OFFSET('Water Data'!$F$29,0,10*ROW('Water Data'!F7))="","",OFFSET('Water Data'!$F$29,0,10*ROW('Water Data'!F7)))</f>
        <v/>
      </c>
      <c r="CB13" s="283" t="str">
        <f ca="true">+IF(OFFSET('Water Data'!$G$27,0,10*ROW('Water Data'!G7))="","",OFFSET('Water Data'!$G$27,0,10*ROW('Water Data'!G7)))</f>
        <v/>
      </c>
      <c r="CC13" s="283" t="str">
        <f ca="true">+IF(OFFSET('Water Data'!$G$28,0,10*ROW('Water Data'!G7))="","",OFFSET('Water Data'!$G$28,0,10*ROW('Water Data'!G7)))</f>
        <v/>
      </c>
      <c r="CD13" s="283" t="str">
        <f ca="true">+IF(OFFSET('Water Data'!$G$29,0,10*ROW('Water Data'!G7))="","",OFFSET('Water Data'!$G$29,0,10*ROW('Water Data'!G7)))</f>
        <v/>
      </c>
      <c r="CE13" s="283" t="str">
        <f ca="true">+IF(OFFSET('Water Data'!$H$27,0,10*ROW('Water Data'!H7))="","",OFFSET('Water Data'!$H$27,0,10*ROW('Water Data'!H7)))</f>
        <v/>
      </c>
      <c r="CF13" s="283" t="str">
        <f ca="true">+IF(OFFSET('Water Data'!$H$28,0,10*ROW('Water Data'!H7))="","",OFFSET('Water Data'!$H$28,0,10*ROW('Water Data'!H7)))</f>
        <v>No</v>
      </c>
      <c r="CG13" s="283" t="str">
        <f ca="true">+IF(OFFSET('Water Data'!$H$29,0,10*ROW('Water Data'!H7))="","",OFFSET('Water Data'!$H$29,0,10*ROW('Water Data'!H7)))</f>
        <v/>
      </c>
      <c r="CH13" s="283" t="str">
        <f ca="true">+IF(OFFSET('Water Data'!$I$27,0,10*ROW('Water Data'!I7))="","",OFFSET('Water Data'!$I$27,0,10*ROW('Water Data'!I7)))</f>
        <v/>
      </c>
      <c r="CI13" s="283" t="str">
        <f ca="true">+IF(OFFSET('Water Data'!$I$28,0,10*ROW('Water Data'!I7))="","",OFFSET('Water Data'!$I$28,0,10*ROW('Water Data'!I7)))</f>
        <v>Yes</v>
      </c>
      <c r="CJ13" s="283" t="str">
        <f ca="true">+IF(OFFSET('Water Data'!$I$29,0,10*ROW('Water Data'!I7))="","",OFFSET('Water Data'!$I$29,0,10*ROW('Water Data'!I7)))</f>
        <v/>
      </c>
      <c r="CK13" s="283" t="str">
        <f ca="true">+IF(OFFSET('Sanitation Data'!$D$28,0,10*ROW('Sanitation Data'!D7))="","",OFFSET('Sanitation Data'!$D$28,0,10*ROW('Sanitation Data'!D7)))</f>
        <v/>
      </c>
      <c r="CL13" s="283" t="str">
        <f ca="true">+IF(OFFSET('Sanitation Data'!$D$29,0,10*ROW('Sanitation Data'!D7))="","",OFFSET('Sanitation Data'!$D$29,0,10*ROW('Sanitation Data'!D7)))</f>
        <v/>
      </c>
      <c r="CM13" s="283" t="str">
        <f ca="true">+IF(OFFSET('Sanitation Data'!$D$30,0,10*ROW('Sanitation Data'!D7))="","",OFFSET('Sanitation Data'!$D$30,0,10*ROW('Sanitation Data'!D7)))</f>
        <v/>
      </c>
      <c r="CN13" s="283" t="str">
        <f ca="true">+IF(OFFSET('Sanitation Data'!$D$31,0,10*ROW('Sanitation Data'!D7))="","",OFFSET('Sanitation Data'!$D$31,0,10*ROW('Sanitation Data'!D7)))</f>
        <v/>
      </c>
      <c r="CO13" s="283" t="str">
        <f ca="true">+IF(OFFSET('Sanitation Data'!$D$32,0,10*ROW('Sanitation Data'!D7))="","",OFFSET('Sanitation Data'!$D$32,0,10*ROW('Sanitation Data'!D7)))</f>
        <v>Yes</v>
      </c>
      <c r="CP13" s="283" t="str">
        <f ca="true">+IF(OFFSET('Sanitation Data'!$E$28,0,10*ROW('Sanitation Data'!E7))="","",OFFSET('Sanitation Data'!$E$28,0,10*ROW('Sanitation Data'!E7)))</f>
        <v/>
      </c>
      <c r="CQ13" s="283" t="str">
        <f ca="true">+IF(OFFSET('Sanitation Data'!$E$29,0,10*ROW('Sanitation Data'!E7))="","",OFFSET('Sanitation Data'!$E$29,0,10*ROW('Sanitation Data'!E7)))</f>
        <v/>
      </c>
      <c r="CR13" s="283" t="str">
        <f ca="true">+IF(OFFSET('Sanitation Data'!$E$30,0,10*ROW('Sanitation Data'!E7))="","",OFFSET('Sanitation Data'!$E$30,0,10*ROW('Sanitation Data'!E7)))</f>
        <v/>
      </c>
      <c r="CS13" s="283" t="str">
        <f ca="true">+IF(OFFSET('Sanitation Data'!$E$31,0,10*ROW('Sanitation Data'!E7))="","",OFFSET('Sanitation Data'!$E$31,0,10*ROW('Sanitation Data'!E7)))</f>
        <v/>
      </c>
      <c r="CT13" s="283" t="str">
        <f ca="true">+IF(OFFSET('Sanitation Data'!$E$32,0,10*ROW('Sanitation Data'!E7))="","",OFFSET('Sanitation Data'!$E$32,0,10*ROW('Sanitation Data'!E7)))</f>
        <v/>
      </c>
      <c r="CU13" s="283" t="str">
        <f ca="true">+IF(OFFSET('Sanitation Data'!$F$28,0,10*ROW('Sanitation Data'!F7))="","",OFFSET('Sanitation Data'!$F$28,0,10*ROW('Sanitation Data'!F7)))</f>
        <v/>
      </c>
      <c r="CV13" s="283" t="str">
        <f ca="true">+IF(OFFSET('Sanitation Data'!$F$29,0,10*ROW('Sanitation Data'!F7))="","",OFFSET('Sanitation Data'!$F$29,0,10*ROW('Sanitation Data'!F7)))</f>
        <v/>
      </c>
      <c r="CW13" s="283" t="str">
        <f ca="true">+IF(OFFSET('Sanitation Data'!$F$30,0,10*ROW('Sanitation Data'!F7))="","",OFFSET('Sanitation Data'!$F$30,0,10*ROW('Sanitation Data'!F7)))</f>
        <v/>
      </c>
      <c r="CX13" s="283" t="str">
        <f ca="true">+IF(OFFSET('Sanitation Data'!$F$31,0,10*ROW('Sanitation Data'!F7))="","",OFFSET('Sanitation Data'!$F$31,0,10*ROW('Sanitation Data'!F7)))</f>
        <v/>
      </c>
      <c r="CY13" s="283" t="str">
        <f ca="true">+IF(OFFSET('Sanitation Data'!$F$32,0,10*ROW('Sanitation Data'!F7))="","",OFFSET('Sanitation Data'!$F$32,0,10*ROW('Sanitation Data'!F7)))</f>
        <v/>
      </c>
      <c r="CZ13" s="283" t="str">
        <f ca="true">+IF(OFFSET('Sanitation Data'!$G$28,0,10*ROW('Sanitation Data'!G7))="","",OFFSET('Sanitation Data'!$G$28,0,10*ROW('Sanitation Data'!G7)))</f>
        <v/>
      </c>
      <c r="DA13" s="283" t="str">
        <f ca="true">+IF(OFFSET('Sanitation Data'!$G$29,0,10*ROW('Sanitation Data'!G7))="","",OFFSET('Sanitation Data'!$G$29,0,10*ROW('Sanitation Data'!G7)))</f>
        <v/>
      </c>
      <c r="DB13" s="283" t="str">
        <f ca="true">+IF(OFFSET('Sanitation Data'!$G$30,0,10*ROW('Sanitation Data'!G7))="","",OFFSET('Sanitation Data'!$G$30,0,10*ROW('Sanitation Data'!G7)))</f>
        <v/>
      </c>
      <c r="DC13" s="283" t="str">
        <f ca="true">+IF(OFFSET('Sanitation Data'!$G$31,0,10*ROW('Sanitation Data'!G7))="","",OFFSET('Sanitation Data'!$G$31,0,10*ROW('Sanitation Data'!G7)))</f>
        <v/>
      </c>
      <c r="DD13" s="283" t="str">
        <f ca="true">+IF(OFFSET('Sanitation Data'!$G$32,0,10*ROW('Sanitation Data'!G7))="","",OFFSET('Sanitation Data'!$G$32,0,10*ROW('Sanitation Data'!G7)))</f>
        <v/>
      </c>
      <c r="DE13" s="283" t="str">
        <f ca="true">+IF(OFFSET('Sanitation Data'!$H$28,0,10*ROW('Sanitation Data'!H7))="","",OFFSET('Sanitation Data'!$H$28,0,10*ROW('Sanitation Data'!H7)))</f>
        <v/>
      </c>
      <c r="DF13" s="283" t="str">
        <f ca="true">+IF(OFFSET('Sanitation Data'!$H$29,0,10*ROW('Sanitation Data'!H7))="","",OFFSET('Sanitation Data'!$H$29,0,10*ROW('Sanitation Data'!H7)))</f>
        <v/>
      </c>
      <c r="DG13" s="283" t="str">
        <f ca="true">+IF(OFFSET('Sanitation Data'!$H$30,0,10*ROW('Sanitation Data'!H7))="","",OFFSET('Sanitation Data'!$H$30,0,10*ROW('Sanitation Data'!H7)))</f>
        <v/>
      </c>
      <c r="DH13" s="283" t="str">
        <f ca="true">+IF(OFFSET('Sanitation Data'!$H$31,0,10*ROW('Sanitation Data'!H7))="","",OFFSET('Sanitation Data'!$H$31,0,10*ROW('Sanitation Data'!H7)))</f>
        <v/>
      </c>
      <c r="DI13" s="283" t="str">
        <f ca="true">+IF(OFFSET('Sanitation Data'!$H$32,0,10*ROW('Sanitation Data'!H7))="","",OFFSET('Sanitation Data'!$H$32,0,10*ROW('Sanitation Data'!H7)))</f>
        <v>Yes</v>
      </c>
      <c r="DJ13" s="283" t="str">
        <f ca="true">+IF(OFFSET('Sanitation Data'!$I$28,0,10*ROW('Sanitation Data'!I7))="","",OFFSET('Sanitation Data'!$I$28,0,10*ROW('Sanitation Data'!I7)))</f>
        <v/>
      </c>
      <c r="DK13" s="283" t="str">
        <f ca="true">+IF(OFFSET('Sanitation Data'!$I$29,0,10*ROW('Sanitation Data'!I7))="","",OFFSET('Sanitation Data'!$I$29,0,10*ROW('Sanitation Data'!I7)))</f>
        <v/>
      </c>
      <c r="DL13" s="283" t="str">
        <f ca="true">+IF(OFFSET('Sanitation Data'!$I$30,0,10*ROW('Sanitation Data'!I7))="","",OFFSET('Sanitation Data'!$I$30,0,10*ROW('Sanitation Data'!I7)))</f>
        <v/>
      </c>
      <c r="DM13" s="283" t="str">
        <f ca="true">+IF(OFFSET('Sanitation Data'!$I$31,0,10*ROW('Sanitation Data'!I7))="","",OFFSET('Sanitation Data'!$I$31,0,10*ROW('Sanitation Data'!I7)))</f>
        <v/>
      </c>
      <c r="DN13" s="283" t="str">
        <f ca="true">+IF(OFFSET('Sanitation Data'!$I$32,0,10*ROW('Sanitation Data'!I7))="","",OFFSET('Sanitation Data'!$I$32,0,10*ROW('Sanitation Data'!I7)))</f>
        <v>Yes</v>
      </c>
      <c r="DO13" s="283" t="str">
        <f ca="true">+IF(OFFSET('Hygiene Data'!$D$11,0,10*ROW('Hygiene Data'!D7))="","",OFFSET('Hygiene Data'!$D$11,0,10*ROW('Hygiene Data'!D7)))</f>
        <v/>
      </c>
      <c r="DP13" s="283" t="str">
        <f ca="true">+IF(OFFSET('Hygiene Data'!$D$12,0,10*ROW('Hygiene Data'!D7))="","",OFFSET('Hygiene Data'!$D$12,0,10*ROW('Hygiene Data'!D7)))</f>
        <v/>
      </c>
      <c r="DQ13" s="283" t="str">
        <f ca="true">+IF(OFFSET('Hygiene Data'!$D$13,0,10*ROW('Hygiene Data'!D7))="","",OFFSET('Hygiene Data'!$D$13,0,10*ROW('Hygiene Data'!D7)))</f>
        <v>Yes</v>
      </c>
      <c r="DR13" s="283" t="str">
        <f ca="true">+IF(OFFSET('Hygiene Data'!$E$11,0,10*ROW('Hygiene Data'!E7))="","",OFFSET('Hygiene Data'!$E$11,0,10*ROW('Hygiene Data'!E7)))</f>
        <v/>
      </c>
      <c r="DS13" s="283" t="str">
        <f ca="true">+IF(OFFSET('Hygiene Data'!$E$12,0,10*ROW('Hygiene Data'!E7))="","",OFFSET('Hygiene Data'!$E$12,0,10*ROW('Hygiene Data'!E7)))</f>
        <v/>
      </c>
      <c r="DT13" s="283" t="str">
        <f ca="true">+IF(OFFSET('Hygiene Data'!$E$13,0,10*ROW('Hygiene Data'!E7))="","",OFFSET('Hygiene Data'!$E$13,0,10*ROW('Hygiene Data'!E7)))</f>
        <v/>
      </c>
      <c r="DU13" s="283" t="str">
        <f ca="true">+IF(OFFSET('Hygiene Data'!$F$11,0,10*ROW('Hygiene Data'!F7))="","",OFFSET('Hygiene Data'!$F$11,0,10*ROW('Hygiene Data'!F7)))</f>
        <v/>
      </c>
      <c r="DV13" s="283" t="str">
        <f ca="true">+IF(OFFSET('Hygiene Data'!$F$12,0,10*ROW('Hygiene Data'!F7))="","",OFFSET('Hygiene Data'!$F$12,0,10*ROW('Hygiene Data'!F7)))</f>
        <v/>
      </c>
      <c r="DW13" s="283" t="str">
        <f ca="true">+IF(OFFSET('Hygiene Data'!$F$13,0,10*ROW('Hygiene Data'!F7))="","",OFFSET('Hygiene Data'!$F$13,0,10*ROW('Hygiene Data'!F7)))</f>
        <v/>
      </c>
      <c r="DX13" s="283" t="str">
        <f ca="true">+IF(OFFSET('Hygiene Data'!$G$11,0,10*ROW('Hygiene Data'!G7))="","",OFFSET('Hygiene Data'!$G$11,0,10*ROW('Hygiene Data'!G7)))</f>
        <v/>
      </c>
      <c r="DY13" s="283" t="str">
        <f ca="true">+IF(OFFSET('Hygiene Data'!$G$12,0,10*ROW('Hygiene Data'!G7))="","",OFFSET('Hygiene Data'!$G$12,0,10*ROW('Hygiene Data'!G7)))</f>
        <v/>
      </c>
      <c r="DZ13" s="283" t="str">
        <f ca="true">+IF(OFFSET('Hygiene Data'!$G$13,0,10*ROW('Hygiene Data'!G7))="","",OFFSET('Hygiene Data'!$G$13,0,10*ROW('Hygiene Data'!G7)))</f>
        <v/>
      </c>
      <c r="EA13" s="283" t="str">
        <f ca="true">+IF(OFFSET('Hygiene Data'!$H$11,0,10*ROW('Hygiene Data'!H7))="","",OFFSET('Hygiene Data'!$H$11,0,10*ROW('Hygiene Data'!H7)))</f>
        <v/>
      </c>
      <c r="EB13" s="283" t="str">
        <f ca="true">+IF(OFFSET('Hygiene Data'!$H$12,0,10*ROW('Hygiene Data'!H7))="","",OFFSET('Hygiene Data'!$H$12,0,10*ROW('Hygiene Data'!H7)))</f>
        <v/>
      </c>
      <c r="EC13" s="283" t="str">
        <f ca="true">+IF(OFFSET('Hygiene Data'!$H$13,0,10*ROW('Hygiene Data'!H7))="","",OFFSET('Hygiene Data'!$H$13,0,10*ROW('Hygiene Data'!H7)))</f>
        <v>Yes</v>
      </c>
      <c r="ED13" s="283" t="str">
        <f ca="true">+IF(OFFSET('Hygiene Data'!$I$11,0,10*ROW('Hygiene Data'!I7))="","",OFFSET('Hygiene Data'!$I$11,0,10*ROW('Hygiene Data'!I7)))</f>
        <v/>
      </c>
      <c r="EE13" s="283" t="str">
        <f ca="true">+IF(OFFSET('Hygiene Data'!$I$12,0,10*ROW('Hygiene Data'!I7))="","",OFFSET('Hygiene Data'!$I$12,0,10*ROW('Hygiene Data'!I7)))</f>
        <v/>
      </c>
      <c r="EF13" s="283" t="str">
        <f ca="true">+IF(OFFSET('Hygiene Data'!$I$13,0,10*ROW('Hygiene Data'!I7))="","",OFFSET('Hygiene Data'!$I$13,0,10*ROW('Hygiene Data'!I7)))</f>
        <v>Yes</v>
      </c>
    </row>
    <row r="14">
      <c r="A14" s="36" t="str">
        <f ca="true">+IF(OFFSET('Water Data'!$B$2,0,10*ROW('Water Data'!E8))="","",OFFSET('Water Data'!$B$2,0,10*ROW('Water Data'!E8)))</f>
        <v>BDI_2017_UIS</v>
      </c>
      <c r="B14" s="36" t="str">
        <f ca="true">+IF(OFFSET('Water Data'!$C$2,0,10*ROW('Water Data'!F8))="","",OFFSET('Water Data'!$C$2,0,10*ROW('Water Data'!F8)))</f>
        <v>Other</v>
      </c>
      <c r="C14" s="339">
        <f t="shared" ca="true" si="0"/>
        <v>2017</v>
      </c>
      <c r="D14" s="96"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6">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48.660147243967494</v>
      </c>
      <c r="F14" s="96"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6"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6"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6"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6"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6"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6"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6"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6"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6"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6"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6">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38.494419999999998</v>
      </c>
      <c r="R14" s="96"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6"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6">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81.137351859493108</v>
      </c>
      <c r="U14" s="96"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7"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7"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7"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48.65391235875007</v>
      </c>
      <c r="AA14" s="97"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7"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7"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7"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7"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7"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7"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35.45476</v>
      </c>
      <c r="AU14" s="97"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7"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7"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90.822225713901688</v>
      </c>
      <c r="AZ14" s="98"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8"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8">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19.770038156509401</v>
      </c>
      <c r="BC14" s="98"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8"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8"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8">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20.73142</v>
      </c>
      <c r="BO14" s="98"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8"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8">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16.698640105452736</v>
      </c>
      <c r="BR14" s="283"/>
      <c r="BS14" s="283" t="str">
        <f ca="true">+IF(OFFSET('Water Data'!$D$27,0,10*ROW('Water Data'!D8))="","",OFFSET('Water Data'!$D$27,0,10*ROW('Water Data'!D8)))</f>
        <v/>
      </c>
      <c r="BT14" s="283" t="str">
        <f ca="true">+IF(OFFSET('Water Data'!$D$28,0,10*ROW('Water Data'!D8))="","",OFFSET('Water Data'!$D$28,0,10*ROW('Water Data'!D8)))</f>
        <v>Yes</v>
      </c>
      <c r="BU14" s="283" t="str">
        <f ca="true">+IF(OFFSET('Water Data'!$D$29,0,10*ROW('Water Data'!D8))="","",OFFSET('Water Data'!$D$29,0,10*ROW('Water Data'!D8)))</f>
        <v/>
      </c>
      <c r="BV14" s="283" t="str">
        <f ca="true">+IF(OFFSET('Water Data'!$E$27,0,10*ROW('Water Data'!E8))="","",OFFSET('Water Data'!$E$27,0,10*ROW('Water Data'!E8)))</f>
        <v/>
      </c>
      <c r="BW14" s="283" t="str">
        <f ca="true">+IF(OFFSET('Water Data'!$E$28,0,10*ROW('Water Data'!E8))="","",OFFSET('Water Data'!$E$28,0,10*ROW('Water Data'!E8)))</f>
        <v/>
      </c>
      <c r="BX14" s="283" t="str">
        <f ca="true">+IF(OFFSET('Water Data'!$E$29,0,10*ROW('Water Data'!E8))="","",OFFSET('Water Data'!$E$29,0,10*ROW('Water Data'!E8)))</f>
        <v/>
      </c>
      <c r="BY14" s="283" t="str">
        <f ca="true">+IF(OFFSET('Water Data'!$F$27,0,10*ROW('Water Data'!F8))="","",OFFSET('Water Data'!$F$27,0,10*ROW('Water Data'!F8)))</f>
        <v/>
      </c>
      <c r="BZ14" s="283" t="str">
        <f ca="true">+IF(OFFSET('Water Data'!$F$28,0,10*ROW('Water Data'!F8))="","",OFFSET('Water Data'!$F$28,0,10*ROW('Water Data'!F8)))</f>
        <v/>
      </c>
      <c r="CA14" s="283" t="str">
        <f ca="true">+IF(OFFSET('Water Data'!$F$29,0,10*ROW('Water Data'!F8))="","",OFFSET('Water Data'!$F$29,0,10*ROW('Water Data'!F8)))</f>
        <v/>
      </c>
      <c r="CB14" s="283" t="str">
        <f ca="true">+IF(OFFSET('Water Data'!$G$27,0,10*ROW('Water Data'!G8))="","",OFFSET('Water Data'!$G$27,0,10*ROW('Water Data'!G8)))</f>
        <v/>
      </c>
      <c r="CC14" s="283" t="str">
        <f ca="true">+IF(OFFSET('Water Data'!$G$28,0,10*ROW('Water Data'!G8))="","",OFFSET('Water Data'!$G$28,0,10*ROW('Water Data'!G8)))</f>
        <v/>
      </c>
      <c r="CD14" s="283" t="str">
        <f ca="true">+IF(OFFSET('Water Data'!$G$29,0,10*ROW('Water Data'!G8))="","",OFFSET('Water Data'!$G$29,0,10*ROW('Water Data'!G8)))</f>
        <v/>
      </c>
      <c r="CE14" s="283" t="str">
        <f ca="true">+IF(OFFSET('Water Data'!$H$27,0,10*ROW('Water Data'!H8))="","",OFFSET('Water Data'!$H$27,0,10*ROW('Water Data'!H8)))</f>
        <v/>
      </c>
      <c r="CF14" s="283" t="str">
        <f ca="true">+IF(OFFSET('Water Data'!$H$28,0,10*ROW('Water Data'!H8))="","",OFFSET('Water Data'!$H$28,0,10*ROW('Water Data'!H8)))</f>
        <v>Yes</v>
      </c>
      <c r="CG14" s="283" t="str">
        <f ca="true">+IF(OFFSET('Water Data'!$H$29,0,10*ROW('Water Data'!H8))="","",OFFSET('Water Data'!$H$29,0,10*ROW('Water Data'!H8)))</f>
        <v/>
      </c>
      <c r="CH14" s="283" t="str">
        <f ca="true">+IF(OFFSET('Water Data'!$I$27,0,10*ROW('Water Data'!I8))="","",OFFSET('Water Data'!$I$27,0,10*ROW('Water Data'!I8)))</f>
        <v/>
      </c>
      <c r="CI14" s="283" t="str">
        <f ca="true">+IF(OFFSET('Water Data'!$I$28,0,10*ROW('Water Data'!I8))="","",OFFSET('Water Data'!$I$28,0,10*ROW('Water Data'!I8)))</f>
        <v>Yes</v>
      </c>
      <c r="CJ14" s="283" t="str">
        <f ca="true">+IF(OFFSET('Water Data'!$I$29,0,10*ROW('Water Data'!I8))="","",OFFSET('Water Data'!$I$29,0,10*ROW('Water Data'!I8)))</f>
        <v/>
      </c>
      <c r="CK14" s="283" t="str">
        <f ca="true">+IF(OFFSET('Sanitation Data'!$D$28,0,10*ROW('Sanitation Data'!D8))="","",OFFSET('Sanitation Data'!$D$28,0,10*ROW('Sanitation Data'!D8)))</f>
        <v/>
      </c>
      <c r="CL14" s="283" t="str">
        <f ca="true">+IF(OFFSET('Sanitation Data'!$D$29,0,10*ROW('Sanitation Data'!D8))="","",OFFSET('Sanitation Data'!$D$29,0,10*ROW('Sanitation Data'!D8)))</f>
        <v/>
      </c>
      <c r="CM14" s="283" t="str">
        <f ca="true">+IF(OFFSET('Sanitation Data'!$D$30,0,10*ROW('Sanitation Data'!D8))="","",OFFSET('Sanitation Data'!$D$30,0,10*ROW('Sanitation Data'!D8)))</f>
        <v/>
      </c>
      <c r="CN14" s="283" t="str">
        <f ca="true">+IF(OFFSET('Sanitation Data'!$D$31,0,10*ROW('Sanitation Data'!D8))="","",OFFSET('Sanitation Data'!$D$31,0,10*ROW('Sanitation Data'!D8)))</f>
        <v/>
      </c>
      <c r="CO14" s="283" t="str">
        <f ca="true">+IF(OFFSET('Sanitation Data'!$D$32,0,10*ROW('Sanitation Data'!D8))="","",OFFSET('Sanitation Data'!$D$32,0,10*ROW('Sanitation Data'!D8)))</f>
        <v>Yes</v>
      </c>
      <c r="CP14" s="283" t="str">
        <f ca="true">+IF(OFFSET('Sanitation Data'!$E$28,0,10*ROW('Sanitation Data'!E8))="","",OFFSET('Sanitation Data'!$E$28,0,10*ROW('Sanitation Data'!E8)))</f>
        <v/>
      </c>
      <c r="CQ14" s="283" t="str">
        <f ca="true">+IF(OFFSET('Sanitation Data'!$E$29,0,10*ROW('Sanitation Data'!E8))="","",OFFSET('Sanitation Data'!$E$29,0,10*ROW('Sanitation Data'!E8)))</f>
        <v/>
      </c>
      <c r="CR14" s="283" t="str">
        <f ca="true">+IF(OFFSET('Sanitation Data'!$E$30,0,10*ROW('Sanitation Data'!E8))="","",OFFSET('Sanitation Data'!$E$30,0,10*ROW('Sanitation Data'!E8)))</f>
        <v/>
      </c>
      <c r="CS14" s="283" t="str">
        <f ca="true">+IF(OFFSET('Sanitation Data'!$E$31,0,10*ROW('Sanitation Data'!E8))="","",OFFSET('Sanitation Data'!$E$31,0,10*ROW('Sanitation Data'!E8)))</f>
        <v/>
      </c>
      <c r="CT14" s="283" t="str">
        <f ca="true">+IF(OFFSET('Sanitation Data'!$E$32,0,10*ROW('Sanitation Data'!E8))="","",OFFSET('Sanitation Data'!$E$32,0,10*ROW('Sanitation Data'!E8)))</f>
        <v/>
      </c>
      <c r="CU14" s="283" t="str">
        <f ca="true">+IF(OFFSET('Sanitation Data'!$F$28,0,10*ROW('Sanitation Data'!F8))="","",OFFSET('Sanitation Data'!$F$28,0,10*ROW('Sanitation Data'!F8)))</f>
        <v/>
      </c>
      <c r="CV14" s="283" t="str">
        <f ca="true">+IF(OFFSET('Sanitation Data'!$F$29,0,10*ROW('Sanitation Data'!F8))="","",OFFSET('Sanitation Data'!$F$29,0,10*ROW('Sanitation Data'!F8)))</f>
        <v/>
      </c>
      <c r="CW14" s="283" t="str">
        <f ca="true">+IF(OFFSET('Sanitation Data'!$F$30,0,10*ROW('Sanitation Data'!F8))="","",OFFSET('Sanitation Data'!$F$30,0,10*ROW('Sanitation Data'!F8)))</f>
        <v/>
      </c>
      <c r="CX14" s="283" t="str">
        <f ca="true">+IF(OFFSET('Sanitation Data'!$F$31,0,10*ROW('Sanitation Data'!F8))="","",OFFSET('Sanitation Data'!$F$31,0,10*ROW('Sanitation Data'!F8)))</f>
        <v/>
      </c>
      <c r="CY14" s="283" t="str">
        <f ca="true">+IF(OFFSET('Sanitation Data'!$F$32,0,10*ROW('Sanitation Data'!F8))="","",OFFSET('Sanitation Data'!$F$32,0,10*ROW('Sanitation Data'!F8)))</f>
        <v/>
      </c>
      <c r="CZ14" s="283" t="str">
        <f ca="true">+IF(OFFSET('Sanitation Data'!$G$28,0,10*ROW('Sanitation Data'!G8))="","",OFFSET('Sanitation Data'!$G$28,0,10*ROW('Sanitation Data'!G8)))</f>
        <v/>
      </c>
      <c r="DA14" s="283" t="str">
        <f ca="true">+IF(OFFSET('Sanitation Data'!$G$29,0,10*ROW('Sanitation Data'!G8))="","",OFFSET('Sanitation Data'!$G$29,0,10*ROW('Sanitation Data'!G8)))</f>
        <v/>
      </c>
      <c r="DB14" s="283" t="str">
        <f ca="true">+IF(OFFSET('Sanitation Data'!$G$30,0,10*ROW('Sanitation Data'!G8))="","",OFFSET('Sanitation Data'!$G$30,0,10*ROW('Sanitation Data'!G8)))</f>
        <v/>
      </c>
      <c r="DC14" s="283" t="str">
        <f ca="true">+IF(OFFSET('Sanitation Data'!$G$31,0,10*ROW('Sanitation Data'!G8))="","",OFFSET('Sanitation Data'!$G$31,0,10*ROW('Sanitation Data'!G8)))</f>
        <v/>
      </c>
      <c r="DD14" s="283" t="str">
        <f ca="true">+IF(OFFSET('Sanitation Data'!$G$32,0,10*ROW('Sanitation Data'!G8))="","",OFFSET('Sanitation Data'!$G$32,0,10*ROW('Sanitation Data'!G8)))</f>
        <v/>
      </c>
      <c r="DE14" s="283" t="str">
        <f ca="true">+IF(OFFSET('Sanitation Data'!$H$28,0,10*ROW('Sanitation Data'!H8))="","",OFFSET('Sanitation Data'!$H$28,0,10*ROW('Sanitation Data'!H8)))</f>
        <v/>
      </c>
      <c r="DF14" s="283" t="str">
        <f ca="true">+IF(OFFSET('Sanitation Data'!$H$29,0,10*ROW('Sanitation Data'!H8))="","",OFFSET('Sanitation Data'!$H$29,0,10*ROW('Sanitation Data'!H8)))</f>
        <v/>
      </c>
      <c r="DG14" s="283" t="str">
        <f ca="true">+IF(OFFSET('Sanitation Data'!$H$30,0,10*ROW('Sanitation Data'!H8))="","",OFFSET('Sanitation Data'!$H$30,0,10*ROW('Sanitation Data'!H8)))</f>
        <v/>
      </c>
      <c r="DH14" s="283" t="str">
        <f ca="true">+IF(OFFSET('Sanitation Data'!$H$31,0,10*ROW('Sanitation Data'!H8))="","",OFFSET('Sanitation Data'!$H$31,0,10*ROW('Sanitation Data'!H8)))</f>
        <v/>
      </c>
      <c r="DI14" s="283" t="str">
        <f ca="true">+IF(OFFSET('Sanitation Data'!$H$32,0,10*ROW('Sanitation Data'!H8))="","",OFFSET('Sanitation Data'!$H$32,0,10*ROW('Sanitation Data'!H8)))</f>
        <v>Yes</v>
      </c>
      <c r="DJ14" s="283" t="str">
        <f ca="true">+IF(OFFSET('Sanitation Data'!$I$28,0,10*ROW('Sanitation Data'!I8))="","",OFFSET('Sanitation Data'!$I$28,0,10*ROW('Sanitation Data'!I8)))</f>
        <v/>
      </c>
      <c r="DK14" s="283" t="str">
        <f ca="true">+IF(OFFSET('Sanitation Data'!$I$29,0,10*ROW('Sanitation Data'!I8))="","",OFFSET('Sanitation Data'!$I$29,0,10*ROW('Sanitation Data'!I8)))</f>
        <v/>
      </c>
      <c r="DL14" s="283" t="str">
        <f ca="true">+IF(OFFSET('Sanitation Data'!$I$30,0,10*ROW('Sanitation Data'!I8))="","",OFFSET('Sanitation Data'!$I$30,0,10*ROW('Sanitation Data'!I8)))</f>
        <v/>
      </c>
      <c r="DM14" s="283" t="str">
        <f ca="true">+IF(OFFSET('Sanitation Data'!$I$31,0,10*ROW('Sanitation Data'!I8))="","",OFFSET('Sanitation Data'!$I$31,0,10*ROW('Sanitation Data'!I8)))</f>
        <v/>
      </c>
      <c r="DN14" s="283" t="str">
        <f ca="true">+IF(OFFSET('Sanitation Data'!$I$32,0,10*ROW('Sanitation Data'!I8))="","",OFFSET('Sanitation Data'!$I$32,0,10*ROW('Sanitation Data'!I8)))</f>
        <v>Yes</v>
      </c>
      <c r="DO14" s="283" t="str">
        <f ca="true">+IF(OFFSET('Hygiene Data'!$D$11,0,10*ROW('Hygiene Data'!D8))="","",OFFSET('Hygiene Data'!$D$11,0,10*ROW('Hygiene Data'!D8)))</f>
        <v/>
      </c>
      <c r="DP14" s="283" t="str">
        <f ca="true">+IF(OFFSET('Hygiene Data'!$D$12,0,10*ROW('Hygiene Data'!D8))="","",OFFSET('Hygiene Data'!$D$12,0,10*ROW('Hygiene Data'!D8)))</f>
        <v/>
      </c>
      <c r="DQ14" s="283" t="str">
        <f ca="true">+IF(OFFSET('Hygiene Data'!$D$13,0,10*ROW('Hygiene Data'!D8))="","",OFFSET('Hygiene Data'!$D$13,0,10*ROW('Hygiene Data'!D8)))</f>
        <v>Yes</v>
      </c>
      <c r="DR14" s="283" t="str">
        <f ca="true">+IF(OFFSET('Hygiene Data'!$E$11,0,10*ROW('Hygiene Data'!E8))="","",OFFSET('Hygiene Data'!$E$11,0,10*ROW('Hygiene Data'!E8)))</f>
        <v/>
      </c>
      <c r="DS14" s="283" t="str">
        <f ca="true">+IF(OFFSET('Hygiene Data'!$E$12,0,10*ROW('Hygiene Data'!E8))="","",OFFSET('Hygiene Data'!$E$12,0,10*ROW('Hygiene Data'!E8)))</f>
        <v/>
      </c>
      <c r="DT14" s="283" t="str">
        <f ca="true">+IF(OFFSET('Hygiene Data'!$E$13,0,10*ROW('Hygiene Data'!E8))="","",OFFSET('Hygiene Data'!$E$13,0,10*ROW('Hygiene Data'!E8)))</f>
        <v/>
      </c>
      <c r="DU14" s="283" t="str">
        <f ca="true">+IF(OFFSET('Hygiene Data'!$F$11,0,10*ROW('Hygiene Data'!F8))="","",OFFSET('Hygiene Data'!$F$11,0,10*ROW('Hygiene Data'!F8)))</f>
        <v/>
      </c>
      <c r="DV14" s="283" t="str">
        <f ca="true">+IF(OFFSET('Hygiene Data'!$F$12,0,10*ROW('Hygiene Data'!F8))="","",OFFSET('Hygiene Data'!$F$12,0,10*ROW('Hygiene Data'!F8)))</f>
        <v/>
      </c>
      <c r="DW14" s="283" t="str">
        <f ca="true">+IF(OFFSET('Hygiene Data'!$F$13,0,10*ROW('Hygiene Data'!F8))="","",OFFSET('Hygiene Data'!$F$13,0,10*ROW('Hygiene Data'!F8)))</f>
        <v/>
      </c>
      <c r="DX14" s="283" t="str">
        <f ca="true">+IF(OFFSET('Hygiene Data'!$G$11,0,10*ROW('Hygiene Data'!G8))="","",OFFSET('Hygiene Data'!$G$11,0,10*ROW('Hygiene Data'!G8)))</f>
        <v/>
      </c>
      <c r="DY14" s="283" t="str">
        <f ca="true">+IF(OFFSET('Hygiene Data'!$G$12,0,10*ROW('Hygiene Data'!G8))="","",OFFSET('Hygiene Data'!$G$12,0,10*ROW('Hygiene Data'!G8)))</f>
        <v/>
      </c>
      <c r="DZ14" s="283" t="str">
        <f ca="true">+IF(OFFSET('Hygiene Data'!$G$13,0,10*ROW('Hygiene Data'!G8))="","",OFFSET('Hygiene Data'!$G$13,0,10*ROW('Hygiene Data'!G8)))</f>
        <v/>
      </c>
      <c r="EA14" s="283" t="str">
        <f ca="true">+IF(OFFSET('Hygiene Data'!$H$11,0,10*ROW('Hygiene Data'!H8))="","",OFFSET('Hygiene Data'!$H$11,0,10*ROW('Hygiene Data'!H8)))</f>
        <v/>
      </c>
      <c r="EB14" s="283" t="str">
        <f ca="true">+IF(OFFSET('Hygiene Data'!$H$12,0,10*ROW('Hygiene Data'!H8))="","",OFFSET('Hygiene Data'!$H$12,0,10*ROW('Hygiene Data'!H8)))</f>
        <v/>
      </c>
      <c r="EC14" s="283" t="str">
        <f ca="true">+IF(OFFSET('Hygiene Data'!$H$13,0,10*ROW('Hygiene Data'!H8))="","",OFFSET('Hygiene Data'!$H$13,0,10*ROW('Hygiene Data'!H8)))</f>
        <v>Yes</v>
      </c>
      <c r="ED14" s="283" t="str">
        <f ca="true">+IF(OFFSET('Hygiene Data'!$I$11,0,10*ROW('Hygiene Data'!I8))="","",OFFSET('Hygiene Data'!$I$11,0,10*ROW('Hygiene Data'!I8)))</f>
        <v/>
      </c>
      <c r="EE14" s="283" t="str">
        <f ca="true">+IF(OFFSET('Hygiene Data'!$I$12,0,10*ROW('Hygiene Data'!I8))="","",OFFSET('Hygiene Data'!$I$12,0,10*ROW('Hygiene Data'!I8)))</f>
        <v/>
      </c>
      <c r="EF14" s="283" t="str">
        <f ca="true">+IF(OFFSET('Hygiene Data'!$I$13,0,10*ROW('Hygiene Data'!I8))="","",OFFSET('Hygiene Data'!$I$13,0,10*ROW('Hygiene Data'!I8)))</f>
        <v>Yes</v>
      </c>
    </row>
    <row r="15">
      <c r="A15" s="36" t="str">
        <f ca="true">+IF(OFFSET('Water Data'!$B$2,0,10*ROW('Water Data'!E9))="","",OFFSET('Water Data'!$B$2,0,10*ROW('Water Data'!E9)))</f>
        <v>BDI_2018_UIS</v>
      </c>
      <c r="B15" s="36" t="str">
        <f ca="true">+IF(OFFSET('Water Data'!$C$2,0,10*ROW('Water Data'!F9))="","",OFFSET('Water Data'!$C$2,0,10*ROW('Water Data'!F9)))</f>
        <v>Other</v>
      </c>
      <c r="C15" s="339">
        <f t="shared" ca="true" si="0"/>
        <v>2018</v>
      </c>
      <c r="D15" s="96"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6" t="str">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[49]</v>
      </c>
      <c r="F15" s="96"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6"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6"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6"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6"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6"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6"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6"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6"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6" t="str">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[39]</v>
      </c>
      <c r="R15" s="96"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6"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6" t="str">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[91]</v>
      </c>
      <c r="U15" s="96"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7"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7"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7"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7"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7">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47.777129285714288</v>
      </c>
      <c r="AA15" s="97"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7"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7"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7"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7"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7"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7"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7"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7"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7"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7"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7"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7"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7"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7"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7">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35.096380000000003</v>
      </c>
      <c r="AU15" s="97">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100</v>
      </c>
      <c r="AV15" s="97">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100</v>
      </c>
      <c r="AW15" s="97"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7"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7">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100</v>
      </c>
      <c r="AZ15" s="98"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8"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8" t="str">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[19]</v>
      </c>
      <c r="BC15" s="98"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8"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8"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8"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8"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8"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8"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8"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8"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8" t="str">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[21]</v>
      </c>
      <c r="BO15" s="98"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8"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8" t="str">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[14]</v>
      </c>
      <c r="BR15" s="283"/>
      <c r="BS15" s="283" t="str">
        <f ca="true">+IF(OFFSET('Water Data'!$D$27,0,10*ROW('Water Data'!D9))="","",OFFSET('Water Data'!$D$27,0,10*ROW('Water Data'!D9)))</f>
        <v/>
      </c>
      <c r="BT15" s="283" t="str">
        <f ca="true">+IF(OFFSET('Water Data'!$D$28,0,10*ROW('Water Data'!D9))="","",OFFSET('Water Data'!$D$28,0,10*ROW('Water Data'!D9)))</f>
        <v>No</v>
      </c>
      <c r="BU15" s="283" t="str">
        <f ca="true">+IF(OFFSET('Water Data'!$D$29,0,10*ROW('Water Data'!D9))="","",OFFSET('Water Data'!$D$29,0,10*ROW('Water Data'!D9)))</f>
        <v/>
      </c>
      <c r="BV15" s="283" t="str">
        <f ca="true">+IF(OFFSET('Water Data'!$E$27,0,10*ROW('Water Data'!E9))="","",OFFSET('Water Data'!$E$27,0,10*ROW('Water Data'!E9)))</f>
        <v/>
      </c>
      <c r="BW15" s="283" t="str">
        <f ca="true">+IF(OFFSET('Water Data'!$E$28,0,10*ROW('Water Data'!E9))="","",OFFSET('Water Data'!$E$28,0,10*ROW('Water Data'!E9)))</f>
        <v/>
      </c>
      <c r="BX15" s="283" t="str">
        <f ca="true">+IF(OFFSET('Water Data'!$E$29,0,10*ROW('Water Data'!E9))="","",OFFSET('Water Data'!$E$29,0,10*ROW('Water Data'!E9)))</f>
        <v/>
      </c>
      <c r="BY15" s="283" t="str">
        <f ca="true">+IF(OFFSET('Water Data'!$F$27,0,10*ROW('Water Data'!F9))="","",OFFSET('Water Data'!$F$27,0,10*ROW('Water Data'!F9)))</f>
        <v/>
      </c>
      <c r="BZ15" s="283" t="str">
        <f ca="true">+IF(OFFSET('Water Data'!$F$28,0,10*ROW('Water Data'!F9))="","",OFFSET('Water Data'!$F$28,0,10*ROW('Water Data'!F9)))</f>
        <v/>
      </c>
      <c r="CA15" s="283" t="str">
        <f ca="true">+IF(OFFSET('Water Data'!$F$29,0,10*ROW('Water Data'!F9))="","",OFFSET('Water Data'!$F$29,0,10*ROW('Water Data'!F9)))</f>
        <v/>
      </c>
      <c r="CB15" s="283" t="str">
        <f ca="true">+IF(OFFSET('Water Data'!$G$27,0,10*ROW('Water Data'!G9))="","",OFFSET('Water Data'!$G$27,0,10*ROW('Water Data'!G9)))</f>
        <v/>
      </c>
      <c r="CC15" s="283" t="str">
        <f ca="true">+IF(OFFSET('Water Data'!$G$28,0,10*ROW('Water Data'!G9))="","",OFFSET('Water Data'!$G$28,0,10*ROW('Water Data'!G9)))</f>
        <v/>
      </c>
      <c r="CD15" s="283" t="str">
        <f ca="true">+IF(OFFSET('Water Data'!$G$29,0,10*ROW('Water Data'!G9))="","",OFFSET('Water Data'!$G$29,0,10*ROW('Water Data'!G9)))</f>
        <v/>
      </c>
      <c r="CE15" s="283" t="str">
        <f ca="true">+IF(OFFSET('Water Data'!$H$27,0,10*ROW('Water Data'!H9))="","",OFFSET('Water Data'!$H$27,0,10*ROW('Water Data'!H9)))</f>
        <v/>
      </c>
      <c r="CF15" s="283" t="str">
        <f ca="true">+IF(OFFSET('Water Data'!$H$28,0,10*ROW('Water Data'!H9))="","",OFFSET('Water Data'!$H$28,0,10*ROW('Water Data'!H9)))</f>
        <v>No</v>
      </c>
      <c r="CG15" s="283" t="str">
        <f ca="true">+IF(OFFSET('Water Data'!$H$29,0,10*ROW('Water Data'!H9))="","",OFFSET('Water Data'!$H$29,0,10*ROW('Water Data'!H9)))</f>
        <v/>
      </c>
      <c r="CH15" s="283" t="str">
        <f ca="true">+IF(OFFSET('Water Data'!$I$27,0,10*ROW('Water Data'!I9))="","",OFFSET('Water Data'!$I$27,0,10*ROW('Water Data'!I9)))</f>
        <v/>
      </c>
      <c r="CI15" s="283" t="str">
        <f ca="true">+IF(OFFSET('Water Data'!$I$28,0,10*ROW('Water Data'!I9))="","",OFFSET('Water Data'!$I$28,0,10*ROW('Water Data'!I9)))</f>
        <v>No</v>
      </c>
      <c r="CJ15" s="283" t="str">
        <f ca="true">+IF(OFFSET('Water Data'!$I$29,0,10*ROW('Water Data'!I9))="","",OFFSET('Water Data'!$I$29,0,10*ROW('Water Data'!I9)))</f>
        <v/>
      </c>
      <c r="CK15" s="283" t="str">
        <f ca="true">+IF(OFFSET('Sanitation Data'!$D$28,0,10*ROW('Sanitation Data'!D9))="","",OFFSET('Sanitation Data'!$D$28,0,10*ROW('Sanitation Data'!D9)))</f>
        <v/>
      </c>
      <c r="CL15" s="283" t="str">
        <f ca="true">+IF(OFFSET('Sanitation Data'!$D$29,0,10*ROW('Sanitation Data'!D9))="","",OFFSET('Sanitation Data'!$D$29,0,10*ROW('Sanitation Data'!D9)))</f>
        <v/>
      </c>
      <c r="CM15" s="283" t="str">
        <f ca="true">+IF(OFFSET('Sanitation Data'!$D$30,0,10*ROW('Sanitation Data'!D9))="","",OFFSET('Sanitation Data'!$D$30,0,10*ROW('Sanitation Data'!D9)))</f>
        <v/>
      </c>
      <c r="CN15" s="283" t="str">
        <f ca="true">+IF(OFFSET('Sanitation Data'!$D$31,0,10*ROW('Sanitation Data'!D9))="","",OFFSET('Sanitation Data'!$D$31,0,10*ROW('Sanitation Data'!D9)))</f>
        <v/>
      </c>
      <c r="CO15" s="283" t="str">
        <f ca="true">+IF(OFFSET('Sanitation Data'!$D$32,0,10*ROW('Sanitation Data'!D9))="","",OFFSET('Sanitation Data'!$D$32,0,10*ROW('Sanitation Data'!D9)))</f>
        <v>Yes</v>
      </c>
      <c r="CP15" s="283" t="str">
        <f ca="true">+IF(OFFSET('Sanitation Data'!$E$28,0,10*ROW('Sanitation Data'!E9))="","",OFFSET('Sanitation Data'!$E$28,0,10*ROW('Sanitation Data'!E9)))</f>
        <v/>
      </c>
      <c r="CQ15" s="283" t="str">
        <f ca="true">+IF(OFFSET('Sanitation Data'!$E$29,0,10*ROW('Sanitation Data'!E9))="","",OFFSET('Sanitation Data'!$E$29,0,10*ROW('Sanitation Data'!E9)))</f>
        <v/>
      </c>
      <c r="CR15" s="283" t="str">
        <f ca="true">+IF(OFFSET('Sanitation Data'!$E$30,0,10*ROW('Sanitation Data'!E9))="","",OFFSET('Sanitation Data'!$E$30,0,10*ROW('Sanitation Data'!E9)))</f>
        <v/>
      </c>
      <c r="CS15" s="283" t="str">
        <f ca="true">+IF(OFFSET('Sanitation Data'!$E$31,0,10*ROW('Sanitation Data'!E9))="","",OFFSET('Sanitation Data'!$E$31,0,10*ROW('Sanitation Data'!E9)))</f>
        <v/>
      </c>
      <c r="CT15" s="283" t="str">
        <f ca="true">+IF(OFFSET('Sanitation Data'!$E$32,0,10*ROW('Sanitation Data'!E9))="","",OFFSET('Sanitation Data'!$E$32,0,10*ROW('Sanitation Data'!E9)))</f>
        <v/>
      </c>
      <c r="CU15" s="283" t="str">
        <f ca="true">+IF(OFFSET('Sanitation Data'!$F$28,0,10*ROW('Sanitation Data'!F9))="","",OFFSET('Sanitation Data'!$F$28,0,10*ROW('Sanitation Data'!F9)))</f>
        <v/>
      </c>
      <c r="CV15" s="283" t="str">
        <f ca="true">+IF(OFFSET('Sanitation Data'!$F$29,0,10*ROW('Sanitation Data'!F9))="","",OFFSET('Sanitation Data'!$F$29,0,10*ROW('Sanitation Data'!F9)))</f>
        <v/>
      </c>
      <c r="CW15" s="283" t="str">
        <f ca="true">+IF(OFFSET('Sanitation Data'!$F$30,0,10*ROW('Sanitation Data'!F9))="","",OFFSET('Sanitation Data'!$F$30,0,10*ROW('Sanitation Data'!F9)))</f>
        <v/>
      </c>
      <c r="CX15" s="283" t="str">
        <f ca="true">+IF(OFFSET('Sanitation Data'!$F$31,0,10*ROW('Sanitation Data'!F9))="","",OFFSET('Sanitation Data'!$F$31,0,10*ROW('Sanitation Data'!F9)))</f>
        <v/>
      </c>
      <c r="CY15" s="283" t="str">
        <f ca="true">+IF(OFFSET('Sanitation Data'!$F$32,0,10*ROW('Sanitation Data'!F9))="","",OFFSET('Sanitation Data'!$F$32,0,10*ROW('Sanitation Data'!F9)))</f>
        <v/>
      </c>
      <c r="CZ15" s="283" t="str">
        <f ca="true">+IF(OFFSET('Sanitation Data'!$G$28,0,10*ROW('Sanitation Data'!G9))="","",OFFSET('Sanitation Data'!$G$28,0,10*ROW('Sanitation Data'!G9)))</f>
        <v/>
      </c>
      <c r="DA15" s="283" t="str">
        <f ca="true">+IF(OFFSET('Sanitation Data'!$G$29,0,10*ROW('Sanitation Data'!G9))="","",OFFSET('Sanitation Data'!$G$29,0,10*ROW('Sanitation Data'!G9)))</f>
        <v/>
      </c>
      <c r="DB15" s="283" t="str">
        <f ca="true">+IF(OFFSET('Sanitation Data'!$G$30,0,10*ROW('Sanitation Data'!G9))="","",OFFSET('Sanitation Data'!$G$30,0,10*ROW('Sanitation Data'!G9)))</f>
        <v/>
      </c>
      <c r="DC15" s="283" t="str">
        <f ca="true">+IF(OFFSET('Sanitation Data'!$G$31,0,10*ROW('Sanitation Data'!G9))="","",OFFSET('Sanitation Data'!$G$31,0,10*ROW('Sanitation Data'!G9)))</f>
        <v/>
      </c>
      <c r="DD15" s="283" t="str">
        <f ca="true">+IF(OFFSET('Sanitation Data'!$G$32,0,10*ROW('Sanitation Data'!G9))="","",OFFSET('Sanitation Data'!$G$32,0,10*ROW('Sanitation Data'!G9)))</f>
        <v/>
      </c>
      <c r="DE15" s="283" t="str">
        <f ca="true">+IF(OFFSET('Sanitation Data'!$H$28,0,10*ROW('Sanitation Data'!H9))="","",OFFSET('Sanitation Data'!$H$28,0,10*ROW('Sanitation Data'!H9)))</f>
        <v/>
      </c>
      <c r="DF15" s="283" t="str">
        <f ca="true">+IF(OFFSET('Sanitation Data'!$H$29,0,10*ROW('Sanitation Data'!H9))="","",OFFSET('Sanitation Data'!$H$29,0,10*ROW('Sanitation Data'!H9)))</f>
        <v/>
      </c>
      <c r="DG15" s="283" t="str">
        <f ca="true">+IF(OFFSET('Sanitation Data'!$H$30,0,10*ROW('Sanitation Data'!H9))="","",OFFSET('Sanitation Data'!$H$30,0,10*ROW('Sanitation Data'!H9)))</f>
        <v/>
      </c>
      <c r="DH15" s="283" t="str">
        <f ca="true">+IF(OFFSET('Sanitation Data'!$H$31,0,10*ROW('Sanitation Data'!H9))="","",OFFSET('Sanitation Data'!$H$31,0,10*ROW('Sanitation Data'!H9)))</f>
        <v/>
      </c>
      <c r="DI15" s="283" t="str">
        <f ca="true">+IF(OFFSET('Sanitation Data'!$H$32,0,10*ROW('Sanitation Data'!H9))="","",OFFSET('Sanitation Data'!$H$32,0,10*ROW('Sanitation Data'!H9)))</f>
        <v>Yes</v>
      </c>
      <c r="DJ15" s="283" t="str">
        <f ca="true">+IF(OFFSET('Sanitation Data'!$I$28,0,10*ROW('Sanitation Data'!I9))="","",OFFSET('Sanitation Data'!$I$28,0,10*ROW('Sanitation Data'!I9)))</f>
        <v>Yes</v>
      </c>
      <c r="DK15" s="283" t="str">
        <f ca="true">+IF(OFFSET('Sanitation Data'!$I$29,0,10*ROW('Sanitation Data'!I9))="","",OFFSET('Sanitation Data'!$I$29,0,10*ROW('Sanitation Data'!I9)))</f>
        <v>Yes</v>
      </c>
      <c r="DL15" s="283" t="str">
        <f ca="true">+IF(OFFSET('Sanitation Data'!$I$30,0,10*ROW('Sanitation Data'!I9))="","",OFFSET('Sanitation Data'!$I$30,0,10*ROW('Sanitation Data'!I9)))</f>
        <v/>
      </c>
      <c r="DM15" s="283" t="str">
        <f ca="true">+IF(OFFSET('Sanitation Data'!$I$31,0,10*ROW('Sanitation Data'!I9))="","",OFFSET('Sanitation Data'!$I$31,0,10*ROW('Sanitation Data'!I9)))</f>
        <v/>
      </c>
      <c r="DN15" s="283" t="str">
        <f ca="true">+IF(OFFSET('Sanitation Data'!$I$32,0,10*ROW('Sanitation Data'!I9))="","",OFFSET('Sanitation Data'!$I$32,0,10*ROW('Sanitation Data'!I9)))</f>
        <v>Yes</v>
      </c>
      <c r="DO15" s="283" t="str">
        <f ca="true">+IF(OFFSET('Hygiene Data'!$D$11,0,10*ROW('Hygiene Data'!D9))="","",OFFSET('Hygiene Data'!$D$11,0,10*ROW('Hygiene Data'!D9)))</f>
        <v/>
      </c>
      <c r="DP15" s="283" t="str">
        <f ca="true">+IF(OFFSET('Hygiene Data'!$D$12,0,10*ROW('Hygiene Data'!D9))="","",OFFSET('Hygiene Data'!$D$12,0,10*ROW('Hygiene Data'!D9)))</f>
        <v/>
      </c>
      <c r="DQ15" s="283" t="str">
        <f ca="true">+IF(OFFSET('Hygiene Data'!$D$13,0,10*ROW('Hygiene Data'!D9))="","",OFFSET('Hygiene Data'!$D$13,0,10*ROW('Hygiene Data'!D9)))</f>
        <v>No</v>
      </c>
      <c r="DR15" s="283" t="str">
        <f ca="true">+IF(OFFSET('Hygiene Data'!$E$11,0,10*ROW('Hygiene Data'!E9))="","",OFFSET('Hygiene Data'!$E$11,0,10*ROW('Hygiene Data'!E9)))</f>
        <v/>
      </c>
      <c r="DS15" s="283" t="str">
        <f ca="true">+IF(OFFSET('Hygiene Data'!$E$12,0,10*ROW('Hygiene Data'!E9))="","",OFFSET('Hygiene Data'!$E$12,0,10*ROW('Hygiene Data'!E9)))</f>
        <v/>
      </c>
      <c r="DT15" s="283" t="str">
        <f ca="true">+IF(OFFSET('Hygiene Data'!$E$13,0,10*ROW('Hygiene Data'!E9))="","",OFFSET('Hygiene Data'!$E$13,0,10*ROW('Hygiene Data'!E9)))</f>
        <v/>
      </c>
      <c r="DU15" s="283" t="str">
        <f ca="true">+IF(OFFSET('Hygiene Data'!$F$11,0,10*ROW('Hygiene Data'!F9))="","",OFFSET('Hygiene Data'!$F$11,0,10*ROW('Hygiene Data'!F9)))</f>
        <v/>
      </c>
      <c r="DV15" s="283" t="str">
        <f ca="true">+IF(OFFSET('Hygiene Data'!$F$12,0,10*ROW('Hygiene Data'!F9))="","",OFFSET('Hygiene Data'!$F$12,0,10*ROW('Hygiene Data'!F9)))</f>
        <v/>
      </c>
      <c r="DW15" s="283" t="str">
        <f ca="true">+IF(OFFSET('Hygiene Data'!$F$13,0,10*ROW('Hygiene Data'!F9))="","",OFFSET('Hygiene Data'!$F$13,0,10*ROW('Hygiene Data'!F9)))</f>
        <v/>
      </c>
      <c r="DX15" s="283" t="str">
        <f ca="true">+IF(OFFSET('Hygiene Data'!$G$11,0,10*ROW('Hygiene Data'!G9))="","",OFFSET('Hygiene Data'!$G$11,0,10*ROW('Hygiene Data'!G9)))</f>
        <v/>
      </c>
      <c r="DY15" s="283" t="str">
        <f ca="true">+IF(OFFSET('Hygiene Data'!$G$12,0,10*ROW('Hygiene Data'!G9))="","",OFFSET('Hygiene Data'!$G$12,0,10*ROW('Hygiene Data'!G9)))</f>
        <v/>
      </c>
      <c r="DZ15" s="283" t="str">
        <f ca="true">+IF(OFFSET('Hygiene Data'!$G$13,0,10*ROW('Hygiene Data'!G9))="","",OFFSET('Hygiene Data'!$G$13,0,10*ROW('Hygiene Data'!G9)))</f>
        <v/>
      </c>
      <c r="EA15" s="283" t="str">
        <f ca="true">+IF(OFFSET('Hygiene Data'!$H$11,0,10*ROW('Hygiene Data'!H9))="","",OFFSET('Hygiene Data'!$H$11,0,10*ROW('Hygiene Data'!H9)))</f>
        <v/>
      </c>
      <c r="EB15" s="283" t="str">
        <f ca="true">+IF(OFFSET('Hygiene Data'!$H$12,0,10*ROW('Hygiene Data'!H9))="","",OFFSET('Hygiene Data'!$H$12,0,10*ROW('Hygiene Data'!H9)))</f>
        <v/>
      </c>
      <c r="EC15" s="283" t="str">
        <f ca="true">+IF(OFFSET('Hygiene Data'!$H$13,0,10*ROW('Hygiene Data'!H9))="","",OFFSET('Hygiene Data'!$H$13,0,10*ROW('Hygiene Data'!H9)))</f>
        <v>No</v>
      </c>
      <c r="ED15" s="283" t="str">
        <f ca="true">+IF(OFFSET('Hygiene Data'!$I$11,0,10*ROW('Hygiene Data'!I9))="","",OFFSET('Hygiene Data'!$I$11,0,10*ROW('Hygiene Data'!I9)))</f>
        <v/>
      </c>
      <c r="EE15" s="283" t="str">
        <f ca="true">+IF(OFFSET('Hygiene Data'!$I$12,0,10*ROW('Hygiene Data'!I9))="","",OFFSET('Hygiene Data'!$I$12,0,10*ROW('Hygiene Data'!I9)))</f>
        <v/>
      </c>
      <c r="EF15" s="283" t="str">
        <f ca="true">+IF(OFFSET('Hygiene Data'!$I$13,0,10*ROW('Hygiene Data'!I9))="","",OFFSET('Hygiene Data'!$I$13,0,10*ROW('Hygiene Data'!I9)))</f>
        <v>No</v>
      </c>
    </row>
    <row r="16">
      <c r="A16" s="36" t="str">
        <f ca="true">+IF(OFFSET('Water Data'!$B$2,0,10*ROW('Water Data'!E10))="","",OFFSET('Water Data'!$B$2,0,10*ROW('Water Data'!E10)))</f>
        <v>BDI_2018_DNIES</v>
      </c>
      <c r="B16" s="36" t="str">
        <f ca="true">+IF(OFFSET('Water Data'!$C$2,0,10*ROW('Water Data'!F10))="","",OFFSET('Water Data'!$C$2,0,10*ROW('Water Data'!F10)))</f>
        <v>Census</v>
      </c>
      <c r="C16" s="339">
        <f t="shared" ca="true" si="0"/>
        <v>2018</v>
      </c>
      <c r="D16" s="96"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6">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56</v>
      </c>
      <c r="F16" s="96">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50.046494327692017</v>
      </c>
      <c r="G16" s="96"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6"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6"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6"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6"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6"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6"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6">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47.1</v>
      </c>
      <c r="O16" s="96">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46.808510638297868</v>
      </c>
      <c r="P16" s="96"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6">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56.2</v>
      </c>
      <c r="R16" s="96">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49.679563256586754</v>
      </c>
      <c r="S16" s="96"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6">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56.3</v>
      </c>
      <c r="U16" s="96">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52.003910068426194</v>
      </c>
      <c r="V16" s="97"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7"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7"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7"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7"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7"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7"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7"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7"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7"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7"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7"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7"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7"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7"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7"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7"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7"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7"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7"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7"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7"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7"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7"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7"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7"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7"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7"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7"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7"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8"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8">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33.351608739061469</v>
      </c>
      <c r="BB16" s="98">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12.909099306408834</v>
      </c>
      <c r="BC16" s="98"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8"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8"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8"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8"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8"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8"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8">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68.794326241134755</v>
      </c>
      <c r="BK16" s="98">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51.773049645390067</v>
      </c>
      <c r="BL16" s="98"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8">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31.600189933523264</v>
      </c>
      <c r="BN16" s="98">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12.226970560303894</v>
      </c>
      <c r="BO16" s="98"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8">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35.679374389051809</v>
      </c>
      <c r="BQ16" s="98">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10.361681329423265</v>
      </c>
      <c r="BR16" s="283"/>
      <c r="BS16" s="283" t="str">
        <f ca="true">+IF(OFFSET('Water Data'!$D$27,0,10*ROW('Water Data'!D10))="","",OFFSET('Water Data'!$D$27,0,10*ROW('Water Data'!D10)))</f>
        <v/>
      </c>
      <c r="BT16" s="283" t="str">
        <f ca="true">+IF(OFFSET('Water Data'!$D$28,0,10*ROW('Water Data'!D10))="","",OFFSET('Water Data'!$D$28,0,10*ROW('Water Data'!D10)))</f>
        <v>Yes</v>
      </c>
      <c r="BU16" s="283" t="str">
        <f ca="true">+IF(OFFSET('Water Data'!$D$29,0,10*ROW('Water Data'!D10))="","",OFFSET('Water Data'!$D$29,0,10*ROW('Water Data'!D10)))</f>
        <v>Yes</v>
      </c>
      <c r="BV16" s="283" t="str">
        <f ca="true">+IF(OFFSET('Water Data'!$E$27,0,10*ROW('Water Data'!E10))="","",OFFSET('Water Data'!$E$27,0,10*ROW('Water Data'!E10)))</f>
        <v/>
      </c>
      <c r="BW16" s="283" t="str">
        <f ca="true">+IF(OFFSET('Water Data'!$E$28,0,10*ROW('Water Data'!E10))="","",OFFSET('Water Data'!$E$28,0,10*ROW('Water Data'!E10)))</f>
        <v/>
      </c>
      <c r="BX16" s="283" t="str">
        <f ca="true">+IF(OFFSET('Water Data'!$E$29,0,10*ROW('Water Data'!E10))="","",OFFSET('Water Data'!$E$29,0,10*ROW('Water Data'!E10)))</f>
        <v/>
      </c>
      <c r="BY16" s="283" t="str">
        <f ca="true">+IF(OFFSET('Water Data'!$F$27,0,10*ROW('Water Data'!F10))="","",OFFSET('Water Data'!$F$27,0,10*ROW('Water Data'!F10)))</f>
        <v/>
      </c>
      <c r="BZ16" s="283" t="str">
        <f ca="true">+IF(OFFSET('Water Data'!$F$28,0,10*ROW('Water Data'!F10))="","",OFFSET('Water Data'!$F$28,0,10*ROW('Water Data'!F10)))</f>
        <v/>
      </c>
      <c r="CA16" s="283" t="str">
        <f ca="true">+IF(OFFSET('Water Data'!$F$29,0,10*ROW('Water Data'!F10))="","",OFFSET('Water Data'!$F$29,0,10*ROW('Water Data'!F10)))</f>
        <v/>
      </c>
      <c r="CB16" s="283" t="str">
        <f ca="true">+IF(OFFSET('Water Data'!$G$27,0,10*ROW('Water Data'!G10))="","",OFFSET('Water Data'!$G$27,0,10*ROW('Water Data'!G10)))</f>
        <v/>
      </c>
      <c r="CC16" s="283" t="str">
        <f ca="true">+IF(OFFSET('Water Data'!$G$28,0,10*ROW('Water Data'!G10))="","",OFFSET('Water Data'!$G$28,0,10*ROW('Water Data'!G10)))</f>
        <v>Yes</v>
      </c>
      <c r="CD16" s="283" t="str">
        <f ca="true">+IF(OFFSET('Water Data'!$G$29,0,10*ROW('Water Data'!G10))="","",OFFSET('Water Data'!$G$29,0,10*ROW('Water Data'!G10)))</f>
        <v>Yes</v>
      </c>
      <c r="CE16" s="283" t="str">
        <f ca="true">+IF(OFFSET('Water Data'!$H$27,0,10*ROW('Water Data'!H10))="","",OFFSET('Water Data'!$H$27,0,10*ROW('Water Data'!H10)))</f>
        <v/>
      </c>
      <c r="CF16" s="283" t="str">
        <f ca="true">+IF(OFFSET('Water Data'!$H$28,0,10*ROW('Water Data'!H10))="","",OFFSET('Water Data'!$H$28,0,10*ROW('Water Data'!H10)))</f>
        <v>Yes</v>
      </c>
      <c r="CG16" s="283" t="str">
        <f ca="true">+IF(OFFSET('Water Data'!$H$29,0,10*ROW('Water Data'!H10))="","",OFFSET('Water Data'!$H$29,0,10*ROW('Water Data'!H10)))</f>
        <v>Yes</v>
      </c>
      <c r="CH16" s="283" t="str">
        <f ca="true">+IF(OFFSET('Water Data'!$I$27,0,10*ROW('Water Data'!I10))="","",OFFSET('Water Data'!$I$27,0,10*ROW('Water Data'!I10)))</f>
        <v/>
      </c>
      <c r="CI16" s="283" t="str">
        <f ca="true">+IF(OFFSET('Water Data'!$I$28,0,10*ROW('Water Data'!I10))="","",OFFSET('Water Data'!$I$28,0,10*ROW('Water Data'!I10)))</f>
        <v>Yes</v>
      </c>
      <c r="CJ16" s="283" t="str">
        <f ca="true">+IF(OFFSET('Water Data'!$I$29,0,10*ROW('Water Data'!I10))="","",OFFSET('Water Data'!$I$29,0,10*ROW('Water Data'!I10)))</f>
        <v>Yes</v>
      </c>
      <c r="CK16" s="283" t="str">
        <f ca="true">+IF(OFFSET('Sanitation Data'!$D$28,0,10*ROW('Sanitation Data'!D10))="","",OFFSET('Sanitation Data'!$D$28,0,10*ROW('Sanitation Data'!D10)))</f>
        <v/>
      </c>
      <c r="CL16" s="283" t="str">
        <f ca="true">+IF(OFFSET('Sanitation Data'!$D$29,0,10*ROW('Sanitation Data'!D10))="","",OFFSET('Sanitation Data'!$D$29,0,10*ROW('Sanitation Data'!D10)))</f>
        <v/>
      </c>
      <c r="CM16" s="283" t="str">
        <f ca="true">+IF(OFFSET('Sanitation Data'!$D$30,0,10*ROW('Sanitation Data'!D10))="","",OFFSET('Sanitation Data'!$D$30,0,10*ROW('Sanitation Data'!D10)))</f>
        <v/>
      </c>
      <c r="CN16" s="283" t="str">
        <f ca="true">+IF(OFFSET('Sanitation Data'!$D$31,0,10*ROW('Sanitation Data'!D10))="","",OFFSET('Sanitation Data'!$D$31,0,10*ROW('Sanitation Data'!D10)))</f>
        <v/>
      </c>
      <c r="CO16" s="283" t="str">
        <f ca="true">+IF(OFFSET('Sanitation Data'!$D$32,0,10*ROW('Sanitation Data'!D10))="","",OFFSET('Sanitation Data'!$D$32,0,10*ROW('Sanitation Data'!D10)))</f>
        <v/>
      </c>
      <c r="CP16" s="283" t="str">
        <f ca="true">+IF(OFFSET('Sanitation Data'!$E$28,0,10*ROW('Sanitation Data'!E10))="","",OFFSET('Sanitation Data'!$E$28,0,10*ROW('Sanitation Data'!E10)))</f>
        <v/>
      </c>
      <c r="CQ16" s="283" t="str">
        <f ca="true">+IF(OFFSET('Sanitation Data'!$E$29,0,10*ROW('Sanitation Data'!E10))="","",OFFSET('Sanitation Data'!$E$29,0,10*ROW('Sanitation Data'!E10)))</f>
        <v/>
      </c>
      <c r="CR16" s="283" t="str">
        <f ca="true">+IF(OFFSET('Sanitation Data'!$E$30,0,10*ROW('Sanitation Data'!E10))="","",OFFSET('Sanitation Data'!$E$30,0,10*ROW('Sanitation Data'!E10)))</f>
        <v/>
      </c>
      <c r="CS16" s="283" t="str">
        <f ca="true">+IF(OFFSET('Sanitation Data'!$E$31,0,10*ROW('Sanitation Data'!E10))="","",OFFSET('Sanitation Data'!$E$31,0,10*ROW('Sanitation Data'!E10)))</f>
        <v/>
      </c>
      <c r="CT16" s="283" t="str">
        <f ca="true">+IF(OFFSET('Sanitation Data'!$E$32,0,10*ROW('Sanitation Data'!E10))="","",OFFSET('Sanitation Data'!$E$32,0,10*ROW('Sanitation Data'!E10)))</f>
        <v/>
      </c>
      <c r="CU16" s="283" t="str">
        <f ca="true">+IF(OFFSET('Sanitation Data'!$F$28,0,10*ROW('Sanitation Data'!F10))="","",OFFSET('Sanitation Data'!$F$28,0,10*ROW('Sanitation Data'!F10)))</f>
        <v/>
      </c>
      <c r="CV16" s="283" t="str">
        <f ca="true">+IF(OFFSET('Sanitation Data'!$F$29,0,10*ROW('Sanitation Data'!F10))="","",OFFSET('Sanitation Data'!$F$29,0,10*ROW('Sanitation Data'!F10)))</f>
        <v/>
      </c>
      <c r="CW16" s="283" t="str">
        <f ca="true">+IF(OFFSET('Sanitation Data'!$F$30,0,10*ROW('Sanitation Data'!F10))="","",OFFSET('Sanitation Data'!$F$30,0,10*ROW('Sanitation Data'!F10)))</f>
        <v/>
      </c>
      <c r="CX16" s="283" t="str">
        <f ca="true">+IF(OFFSET('Sanitation Data'!$F$31,0,10*ROW('Sanitation Data'!F10))="","",OFFSET('Sanitation Data'!$F$31,0,10*ROW('Sanitation Data'!F10)))</f>
        <v/>
      </c>
      <c r="CY16" s="283" t="str">
        <f ca="true">+IF(OFFSET('Sanitation Data'!$F$32,0,10*ROW('Sanitation Data'!F10))="","",OFFSET('Sanitation Data'!$F$32,0,10*ROW('Sanitation Data'!F10)))</f>
        <v/>
      </c>
      <c r="CZ16" s="283" t="str">
        <f ca="true">+IF(OFFSET('Sanitation Data'!$G$28,0,10*ROW('Sanitation Data'!G10))="","",OFFSET('Sanitation Data'!$G$28,0,10*ROW('Sanitation Data'!G10)))</f>
        <v/>
      </c>
      <c r="DA16" s="283" t="str">
        <f ca="true">+IF(OFFSET('Sanitation Data'!$G$29,0,10*ROW('Sanitation Data'!G10))="","",OFFSET('Sanitation Data'!$G$29,0,10*ROW('Sanitation Data'!G10)))</f>
        <v/>
      </c>
      <c r="DB16" s="283" t="str">
        <f ca="true">+IF(OFFSET('Sanitation Data'!$G$30,0,10*ROW('Sanitation Data'!G10))="","",OFFSET('Sanitation Data'!$G$30,0,10*ROW('Sanitation Data'!G10)))</f>
        <v/>
      </c>
      <c r="DC16" s="283" t="str">
        <f ca="true">+IF(OFFSET('Sanitation Data'!$G$31,0,10*ROW('Sanitation Data'!G10))="","",OFFSET('Sanitation Data'!$G$31,0,10*ROW('Sanitation Data'!G10)))</f>
        <v/>
      </c>
      <c r="DD16" s="283" t="str">
        <f ca="true">+IF(OFFSET('Sanitation Data'!$G$32,0,10*ROW('Sanitation Data'!G10))="","",OFFSET('Sanitation Data'!$G$32,0,10*ROW('Sanitation Data'!G10)))</f>
        <v/>
      </c>
      <c r="DE16" s="283" t="str">
        <f ca="true">+IF(OFFSET('Sanitation Data'!$H$28,0,10*ROW('Sanitation Data'!H10))="","",OFFSET('Sanitation Data'!$H$28,0,10*ROW('Sanitation Data'!H10)))</f>
        <v/>
      </c>
      <c r="DF16" s="283" t="str">
        <f ca="true">+IF(OFFSET('Sanitation Data'!$H$29,0,10*ROW('Sanitation Data'!H10))="","",OFFSET('Sanitation Data'!$H$29,0,10*ROW('Sanitation Data'!H10)))</f>
        <v/>
      </c>
      <c r="DG16" s="283" t="str">
        <f ca="true">+IF(OFFSET('Sanitation Data'!$H$30,0,10*ROW('Sanitation Data'!H10))="","",OFFSET('Sanitation Data'!$H$30,0,10*ROW('Sanitation Data'!H10)))</f>
        <v/>
      </c>
      <c r="DH16" s="283" t="str">
        <f ca="true">+IF(OFFSET('Sanitation Data'!$H$31,0,10*ROW('Sanitation Data'!H10))="","",OFFSET('Sanitation Data'!$H$31,0,10*ROW('Sanitation Data'!H10)))</f>
        <v/>
      </c>
      <c r="DI16" s="283" t="str">
        <f ca="true">+IF(OFFSET('Sanitation Data'!$H$32,0,10*ROW('Sanitation Data'!H10))="","",OFFSET('Sanitation Data'!$H$32,0,10*ROW('Sanitation Data'!H10)))</f>
        <v/>
      </c>
      <c r="DJ16" s="283" t="str">
        <f ca="true">+IF(OFFSET('Sanitation Data'!$I$28,0,10*ROW('Sanitation Data'!I10))="","",OFFSET('Sanitation Data'!$I$28,0,10*ROW('Sanitation Data'!I10)))</f>
        <v/>
      </c>
      <c r="DK16" s="283" t="str">
        <f ca="true">+IF(OFFSET('Sanitation Data'!$I$29,0,10*ROW('Sanitation Data'!I10))="","",OFFSET('Sanitation Data'!$I$29,0,10*ROW('Sanitation Data'!I10)))</f>
        <v/>
      </c>
      <c r="DL16" s="283" t="str">
        <f ca="true">+IF(OFFSET('Sanitation Data'!$I$30,0,10*ROW('Sanitation Data'!I10))="","",OFFSET('Sanitation Data'!$I$30,0,10*ROW('Sanitation Data'!I10)))</f>
        <v/>
      </c>
      <c r="DM16" s="283" t="str">
        <f ca="true">+IF(OFFSET('Sanitation Data'!$I$31,0,10*ROW('Sanitation Data'!I10))="","",OFFSET('Sanitation Data'!$I$31,0,10*ROW('Sanitation Data'!I10)))</f>
        <v/>
      </c>
      <c r="DN16" s="283" t="str">
        <f ca="true">+IF(OFFSET('Sanitation Data'!$I$32,0,10*ROW('Sanitation Data'!I10))="","",OFFSET('Sanitation Data'!$I$32,0,10*ROW('Sanitation Data'!I10)))</f>
        <v/>
      </c>
      <c r="DO16" s="283" t="str">
        <f ca="true">+IF(OFFSET('Hygiene Data'!$D$11,0,10*ROW('Hygiene Data'!D10))="","",OFFSET('Hygiene Data'!$D$11,0,10*ROW('Hygiene Data'!D10)))</f>
        <v/>
      </c>
      <c r="DP16" s="283" t="str">
        <f ca="true">+IF(OFFSET('Hygiene Data'!$D$12,0,10*ROW('Hygiene Data'!D10))="","",OFFSET('Hygiene Data'!$D$12,0,10*ROW('Hygiene Data'!D10)))</f>
        <v>Yes</v>
      </c>
      <c r="DQ16" s="283" t="str">
        <f ca="true">+IF(OFFSET('Hygiene Data'!$D$13,0,10*ROW('Hygiene Data'!D10))="","",OFFSET('Hygiene Data'!$D$13,0,10*ROW('Hygiene Data'!D10)))</f>
        <v>Yes</v>
      </c>
      <c r="DR16" s="283" t="str">
        <f ca="true">+IF(OFFSET('Hygiene Data'!$E$11,0,10*ROW('Hygiene Data'!E10))="","",OFFSET('Hygiene Data'!$E$11,0,10*ROW('Hygiene Data'!E10)))</f>
        <v/>
      </c>
      <c r="DS16" s="283" t="str">
        <f ca="true">+IF(OFFSET('Hygiene Data'!$E$12,0,10*ROW('Hygiene Data'!E10))="","",OFFSET('Hygiene Data'!$E$12,0,10*ROW('Hygiene Data'!E10)))</f>
        <v/>
      </c>
      <c r="DT16" s="283" t="str">
        <f ca="true">+IF(OFFSET('Hygiene Data'!$E$13,0,10*ROW('Hygiene Data'!E10))="","",OFFSET('Hygiene Data'!$E$13,0,10*ROW('Hygiene Data'!E10)))</f>
        <v/>
      </c>
      <c r="DU16" s="283" t="str">
        <f ca="true">+IF(OFFSET('Hygiene Data'!$F$11,0,10*ROW('Hygiene Data'!F10))="","",OFFSET('Hygiene Data'!$F$11,0,10*ROW('Hygiene Data'!F10)))</f>
        <v/>
      </c>
      <c r="DV16" s="283" t="str">
        <f ca="true">+IF(OFFSET('Hygiene Data'!$F$12,0,10*ROW('Hygiene Data'!F10))="","",OFFSET('Hygiene Data'!$F$12,0,10*ROW('Hygiene Data'!F10)))</f>
        <v/>
      </c>
      <c r="DW16" s="283" t="str">
        <f ca="true">+IF(OFFSET('Hygiene Data'!$F$13,0,10*ROW('Hygiene Data'!F10))="","",OFFSET('Hygiene Data'!$F$13,0,10*ROW('Hygiene Data'!F10)))</f>
        <v/>
      </c>
      <c r="DX16" s="283" t="str">
        <f ca="true">+IF(OFFSET('Hygiene Data'!$G$11,0,10*ROW('Hygiene Data'!G10))="","",OFFSET('Hygiene Data'!$G$11,0,10*ROW('Hygiene Data'!G10)))</f>
        <v/>
      </c>
      <c r="DY16" s="283" t="str">
        <f ca="true">+IF(OFFSET('Hygiene Data'!$G$12,0,10*ROW('Hygiene Data'!G10))="","",OFFSET('Hygiene Data'!$G$12,0,10*ROW('Hygiene Data'!G10)))</f>
        <v>Yes</v>
      </c>
      <c r="DZ16" s="283" t="str">
        <f ca="true">+IF(OFFSET('Hygiene Data'!$G$13,0,10*ROW('Hygiene Data'!G10))="","",OFFSET('Hygiene Data'!$G$13,0,10*ROW('Hygiene Data'!G10)))</f>
        <v>Yes</v>
      </c>
      <c r="EA16" s="283" t="str">
        <f ca="true">+IF(OFFSET('Hygiene Data'!$H$11,0,10*ROW('Hygiene Data'!H10))="","",OFFSET('Hygiene Data'!$H$11,0,10*ROW('Hygiene Data'!H10)))</f>
        <v/>
      </c>
      <c r="EB16" s="283" t="str">
        <f ca="true">+IF(OFFSET('Hygiene Data'!$H$12,0,10*ROW('Hygiene Data'!H10))="","",OFFSET('Hygiene Data'!$H$12,0,10*ROW('Hygiene Data'!H10)))</f>
        <v>Yes</v>
      </c>
      <c r="EC16" s="283" t="str">
        <f ca="true">+IF(OFFSET('Hygiene Data'!$H$13,0,10*ROW('Hygiene Data'!H10))="","",OFFSET('Hygiene Data'!$H$13,0,10*ROW('Hygiene Data'!H10)))</f>
        <v>Yes</v>
      </c>
      <c r="ED16" s="283" t="str">
        <f ca="true">+IF(OFFSET('Hygiene Data'!$I$11,0,10*ROW('Hygiene Data'!I10))="","",OFFSET('Hygiene Data'!$I$11,0,10*ROW('Hygiene Data'!I10)))</f>
        <v/>
      </c>
      <c r="EE16" s="283" t="str">
        <f ca="true">+IF(OFFSET('Hygiene Data'!$I$12,0,10*ROW('Hygiene Data'!I10))="","",OFFSET('Hygiene Data'!$I$12,0,10*ROW('Hygiene Data'!I10)))</f>
        <v>Yes</v>
      </c>
      <c r="EF16" s="283" t="str">
        <f ca="true">+IF(OFFSET('Hygiene Data'!$I$13,0,10*ROW('Hygiene Data'!I10))="","",OFFSET('Hygiene Data'!$I$13,0,10*ROW('Hygiene Data'!I10)))</f>
        <v>Yes</v>
      </c>
    </row>
    <row r="17">
      <c r="A17" s="36" t="str">
        <f ca="true">+IF(OFFSET('Water Data'!$B$2,0,10*ROW('Water Data'!E11))="","",OFFSET('Water Data'!$B$2,0,10*ROW('Water Data'!E11)))</f>
        <v>BDI_2019_UIS</v>
      </c>
      <c r="B17" s="36" t="str">
        <f ca="true">+IF(OFFSET('Water Data'!$C$2,0,10*ROW('Water Data'!F11))="","",OFFSET('Water Data'!$C$2,0,10*ROW('Water Data'!F11)))</f>
        <v>Other</v>
      </c>
      <c r="C17" s="339">
        <f t="shared" ca="true" si="0"/>
        <v>2019</v>
      </c>
      <c r="D17" s="96"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6" t="str">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[39]</v>
      </c>
      <c r="F17" s="96"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6"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6"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6"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6"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6"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6"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6"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6"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6"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6"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6" t="str">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[39]</v>
      </c>
      <c r="R17" s="96"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6"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6"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6"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7"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7"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7"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7"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7">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34.700000000000003</v>
      </c>
      <c r="AA17" s="97"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7"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7"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7"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7"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7"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7"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7"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7"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7"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7"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7"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7"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7"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7"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7"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7"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7"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7"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7">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34.700000000000003</v>
      </c>
      <c r="AU17" s="97"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7"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7"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7"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7"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8"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8"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8" t="str">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[20]</v>
      </c>
      <c r="BC17" s="98"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8"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8"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8"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8"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8" t="str">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[20]</v>
      </c>
      <c r="BO17" s="98"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8"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8"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83"/>
      <c r="BS17" s="283" t="str">
        <f ca="true">+IF(OFFSET('Water Data'!$D$27,0,10*ROW('Water Data'!D11))="","",OFFSET('Water Data'!$D$27,0,10*ROW('Water Data'!D11)))</f>
        <v/>
      </c>
      <c r="BT17" s="283" t="str">
        <f ca="true">+IF(OFFSET('Water Data'!$D$28,0,10*ROW('Water Data'!D11))="","",OFFSET('Water Data'!$D$28,0,10*ROW('Water Data'!D11)))</f>
        <v>No</v>
      </c>
      <c r="BU17" s="283" t="str">
        <f ca="true">+IF(OFFSET('Water Data'!$D$29,0,10*ROW('Water Data'!D11))="","",OFFSET('Water Data'!$D$29,0,10*ROW('Water Data'!D11)))</f>
        <v/>
      </c>
      <c r="BV17" s="283" t="str">
        <f ca="true">+IF(OFFSET('Water Data'!$E$27,0,10*ROW('Water Data'!E11))="","",OFFSET('Water Data'!$E$27,0,10*ROW('Water Data'!E11)))</f>
        <v/>
      </c>
      <c r="BW17" s="283" t="str">
        <f ca="true">+IF(OFFSET('Water Data'!$E$28,0,10*ROW('Water Data'!E11))="","",OFFSET('Water Data'!$E$28,0,10*ROW('Water Data'!E11)))</f>
        <v/>
      </c>
      <c r="BX17" s="283" t="str">
        <f ca="true">+IF(OFFSET('Water Data'!$E$29,0,10*ROW('Water Data'!E11))="","",OFFSET('Water Data'!$E$29,0,10*ROW('Water Data'!E11)))</f>
        <v/>
      </c>
      <c r="BY17" s="283" t="str">
        <f ca="true">+IF(OFFSET('Water Data'!$F$27,0,10*ROW('Water Data'!F11))="","",OFFSET('Water Data'!$F$27,0,10*ROW('Water Data'!F11)))</f>
        <v/>
      </c>
      <c r="BZ17" s="283" t="str">
        <f ca="true">+IF(OFFSET('Water Data'!$F$28,0,10*ROW('Water Data'!F11))="","",OFFSET('Water Data'!$F$28,0,10*ROW('Water Data'!F11)))</f>
        <v/>
      </c>
      <c r="CA17" s="283" t="str">
        <f ca="true">+IF(OFFSET('Water Data'!$F$29,0,10*ROW('Water Data'!F11))="","",OFFSET('Water Data'!$F$29,0,10*ROW('Water Data'!F11)))</f>
        <v/>
      </c>
      <c r="CB17" s="283" t="str">
        <f ca="true">+IF(OFFSET('Water Data'!$G$27,0,10*ROW('Water Data'!G11))="","",OFFSET('Water Data'!$G$27,0,10*ROW('Water Data'!G11)))</f>
        <v/>
      </c>
      <c r="CC17" s="283" t="str">
        <f ca="true">+IF(OFFSET('Water Data'!$G$28,0,10*ROW('Water Data'!G11))="","",OFFSET('Water Data'!$G$28,0,10*ROW('Water Data'!G11)))</f>
        <v/>
      </c>
      <c r="CD17" s="283" t="str">
        <f ca="true">+IF(OFFSET('Water Data'!$G$29,0,10*ROW('Water Data'!G11))="","",OFFSET('Water Data'!$G$29,0,10*ROW('Water Data'!G11)))</f>
        <v/>
      </c>
      <c r="CE17" s="283" t="str">
        <f ca="true">+IF(OFFSET('Water Data'!$H$27,0,10*ROW('Water Data'!H11))="","",OFFSET('Water Data'!$H$27,0,10*ROW('Water Data'!H11)))</f>
        <v/>
      </c>
      <c r="CF17" s="283" t="str">
        <f ca="true">+IF(OFFSET('Water Data'!$H$28,0,10*ROW('Water Data'!H11))="","",OFFSET('Water Data'!$H$28,0,10*ROW('Water Data'!H11)))</f>
        <v>No</v>
      </c>
      <c r="CG17" s="283" t="str">
        <f ca="true">+IF(OFFSET('Water Data'!$H$29,0,10*ROW('Water Data'!H11))="","",OFFSET('Water Data'!$H$29,0,10*ROW('Water Data'!H11)))</f>
        <v/>
      </c>
      <c r="CH17" s="283" t="str">
        <f ca="true">+IF(OFFSET('Water Data'!$I$27,0,10*ROW('Water Data'!I11))="","",OFFSET('Water Data'!$I$27,0,10*ROW('Water Data'!I11)))</f>
        <v/>
      </c>
      <c r="CI17" s="283" t="str">
        <f ca="true">+IF(OFFSET('Water Data'!$I$28,0,10*ROW('Water Data'!I11))="","",OFFSET('Water Data'!$I$28,0,10*ROW('Water Data'!I11)))</f>
        <v/>
      </c>
      <c r="CJ17" s="283" t="str">
        <f ca="true">+IF(OFFSET('Water Data'!$I$29,0,10*ROW('Water Data'!I11))="","",OFFSET('Water Data'!$I$29,0,10*ROW('Water Data'!I11)))</f>
        <v/>
      </c>
      <c r="CK17" s="283" t="str">
        <f ca="true">+IF(OFFSET('Sanitation Data'!$D$28,0,10*ROW('Sanitation Data'!D11))="","",OFFSET('Sanitation Data'!$D$28,0,10*ROW('Sanitation Data'!D11)))</f>
        <v/>
      </c>
      <c r="CL17" s="283" t="str">
        <f ca="true">+IF(OFFSET('Sanitation Data'!$D$29,0,10*ROW('Sanitation Data'!D11))="","",OFFSET('Sanitation Data'!$D$29,0,10*ROW('Sanitation Data'!D11)))</f>
        <v/>
      </c>
      <c r="CM17" s="283" t="str">
        <f ca="true">+IF(OFFSET('Sanitation Data'!$D$30,0,10*ROW('Sanitation Data'!D11))="","",OFFSET('Sanitation Data'!$D$30,0,10*ROW('Sanitation Data'!D11)))</f>
        <v/>
      </c>
      <c r="CN17" s="283" t="str">
        <f ca="true">+IF(OFFSET('Sanitation Data'!$D$31,0,10*ROW('Sanitation Data'!D11))="","",OFFSET('Sanitation Data'!$D$31,0,10*ROW('Sanitation Data'!D11)))</f>
        <v/>
      </c>
      <c r="CO17" s="283" t="str">
        <f ca="true">+IF(OFFSET('Sanitation Data'!$D$32,0,10*ROW('Sanitation Data'!D11))="","",OFFSET('Sanitation Data'!$D$32,0,10*ROW('Sanitation Data'!D11)))</f>
        <v>Yes</v>
      </c>
      <c r="CP17" s="283" t="str">
        <f ca="true">+IF(OFFSET('Sanitation Data'!$E$28,0,10*ROW('Sanitation Data'!E11))="","",OFFSET('Sanitation Data'!$E$28,0,10*ROW('Sanitation Data'!E11)))</f>
        <v/>
      </c>
      <c r="CQ17" s="283" t="str">
        <f ca="true">+IF(OFFSET('Sanitation Data'!$E$29,0,10*ROW('Sanitation Data'!E11))="","",OFFSET('Sanitation Data'!$E$29,0,10*ROW('Sanitation Data'!E11)))</f>
        <v/>
      </c>
      <c r="CR17" s="283" t="str">
        <f ca="true">+IF(OFFSET('Sanitation Data'!$E$30,0,10*ROW('Sanitation Data'!E11))="","",OFFSET('Sanitation Data'!$E$30,0,10*ROW('Sanitation Data'!E11)))</f>
        <v/>
      </c>
      <c r="CS17" s="283" t="str">
        <f ca="true">+IF(OFFSET('Sanitation Data'!$E$31,0,10*ROW('Sanitation Data'!E11))="","",OFFSET('Sanitation Data'!$E$31,0,10*ROW('Sanitation Data'!E11)))</f>
        <v/>
      </c>
      <c r="CT17" s="283" t="str">
        <f ca="true">+IF(OFFSET('Sanitation Data'!$E$32,0,10*ROW('Sanitation Data'!E11))="","",OFFSET('Sanitation Data'!$E$32,0,10*ROW('Sanitation Data'!E11)))</f>
        <v/>
      </c>
      <c r="CU17" s="283" t="str">
        <f ca="true">+IF(OFFSET('Sanitation Data'!$F$28,0,10*ROW('Sanitation Data'!F11))="","",OFFSET('Sanitation Data'!$F$28,0,10*ROW('Sanitation Data'!F11)))</f>
        <v/>
      </c>
      <c r="CV17" s="283" t="str">
        <f ca="true">+IF(OFFSET('Sanitation Data'!$F$29,0,10*ROW('Sanitation Data'!F11))="","",OFFSET('Sanitation Data'!$F$29,0,10*ROW('Sanitation Data'!F11)))</f>
        <v/>
      </c>
      <c r="CW17" s="283" t="str">
        <f ca="true">+IF(OFFSET('Sanitation Data'!$F$30,0,10*ROW('Sanitation Data'!F11))="","",OFFSET('Sanitation Data'!$F$30,0,10*ROW('Sanitation Data'!F11)))</f>
        <v/>
      </c>
      <c r="CX17" s="283" t="str">
        <f ca="true">+IF(OFFSET('Sanitation Data'!$F$31,0,10*ROW('Sanitation Data'!F11))="","",OFFSET('Sanitation Data'!$F$31,0,10*ROW('Sanitation Data'!F11)))</f>
        <v/>
      </c>
      <c r="CY17" s="283" t="str">
        <f ca="true">+IF(OFFSET('Sanitation Data'!$F$32,0,10*ROW('Sanitation Data'!F11))="","",OFFSET('Sanitation Data'!$F$32,0,10*ROW('Sanitation Data'!F11)))</f>
        <v/>
      </c>
      <c r="CZ17" s="283" t="str">
        <f ca="true">+IF(OFFSET('Sanitation Data'!$G$28,0,10*ROW('Sanitation Data'!G11))="","",OFFSET('Sanitation Data'!$G$28,0,10*ROW('Sanitation Data'!G11)))</f>
        <v/>
      </c>
      <c r="DA17" s="283" t="str">
        <f ca="true">+IF(OFFSET('Sanitation Data'!$G$29,0,10*ROW('Sanitation Data'!G11))="","",OFFSET('Sanitation Data'!$G$29,0,10*ROW('Sanitation Data'!G11)))</f>
        <v/>
      </c>
      <c r="DB17" s="283" t="str">
        <f ca="true">+IF(OFFSET('Sanitation Data'!$G$30,0,10*ROW('Sanitation Data'!G11))="","",OFFSET('Sanitation Data'!$G$30,0,10*ROW('Sanitation Data'!G11)))</f>
        <v/>
      </c>
      <c r="DC17" s="283" t="str">
        <f ca="true">+IF(OFFSET('Sanitation Data'!$G$31,0,10*ROW('Sanitation Data'!G11))="","",OFFSET('Sanitation Data'!$G$31,0,10*ROW('Sanitation Data'!G11)))</f>
        <v/>
      </c>
      <c r="DD17" s="283" t="str">
        <f ca="true">+IF(OFFSET('Sanitation Data'!$G$32,0,10*ROW('Sanitation Data'!G11))="","",OFFSET('Sanitation Data'!$G$32,0,10*ROW('Sanitation Data'!G11)))</f>
        <v/>
      </c>
      <c r="DE17" s="283" t="str">
        <f ca="true">+IF(OFFSET('Sanitation Data'!$H$28,0,10*ROW('Sanitation Data'!H11))="","",OFFSET('Sanitation Data'!$H$28,0,10*ROW('Sanitation Data'!H11)))</f>
        <v/>
      </c>
      <c r="DF17" s="283" t="str">
        <f ca="true">+IF(OFFSET('Sanitation Data'!$H$29,0,10*ROW('Sanitation Data'!H11))="","",OFFSET('Sanitation Data'!$H$29,0,10*ROW('Sanitation Data'!H11)))</f>
        <v/>
      </c>
      <c r="DG17" s="283" t="str">
        <f ca="true">+IF(OFFSET('Sanitation Data'!$H$30,0,10*ROW('Sanitation Data'!H11))="","",OFFSET('Sanitation Data'!$H$30,0,10*ROW('Sanitation Data'!H11)))</f>
        <v/>
      </c>
      <c r="DH17" s="283" t="str">
        <f ca="true">+IF(OFFSET('Sanitation Data'!$H$31,0,10*ROW('Sanitation Data'!H11))="","",OFFSET('Sanitation Data'!$H$31,0,10*ROW('Sanitation Data'!H11)))</f>
        <v/>
      </c>
      <c r="DI17" s="283" t="str">
        <f ca="true">+IF(OFFSET('Sanitation Data'!$H$32,0,10*ROW('Sanitation Data'!H11))="","",OFFSET('Sanitation Data'!$H$32,0,10*ROW('Sanitation Data'!H11)))</f>
        <v>Yes</v>
      </c>
      <c r="DJ17" s="283" t="str">
        <f ca="true">+IF(OFFSET('Sanitation Data'!$I$28,0,10*ROW('Sanitation Data'!I11))="","",OFFSET('Sanitation Data'!$I$28,0,10*ROW('Sanitation Data'!I11)))</f>
        <v/>
      </c>
      <c r="DK17" s="283" t="str">
        <f ca="true">+IF(OFFSET('Sanitation Data'!$I$29,0,10*ROW('Sanitation Data'!I11))="","",OFFSET('Sanitation Data'!$I$29,0,10*ROW('Sanitation Data'!I11)))</f>
        <v/>
      </c>
      <c r="DL17" s="283" t="str">
        <f ca="true">+IF(OFFSET('Sanitation Data'!$I$30,0,10*ROW('Sanitation Data'!I11))="","",OFFSET('Sanitation Data'!$I$30,0,10*ROW('Sanitation Data'!I11)))</f>
        <v/>
      </c>
      <c r="DM17" s="283" t="str">
        <f ca="true">+IF(OFFSET('Sanitation Data'!$I$31,0,10*ROW('Sanitation Data'!I11))="","",OFFSET('Sanitation Data'!$I$31,0,10*ROW('Sanitation Data'!I11)))</f>
        <v/>
      </c>
      <c r="DN17" s="283" t="str">
        <f ca="true">+IF(OFFSET('Sanitation Data'!$I$32,0,10*ROW('Sanitation Data'!I11))="","",OFFSET('Sanitation Data'!$I$32,0,10*ROW('Sanitation Data'!I11)))</f>
        <v/>
      </c>
      <c r="DO17" s="283" t="str">
        <f ca="true">+IF(OFFSET('Hygiene Data'!$D$11,0,10*ROW('Hygiene Data'!D11))="","",OFFSET('Hygiene Data'!$D$11,0,10*ROW('Hygiene Data'!D11)))</f>
        <v/>
      </c>
      <c r="DP17" s="283" t="str">
        <f ca="true">+IF(OFFSET('Hygiene Data'!$D$12,0,10*ROW('Hygiene Data'!D11))="","",OFFSET('Hygiene Data'!$D$12,0,10*ROW('Hygiene Data'!D11)))</f>
        <v/>
      </c>
      <c r="DQ17" s="283" t="str">
        <f ca="true">+IF(OFFSET('Hygiene Data'!$D$13,0,10*ROW('Hygiene Data'!D11))="","",OFFSET('Hygiene Data'!$D$13,0,10*ROW('Hygiene Data'!D11)))</f>
        <v>No</v>
      </c>
      <c r="DR17" s="283" t="str">
        <f ca="true">+IF(OFFSET('Hygiene Data'!$E$11,0,10*ROW('Hygiene Data'!E11))="","",OFFSET('Hygiene Data'!$E$11,0,10*ROW('Hygiene Data'!E11)))</f>
        <v/>
      </c>
      <c r="DS17" s="283" t="str">
        <f ca="true">+IF(OFFSET('Hygiene Data'!$E$12,0,10*ROW('Hygiene Data'!E11))="","",OFFSET('Hygiene Data'!$E$12,0,10*ROW('Hygiene Data'!E11)))</f>
        <v/>
      </c>
      <c r="DT17" s="283" t="str">
        <f ca="true">+IF(OFFSET('Hygiene Data'!$E$13,0,10*ROW('Hygiene Data'!E11))="","",OFFSET('Hygiene Data'!$E$13,0,10*ROW('Hygiene Data'!E11)))</f>
        <v/>
      </c>
      <c r="DU17" s="283" t="str">
        <f ca="true">+IF(OFFSET('Hygiene Data'!$F$11,0,10*ROW('Hygiene Data'!F11))="","",OFFSET('Hygiene Data'!$F$11,0,10*ROW('Hygiene Data'!F11)))</f>
        <v/>
      </c>
      <c r="DV17" s="283" t="str">
        <f ca="true">+IF(OFFSET('Hygiene Data'!$F$12,0,10*ROW('Hygiene Data'!F11))="","",OFFSET('Hygiene Data'!$F$12,0,10*ROW('Hygiene Data'!F11)))</f>
        <v/>
      </c>
      <c r="DW17" s="283" t="str">
        <f ca="true">+IF(OFFSET('Hygiene Data'!$F$13,0,10*ROW('Hygiene Data'!F11))="","",OFFSET('Hygiene Data'!$F$13,0,10*ROW('Hygiene Data'!F11)))</f>
        <v/>
      </c>
      <c r="DX17" s="283" t="str">
        <f ca="true">+IF(OFFSET('Hygiene Data'!$G$11,0,10*ROW('Hygiene Data'!G11))="","",OFFSET('Hygiene Data'!$G$11,0,10*ROW('Hygiene Data'!G11)))</f>
        <v/>
      </c>
      <c r="DY17" s="283" t="str">
        <f ca="true">+IF(OFFSET('Hygiene Data'!$G$12,0,10*ROW('Hygiene Data'!G11))="","",OFFSET('Hygiene Data'!$G$12,0,10*ROW('Hygiene Data'!G11)))</f>
        <v/>
      </c>
      <c r="DZ17" s="283" t="str">
        <f ca="true">+IF(OFFSET('Hygiene Data'!$G$13,0,10*ROW('Hygiene Data'!G11))="","",OFFSET('Hygiene Data'!$G$13,0,10*ROW('Hygiene Data'!G11)))</f>
        <v/>
      </c>
      <c r="EA17" s="283" t="str">
        <f ca="true">+IF(OFFSET('Hygiene Data'!$H$11,0,10*ROW('Hygiene Data'!H11))="","",OFFSET('Hygiene Data'!$H$11,0,10*ROW('Hygiene Data'!H11)))</f>
        <v/>
      </c>
      <c r="EB17" s="283" t="str">
        <f ca="true">+IF(OFFSET('Hygiene Data'!$H$12,0,10*ROW('Hygiene Data'!H11))="","",OFFSET('Hygiene Data'!$H$12,0,10*ROW('Hygiene Data'!H11)))</f>
        <v/>
      </c>
      <c r="EC17" s="283" t="str">
        <f ca="true">+IF(OFFSET('Hygiene Data'!$H$13,0,10*ROW('Hygiene Data'!H11))="","",OFFSET('Hygiene Data'!$H$13,0,10*ROW('Hygiene Data'!H11)))</f>
        <v>No</v>
      </c>
      <c r="ED17" s="283" t="str">
        <f ca="true">+IF(OFFSET('Hygiene Data'!$I$11,0,10*ROW('Hygiene Data'!I11))="","",OFFSET('Hygiene Data'!$I$11,0,10*ROW('Hygiene Data'!I11)))</f>
        <v/>
      </c>
      <c r="EE17" s="283" t="str">
        <f ca="true">+IF(OFFSET('Hygiene Data'!$I$12,0,10*ROW('Hygiene Data'!I11))="","",OFFSET('Hygiene Data'!$I$12,0,10*ROW('Hygiene Data'!I11)))</f>
        <v/>
      </c>
      <c r="EF17" s="283" t="str">
        <f ca="true">+IF(OFFSET('Hygiene Data'!$I$13,0,10*ROW('Hygiene Data'!I11))="","",OFFSET('Hygiene Data'!$I$13,0,10*ROW('Hygiene Data'!I11)))</f>
        <v/>
      </c>
    </row>
    <row r="18">
      <c r="A18" s="36" t="str">
        <f ca="true">+IF(OFFSET('Water Data'!$B$2,0,10*ROW('Water Data'!E12))="","",OFFSET('Water Data'!$B$2,0,10*ROW('Water Data'!E12)))</f>
        <v>BDI_2019_EMIS</v>
      </c>
      <c r="B18" s="36" t="str">
        <f ca="true">+IF(OFFSET('Water Data'!$C$2,0,10*ROW('Water Data'!F12))="","",OFFSET('Water Data'!$C$2,0,10*ROW('Water Data'!F12)))</f>
        <v>EMIS</v>
      </c>
      <c r="C18" s="339">
        <f t="shared" ca="true" si="0"/>
        <v>2019</v>
      </c>
      <c r="D18" s="96"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6"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6"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6"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6"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6"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47.6</v>
      </c>
      <c r="N18" s="96"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39.1</v>
      </c>
      <c r="Q18" s="96"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6"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6"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6"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6"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7"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7"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7"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7"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7"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7"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7"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7"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7"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7"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7"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7"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7"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7"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7"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7"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7"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7"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7"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7"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7"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7"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7"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7"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7"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7"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7"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7"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7"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7"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8"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8"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8"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8"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8"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8"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35</v>
      </c>
      <c r="BJ18" s="98"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8">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18.600000000000001</v>
      </c>
      <c r="BN18" s="98"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8"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8"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8"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83"/>
      <c r="BS18" s="283" t="str">
        <f ca="true">+IF(OFFSET('Water Data'!$D$27,0,10*ROW('Water Data'!D12))="","",OFFSET('Water Data'!$D$27,0,10*ROW('Water Data'!D12)))</f>
        <v/>
      </c>
      <c r="BT18" s="283" t="str">
        <f ca="true">+IF(OFFSET('Water Data'!$D$28,0,10*ROW('Water Data'!D12))="","",OFFSET('Water Data'!$D$28,0,10*ROW('Water Data'!D12)))</f>
        <v/>
      </c>
      <c r="BU18" s="283" t="str">
        <f ca="true">+IF(OFFSET('Water Data'!$D$29,0,10*ROW('Water Data'!D12))="","",OFFSET('Water Data'!$D$29,0,10*ROW('Water Data'!D12)))</f>
        <v/>
      </c>
      <c r="BV18" s="283" t="str">
        <f ca="true">+IF(OFFSET('Water Data'!$E$27,0,10*ROW('Water Data'!E12))="","",OFFSET('Water Data'!$E$27,0,10*ROW('Water Data'!E12)))</f>
        <v/>
      </c>
      <c r="BW18" s="283" t="str">
        <f ca="true">+IF(OFFSET('Water Data'!$E$28,0,10*ROW('Water Data'!E12))="","",OFFSET('Water Data'!$E$28,0,10*ROW('Water Data'!E12)))</f>
        <v/>
      </c>
      <c r="BX18" s="283" t="str">
        <f ca="true">+IF(OFFSET('Water Data'!$E$29,0,10*ROW('Water Data'!E12))="","",OFFSET('Water Data'!$E$29,0,10*ROW('Water Data'!E12)))</f>
        <v/>
      </c>
      <c r="BY18" s="283" t="str">
        <f ca="true">+IF(OFFSET('Water Data'!$F$27,0,10*ROW('Water Data'!F12))="","",OFFSET('Water Data'!$F$27,0,10*ROW('Water Data'!F12)))</f>
        <v/>
      </c>
      <c r="BZ18" s="283" t="str">
        <f ca="true">+IF(OFFSET('Water Data'!$F$28,0,10*ROW('Water Data'!F12))="","",OFFSET('Water Data'!$F$28,0,10*ROW('Water Data'!F12)))</f>
        <v/>
      </c>
      <c r="CA18" s="283" t="str">
        <f ca="true">+IF(OFFSET('Water Data'!$F$29,0,10*ROW('Water Data'!F12))="","",OFFSET('Water Data'!$F$29,0,10*ROW('Water Data'!F12)))</f>
        <v/>
      </c>
      <c r="CB18" s="283" t="str">
        <f ca="true">+IF(OFFSET('Water Data'!$G$27,0,10*ROW('Water Data'!G12))="","",OFFSET('Water Data'!$G$27,0,10*ROW('Water Data'!G12)))</f>
        <v>Yes</v>
      </c>
      <c r="CC18" s="283" t="str">
        <f ca="true">+IF(OFFSET('Water Data'!$G$28,0,10*ROW('Water Data'!G12))="","",OFFSET('Water Data'!$G$28,0,10*ROW('Water Data'!G12)))</f>
        <v/>
      </c>
      <c r="CD18" s="283" t="str">
        <f ca="true">+IF(OFFSET('Water Data'!$G$29,0,10*ROW('Water Data'!G12))="","",OFFSET('Water Data'!$G$29,0,10*ROW('Water Data'!G12)))</f>
        <v/>
      </c>
      <c r="CE18" s="283" t="str">
        <f ca="true">+IF(OFFSET('Water Data'!$H$27,0,10*ROW('Water Data'!H12))="","",OFFSET('Water Data'!$H$27,0,10*ROW('Water Data'!H12)))</f>
        <v>Yes</v>
      </c>
      <c r="CF18" s="283" t="str">
        <f ca="true">+IF(OFFSET('Water Data'!$H$28,0,10*ROW('Water Data'!H12))="","",OFFSET('Water Data'!$H$28,0,10*ROW('Water Data'!H12)))</f>
        <v/>
      </c>
      <c r="CG18" s="283" t="str">
        <f ca="true">+IF(OFFSET('Water Data'!$H$29,0,10*ROW('Water Data'!H12))="","",OFFSET('Water Data'!$H$29,0,10*ROW('Water Data'!H12)))</f>
        <v/>
      </c>
      <c r="CH18" s="283" t="str">
        <f ca="true">+IF(OFFSET('Water Data'!$I$27,0,10*ROW('Water Data'!I12))="","",OFFSET('Water Data'!$I$27,0,10*ROW('Water Data'!I12)))</f>
        <v/>
      </c>
      <c r="CI18" s="283" t="str">
        <f ca="true">+IF(OFFSET('Water Data'!$I$28,0,10*ROW('Water Data'!I12))="","",OFFSET('Water Data'!$I$28,0,10*ROW('Water Data'!I12)))</f>
        <v/>
      </c>
      <c r="CJ18" s="283" t="str">
        <f ca="true">+IF(OFFSET('Water Data'!$I$29,0,10*ROW('Water Data'!I12))="","",OFFSET('Water Data'!$I$29,0,10*ROW('Water Data'!I12)))</f>
        <v/>
      </c>
      <c r="CK18" s="283" t="str">
        <f ca="true">+IF(OFFSET('Sanitation Data'!$D$28,0,10*ROW('Sanitation Data'!D12))="","",OFFSET('Sanitation Data'!$D$28,0,10*ROW('Sanitation Data'!D12)))</f>
        <v/>
      </c>
      <c r="CL18" s="283" t="str">
        <f ca="true">+IF(OFFSET('Sanitation Data'!$D$29,0,10*ROW('Sanitation Data'!D12))="","",OFFSET('Sanitation Data'!$D$29,0,10*ROW('Sanitation Data'!D12)))</f>
        <v/>
      </c>
      <c r="CM18" s="283" t="str">
        <f ca="true">+IF(OFFSET('Sanitation Data'!$D$30,0,10*ROW('Sanitation Data'!D12))="","",OFFSET('Sanitation Data'!$D$30,0,10*ROW('Sanitation Data'!D12)))</f>
        <v/>
      </c>
      <c r="CN18" s="283" t="str">
        <f ca="true">+IF(OFFSET('Sanitation Data'!$D$31,0,10*ROW('Sanitation Data'!D12))="","",OFFSET('Sanitation Data'!$D$31,0,10*ROW('Sanitation Data'!D12)))</f>
        <v/>
      </c>
      <c r="CO18" s="283" t="str">
        <f ca="true">+IF(OFFSET('Sanitation Data'!$D$32,0,10*ROW('Sanitation Data'!D12))="","",OFFSET('Sanitation Data'!$D$32,0,10*ROW('Sanitation Data'!D12)))</f>
        <v/>
      </c>
      <c r="CP18" s="283" t="str">
        <f ca="true">+IF(OFFSET('Sanitation Data'!$E$28,0,10*ROW('Sanitation Data'!E12))="","",OFFSET('Sanitation Data'!$E$28,0,10*ROW('Sanitation Data'!E12)))</f>
        <v/>
      </c>
      <c r="CQ18" s="283" t="str">
        <f ca="true">+IF(OFFSET('Sanitation Data'!$E$29,0,10*ROW('Sanitation Data'!E12))="","",OFFSET('Sanitation Data'!$E$29,0,10*ROW('Sanitation Data'!E12)))</f>
        <v/>
      </c>
      <c r="CR18" s="283" t="str">
        <f ca="true">+IF(OFFSET('Sanitation Data'!$E$30,0,10*ROW('Sanitation Data'!E12))="","",OFFSET('Sanitation Data'!$E$30,0,10*ROW('Sanitation Data'!E12)))</f>
        <v/>
      </c>
      <c r="CS18" s="283" t="str">
        <f ca="true">+IF(OFFSET('Sanitation Data'!$E$31,0,10*ROW('Sanitation Data'!E12))="","",OFFSET('Sanitation Data'!$E$31,0,10*ROW('Sanitation Data'!E12)))</f>
        <v/>
      </c>
      <c r="CT18" s="283" t="str">
        <f ca="true">+IF(OFFSET('Sanitation Data'!$E$32,0,10*ROW('Sanitation Data'!E12))="","",OFFSET('Sanitation Data'!$E$32,0,10*ROW('Sanitation Data'!E12)))</f>
        <v/>
      </c>
      <c r="CU18" s="283" t="str">
        <f ca="true">+IF(OFFSET('Sanitation Data'!$F$28,0,10*ROW('Sanitation Data'!F12))="","",OFFSET('Sanitation Data'!$F$28,0,10*ROW('Sanitation Data'!F12)))</f>
        <v/>
      </c>
      <c r="CV18" s="283" t="str">
        <f ca="true">+IF(OFFSET('Sanitation Data'!$F$29,0,10*ROW('Sanitation Data'!F12))="","",OFFSET('Sanitation Data'!$F$29,0,10*ROW('Sanitation Data'!F12)))</f>
        <v/>
      </c>
      <c r="CW18" s="283" t="str">
        <f ca="true">+IF(OFFSET('Sanitation Data'!$F$30,0,10*ROW('Sanitation Data'!F12))="","",OFFSET('Sanitation Data'!$F$30,0,10*ROW('Sanitation Data'!F12)))</f>
        <v/>
      </c>
      <c r="CX18" s="283" t="str">
        <f ca="true">+IF(OFFSET('Sanitation Data'!$F$31,0,10*ROW('Sanitation Data'!F12))="","",OFFSET('Sanitation Data'!$F$31,0,10*ROW('Sanitation Data'!F12)))</f>
        <v/>
      </c>
      <c r="CY18" s="283" t="str">
        <f ca="true">+IF(OFFSET('Sanitation Data'!$F$32,0,10*ROW('Sanitation Data'!F12))="","",OFFSET('Sanitation Data'!$F$32,0,10*ROW('Sanitation Data'!F12)))</f>
        <v/>
      </c>
      <c r="CZ18" s="283" t="str">
        <f ca="true">+IF(OFFSET('Sanitation Data'!$G$28,0,10*ROW('Sanitation Data'!G12))="","",OFFSET('Sanitation Data'!$G$28,0,10*ROW('Sanitation Data'!G12)))</f>
        <v/>
      </c>
      <c r="DA18" s="283" t="str">
        <f ca="true">+IF(OFFSET('Sanitation Data'!$G$29,0,10*ROW('Sanitation Data'!G12))="","",OFFSET('Sanitation Data'!$G$29,0,10*ROW('Sanitation Data'!G12)))</f>
        <v/>
      </c>
      <c r="DB18" s="283" t="str">
        <f ca="true">+IF(OFFSET('Sanitation Data'!$G$30,0,10*ROW('Sanitation Data'!G12))="","",OFFSET('Sanitation Data'!$G$30,0,10*ROW('Sanitation Data'!G12)))</f>
        <v/>
      </c>
      <c r="DC18" s="283" t="str">
        <f ca="true">+IF(OFFSET('Sanitation Data'!$G$31,0,10*ROW('Sanitation Data'!G12))="","",OFFSET('Sanitation Data'!$G$31,0,10*ROW('Sanitation Data'!G12)))</f>
        <v/>
      </c>
      <c r="DD18" s="283" t="str">
        <f ca="true">+IF(OFFSET('Sanitation Data'!$G$32,0,10*ROW('Sanitation Data'!G12))="","",OFFSET('Sanitation Data'!$G$32,0,10*ROW('Sanitation Data'!G12)))</f>
        <v/>
      </c>
      <c r="DE18" s="283" t="str">
        <f ca="true">+IF(OFFSET('Sanitation Data'!$H$28,0,10*ROW('Sanitation Data'!H12))="","",OFFSET('Sanitation Data'!$H$28,0,10*ROW('Sanitation Data'!H12)))</f>
        <v/>
      </c>
      <c r="DF18" s="283" t="str">
        <f ca="true">+IF(OFFSET('Sanitation Data'!$H$29,0,10*ROW('Sanitation Data'!H12))="","",OFFSET('Sanitation Data'!$H$29,0,10*ROW('Sanitation Data'!H12)))</f>
        <v/>
      </c>
      <c r="DG18" s="283" t="str">
        <f ca="true">+IF(OFFSET('Sanitation Data'!$H$30,0,10*ROW('Sanitation Data'!H12))="","",OFFSET('Sanitation Data'!$H$30,0,10*ROW('Sanitation Data'!H12)))</f>
        <v/>
      </c>
      <c r="DH18" s="283" t="str">
        <f ca="true">+IF(OFFSET('Sanitation Data'!$H$31,0,10*ROW('Sanitation Data'!H12))="","",OFFSET('Sanitation Data'!$H$31,0,10*ROW('Sanitation Data'!H12)))</f>
        <v/>
      </c>
      <c r="DI18" s="283" t="str">
        <f ca="true">+IF(OFFSET('Sanitation Data'!$H$32,0,10*ROW('Sanitation Data'!H12))="","",OFFSET('Sanitation Data'!$H$32,0,10*ROW('Sanitation Data'!H12)))</f>
        <v/>
      </c>
      <c r="DJ18" s="283" t="str">
        <f ca="true">+IF(OFFSET('Sanitation Data'!$I$28,0,10*ROW('Sanitation Data'!I12))="","",OFFSET('Sanitation Data'!$I$28,0,10*ROW('Sanitation Data'!I12)))</f>
        <v/>
      </c>
      <c r="DK18" s="283" t="str">
        <f ca="true">+IF(OFFSET('Sanitation Data'!$I$29,0,10*ROW('Sanitation Data'!I12))="","",OFFSET('Sanitation Data'!$I$29,0,10*ROW('Sanitation Data'!I12)))</f>
        <v/>
      </c>
      <c r="DL18" s="283" t="str">
        <f ca="true">+IF(OFFSET('Sanitation Data'!$I$30,0,10*ROW('Sanitation Data'!I12))="","",OFFSET('Sanitation Data'!$I$30,0,10*ROW('Sanitation Data'!I12)))</f>
        <v/>
      </c>
      <c r="DM18" s="283" t="str">
        <f ca="true">+IF(OFFSET('Sanitation Data'!$I$31,0,10*ROW('Sanitation Data'!I12))="","",OFFSET('Sanitation Data'!$I$31,0,10*ROW('Sanitation Data'!I12)))</f>
        <v/>
      </c>
      <c r="DN18" s="283" t="str">
        <f ca="true">+IF(OFFSET('Sanitation Data'!$I$32,0,10*ROW('Sanitation Data'!I12))="","",OFFSET('Sanitation Data'!$I$32,0,10*ROW('Sanitation Data'!I12)))</f>
        <v/>
      </c>
      <c r="DO18" s="283" t="str">
        <f ca="true">+IF(OFFSET('Hygiene Data'!$D$11,0,10*ROW('Hygiene Data'!D12))="","",OFFSET('Hygiene Data'!$D$11,0,10*ROW('Hygiene Data'!D12)))</f>
        <v/>
      </c>
      <c r="DP18" s="283" t="str">
        <f ca="true">+IF(OFFSET('Hygiene Data'!$D$12,0,10*ROW('Hygiene Data'!D12))="","",OFFSET('Hygiene Data'!$D$12,0,10*ROW('Hygiene Data'!D12)))</f>
        <v/>
      </c>
      <c r="DQ18" s="283" t="str">
        <f ca="true">+IF(OFFSET('Hygiene Data'!$D$13,0,10*ROW('Hygiene Data'!D12))="","",OFFSET('Hygiene Data'!$D$13,0,10*ROW('Hygiene Data'!D12)))</f>
        <v/>
      </c>
      <c r="DR18" s="283" t="str">
        <f ca="true">+IF(OFFSET('Hygiene Data'!$E$11,0,10*ROW('Hygiene Data'!E12))="","",OFFSET('Hygiene Data'!$E$11,0,10*ROW('Hygiene Data'!E12)))</f>
        <v/>
      </c>
      <c r="DS18" s="283" t="str">
        <f ca="true">+IF(OFFSET('Hygiene Data'!$E$12,0,10*ROW('Hygiene Data'!E12))="","",OFFSET('Hygiene Data'!$E$12,0,10*ROW('Hygiene Data'!E12)))</f>
        <v/>
      </c>
      <c r="DT18" s="283" t="str">
        <f ca="true">+IF(OFFSET('Hygiene Data'!$E$13,0,10*ROW('Hygiene Data'!E12))="","",OFFSET('Hygiene Data'!$E$13,0,10*ROW('Hygiene Data'!E12)))</f>
        <v/>
      </c>
      <c r="DU18" s="283" t="str">
        <f ca="true">+IF(OFFSET('Hygiene Data'!$F$11,0,10*ROW('Hygiene Data'!F12))="","",OFFSET('Hygiene Data'!$F$11,0,10*ROW('Hygiene Data'!F12)))</f>
        <v/>
      </c>
      <c r="DV18" s="283" t="str">
        <f ca="true">+IF(OFFSET('Hygiene Data'!$F$12,0,10*ROW('Hygiene Data'!F12))="","",OFFSET('Hygiene Data'!$F$12,0,10*ROW('Hygiene Data'!F12)))</f>
        <v/>
      </c>
      <c r="DW18" s="283" t="str">
        <f ca="true">+IF(OFFSET('Hygiene Data'!$F$13,0,10*ROW('Hygiene Data'!F12))="","",OFFSET('Hygiene Data'!$F$13,0,10*ROW('Hygiene Data'!F12)))</f>
        <v/>
      </c>
      <c r="DX18" s="283" t="str">
        <f ca="true">+IF(OFFSET('Hygiene Data'!$G$11,0,10*ROW('Hygiene Data'!G12))="","",OFFSET('Hygiene Data'!$G$11,0,10*ROW('Hygiene Data'!G12)))</f>
        <v>Yes</v>
      </c>
      <c r="DY18" s="283" t="str">
        <f ca="true">+IF(OFFSET('Hygiene Data'!$G$12,0,10*ROW('Hygiene Data'!G12))="","",OFFSET('Hygiene Data'!$G$12,0,10*ROW('Hygiene Data'!G12)))</f>
        <v/>
      </c>
      <c r="DZ18" s="283" t="str">
        <f ca="true">+IF(OFFSET('Hygiene Data'!$G$13,0,10*ROW('Hygiene Data'!G12))="","",OFFSET('Hygiene Data'!$G$13,0,10*ROW('Hygiene Data'!G12)))</f>
        <v/>
      </c>
      <c r="EA18" s="283" t="str">
        <f ca="true">+IF(OFFSET('Hygiene Data'!$H$11,0,10*ROW('Hygiene Data'!H12))="","",OFFSET('Hygiene Data'!$H$11,0,10*ROW('Hygiene Data'!H12)))</f>
        <v/>
      </c>
      <c r="EB18" s="283" t="str">
        <f ca="true">+IF(OFFSET('Hygiene Data'!$H$12,0,10*ROW('Hygiene Data'!H12))="","",OFFSET('Hygiene Data'!$H$12,0,10*ROW('Hygiene Data'!H12)))</f>
        <v>Yes</v>
      </c>
      <c r="EC18" s="283" t="str">
        <f ca="true">+IF(OFFSET('Hygiene Data'!$H$13,0,10*ROW('Hygiene Data'!H12))="","",OFFSET('Hygiene Data'!$H$13,0,10*ROW('Hygiene Data'!H12)))</f>
        <v/>
      </c>
      <c r="ED18" s="283" t="str">
        <f ca="true">+IF(OFFSET('Hygiene Data'!$I$11,0,10*ROW('Hygiene Data'!I12))="","",OFFSET('Hygiene Data'!$I$11,0,10*ROW('Hygiene Data'!I12)))</f>
        <v/>
      </c>
      <c r="EE18" s="283" t="str">
        <f ca="true">+IF(OFFSET('Hygiene Data'!$I$12,0,10*ROW('Hygiene Data'!I12))="","",OFFSET('Hygiene Data'!$I$12,0,10*ROW('Hygiene Data'!I12)))</f>
        <v/>
      </c>
      <c r="EF18" s="283" t="str">
        <f ca="true">+IF(OFFSET('Hygiene Data'!$I$13,0,10*ROW('Hygiene Data'!I12))="","",OFFSET('Hygiene Data'!$I$13,0,10*ROW('Hygiene Data'!I12)))</f>
        <v/>
      </c>
    </row>
    <row r="19">
      <c r="A19" s="36" t="str">
        <f ca="true">+IF(OFFSET('Water Data'!$B$2,0,10*ROW('Water Data'!E13))="","",OFFSET('Water Data'!$B$2,0,10*ROW('Water Data'!E13)))</f>
        <v>BDI_2020_EMIS</v>
      </c>
      <c r="B19" s="36" t="str">
        <f ca="true">+IF(OFFSET('Water Data'!$C$2,0,10*ROW('Water Data'!F13))="","",OFFSET('Water Data'!$C$2,0,10*ROW('Water Data'!F13)))</f>
        <v>EMIS</v>
      </c>
      <c r="C19" s="339">
        <f t="shared" ca="true" si="0"/>
        <v>2020</v>
      </c>
      <c r="D19" s="96"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6"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6"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6"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6"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6"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6"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36.200000000000003</v>
      </c>
      <c r="Q19" s="96"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6"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6"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6"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6"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7"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7"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7"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7"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7"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7"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7"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7"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7"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7"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7"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7"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7"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7"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7"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7"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7"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7"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7"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7"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7"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7"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7"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7"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7"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7"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7"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8"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8"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8"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8"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8"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8"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8"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8"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8"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83"/>
      <c r="BS19" s="283" t="str">
        <f ca="true">+IF(OFFSET('Water Data'!$D$27,0,10*ROW('Water Data'!D13))="","",OFFSET('Water Data'!$D$27,0,10*ROW('Water Data'!D13)))</f>
        <v/>
      </c>
      <c r="BT19" s="283" t="str">
        <f ca="true">+IF(OFFSET('Water Data'!$D$28,0,10*ROW('Water Data'!D13))="","",OFFSET('Water Data'!$D$28,0,10*ROW('Water Data'!D13)))</f>
        <v/>
      </c>
      <c r="BU19" s="283" t="str">
        <f ca="true">+IF(OFFSET('Water Data'!$D$29,0,10*ROW('Water Data'!D13))="","",OFFSET('Water Data'!$D$29,0,10*ROW('Water Data'!D13)))</f>
        <v/>
      </c>
      <c r="BV19" s="283" t="str">
        <f ca="true">+IF(OFFSET('Water Data'!$E$27,0,10*ROW('Water Data'!E13))="","",OFFSET('Water Data'!$E$27,0,10*ROW('Water Data'!E13)))</f>
        <v/>
      </c>
      <c r="BW19" s="283" t="str">
        <f ca="true">+IF(OFFSET('Water Data'!$E$28,0,10*ROW('Water Data'!E13))="","",OFFSET('Water Data'!$E$28,0,10*ROW('Water Data'!E13)))</f>
        <v/>
      </c>
      <c r="BX19" s="283" t="str">
        <f ca="true">+IF(OFFSET('Water Data'!$E$29,0,10*ROW('Water Data'!E13))="","",OFFSET('Water Data'!$E$29,0,10*ROW('Water Data'!E13)))</f>
        <v/>
      </c>
      <c r="BY19" s="283" t="str">
        <f ca="true">+IF(OFFSET('Water Data'!$F$27,0,10*ROW('Water Data'!F13))="","",OFFSET('Water Data'!$F$27,0,10*ROW('Water Data'!F13)))</f>
        <v/>
      </c>
      <c r="BZ19" s="283" t="str">
        <f ca="true">+IF(OFFSET('Water Data'!$F$28,0,10*ROW('Water Data'!F13))="","",OFFSET('Water Data'!$F$28,0,10*ROW('Water Data'!F13)))</f>
        <v/>
      </c>
      <c r="CA19" s="283" t="str">
        <f ca="true">+IF(OFFSET('Water Data'!$F$29,0,10*ROW('Water Data'!F13))="","",OFFSET('Water Data'!$F$29,0,10*ROW('Water Data'!F13)))</f>
        <v/>
      </c>
      <c r="CB19" s="283" t="str">
        <f ca="true">+IF(OFFSET('Water Data'!$G$27,0,10*ROW('Water Data'!G13))="","",OFFSET('Water Data'!$G$27,0,10*ROW('Water Data'!G13)))</f>
        <v/>
      </c>
      <c r="CC19" s="283" t="str">
        <f ca="true">+IF(OFFSET('Water Data'!$G$28,0,10*ROW('Water Data'!G13))="","",OFFSET('Water Data'!$G$28,0,10*ROW('Water Data'!G13)))</f>
        <v/>
      </c>
      <c r="CD19" s="283" t="str">
        <f ca="true">+IF(OFFSET('Water Data'!$G$29,0,10*ROW('Water Data'!G13))="","",OFFSET('Water Data'!$G$29,0,10*ROW('Water Data'!G13)))</f>
        <v/>
      </c>
      <c r="CE19" s="283" t="str">
        <f ca="true">+IF(OFFSET('Water Data'!$H$27,0,10*ROW('Water Data'!H13))="","",OFFSET('Water Data'!$H$27,0,10*ROW('Water Data'!H13)))</f>
        <v>Yes</v>
      </c>
      <c r="CF19" s="283" t="str">
        <f ca="true">+IF(OFFSET('Water Data'!$H$28,0,10*ROW('Water Data'!H13))="","",OFFSET('Water Data'!$H$28,0,10*ROW('Water Data'!H13)))</f>
        <v/>
      </c>
      <c r="CG19" s="283" t="str">
        <f ca="true">+IF(OFFSET('Water Data'!$H$29,0,10*ROW('Water Data'!H13))="","",OFFSET('Water Data'!$H$29,0,10*ROW('Water Data'!H13)))</f>
        <v/>
      </c>
      <c r="CH19" s="283" t="str">
        <f ca="true">+IF(OFFSET('Water Data'!$I$27,0,10*ROW('Water Data'!I13))="","",OFFSET('Water Data'!$I$27,0,10*ROW('Water Data'!I13)))</f>
        <v/>
      </c>
      <c r="CI19" s="283" t="str">
        <f ca="true">+IF(OFFSET('Water Data'!$I$28,0,10*ROW('Water Data'!I13))="","",OFFSET('Water Data'!$I$28,0,10*ROW('Water Data'!I13)))</f>
        <v/>
      </c>
      <c r="CJ19" s="283" t="str">
        <f ca="true">+IF(OFFSET('Water Data'!$I$29,0,10*ROW('Water Data'!I13))="","",OFFSET('Water Data'!$I$29,0,10*ROW('Water Data'!I13)))</f>
        <v/>
      </c>
      <c r="CK19" s="283" t="str">
        <f ca="true">+IF(OFFSET('Sanitation Data'!$D$28,0,10*ROW('Sanitation Data'!D13))="","",OFFSET('Sanitation Data'!$D$28,0,10*ROW('Sanitation Data'!D13)))</f>
        <v/>
      </c>
      <c r="CL19" s="283" t="str">
        <f ca="true">+IF(OFFSET('Sanitation Data'!$D$29,0,10*ROW('Sanitation Data'!D13))="","",OFFSET('Sanitation Data'!$D$29,0,10*ROW('Sanitation Data'!D13)))</f>
        <v/>
      </c>
      <c r="CM19" s="283" t="str">
        <f ca="true">+IF(OFFSET('Sanitation Data'!$D$30,0,10*ROW('Sanitation Data'!D13))="","",OFFSET('Sanitation Data'!$D$30,0,10*ROW('Sanitation Data'!D13)))</f>
        <v/>
      </c>
      <c r="CN19" s="283" t="str">
        <f ca="true">+IF(OFFSET('Sanitation Data'!$D$31,0,10*ROW('Sanitation Data'!D13))="","",OFFSET('Sanitation Data'!$D$31,0,10*ROW('Sanitation Data'!D13)))</f>
        <v/>
      </c>
      <c r="CO19" s="283" t="str">
        <f ca="true">+IF(OFFSET('Sanitation Data'!$D$32,0,10*ROW('Sanitation Data'!D13))="","",OFFSET('Sanitation Data'!$D$32,0,10*ROW('Sanitation Data'!D13)))</f>
        <v/>
      </c>
      <c r="CP19" s="283" t="str">
        <f ca="true">+IF(OFFSET('Sanitation Data'!$E$28,0,10*ROW('Sanitation Data'!E13))="","",OFFSET('Sanitation Data'!$E$28,0,10*ROW('Sanitation Data'!E13)))</f>
        <v/>
      </c>
      <c r="CQ19" s="283" t="str">
        <f ca="true">+IF(OFFSET('Sanitation Data'!$E$29,0,10*ROW('Sanitation Data'!E13))="","",OFFSET('Sanitation Data'!$E$29,0,10*ROW('Sanitation Data'!E13)))</f>
        <v/>
      </c>
      <c r="CR19" s="283" t="str">
        <f ca="true">+IF(OFFSET('Sanitation Data'!$E$30,0,10*ROW('Sanitation Data'!E13))="","",OFFSET('Sanitation Data'!$E$30,0,10*ROW('Sanitation Data'!E13)))</f>
        <v/>
      </c>
      <c r="CS19" s="283" t="str">
        <f ca="true">+IF(OFFSET('Sanitation Data'!$E$31,0,10*ROW('Sanitation Data'!E13))="","",OFFSET('Sanitation Data'!$E$31,0,10*ROW('Sanitation Data'!E13)))</f>
        <v/>
      </c>
      <c r="CT19" s="283" t="str">
        <f ca="true">+IF(OFFSET('Sanitation Data'!$E$32,0,10*ROW('Sanitation Data'!E13))="","",OFFSET('Sanitation Data'!$E$32,0,10*ROW('Sanitation Data'!E13)))</f>
        <v/>
      </c>
      <c r="CU19" s="283" t="str">
        <f ca="true">+IF(OFFSET('Sanitation Data'!$F$28,0,10*ROW('Sanitation Data'!F13))="","",OFFSET('Sanitation Data'!$F$28,0,10*ROW('Sanitation Data'!F13)))</f>
        <v/>
      </c>
      <c r="CV19" s="283" t="str">
        <f ca="true">+IF(OFFSET('Sanitation Data'!$F$29,0,10*ROW('Sanitation Data'!F13))="","",OFFSET('Sanitation Data'!$F$29,0,10*ROW('Sanitation Data'!F13)))</f>
        <v/>
      </c>
      <c r="CW19" s="283" t="str">
        <f ca="true">+IF(OFFSET('Sanitation Data'!$F$30,0,10*ROW('Sanitation Data'!F13))="","",OFFSET('Sanitation Data'!$F$30,0,10*ROW('Sanitation Data'!F13)))</f>
        <v/>
      </c>
      <c r="CX19" s="283" t="str">
        <f ca="true">+IF(OFFSET('Sanitation Data'!$F$31,0,10*ROW('Sanitation Data'!F13))="","",OFFSET('Sanitation Data'!$F$31,0,10*ROW('Sanitation Data'!F13)))</f>
        <v/>
      </c>
      <c r="CY19" s="283" t="str">
        <f ca="true">+IF(OFFSET('Sanitation Data'!$F$32,0,10*ROW('Sanitation Data'!F13))="","",OFFSET('Sanitation Data'!$F$32,0,10*ROW('Sanitation Data'!F13)))</f>
        <v/>
      </c>
      <c r="CZ19" s="283" t="str">
        <f ca="true">+IF(OFFSET('Sanitation Data'!$G$28,0,10*ROW('Sanitation Data'!G13))="","",OFFSET('Sanitation Data'!$G$28,0,10*ROW('Sanitation Data'!G13)))</f>
        <v/>
      </c>
      <c r="DA19" s="283" t="str">
        <f ca="true">+IF(OFFSET('Sanitation Data'!$G$29,0,10*ROW('Sanitation Data'!G13))="","",OFFSET('Sanitation Data'!$G$29,0,10*ROW('Sanitation Data'!G13)))</f>
        <v/>
      </c>
      <c r="DB19" s="283" t="str">
        <f ca="true">+IF(OFFSET('Sanitation Data'!$G$30,0,10*ROW('Sanitation Data'!G13))="","",OFFSET('Sanitation Data'!$G$30,0,10*ROW('Sanitation Data'!G13)))</f>
        <v/>
      </c>
      <c r="DC19" s="283" t="str">
        <f ca="true">+IF(OFFSET('Sanitation Data'!$G$31,0,10*ROW('Sanitation Data'!G13))="","",OFFSET('Sanitation Data'!$G$31,0,10*ROW('Sanitation Data'!G13)))</f>
        <v/>
      </c>
      <c r="DD19" s="283" t="str">
        <f ca="true">+IF(OFFSET('Sanitation Data'!$G$32,0,10*ROW('Sanitation Data'!G13))="","",OFFSET('Sanitation Data'!$G$32,0,10*ROW('Sanitation Data'!G13)))</f>
        <v/>
      </c>
      <c r="DE19" s="283" t="str">
        <f ca="true">+IF(OFFSET('Sanitation Data'!$H$28,0,10*ROW('Sanitation Data'!H13))="","",OFFSET('Sanitation Data'!$H$28,0,10*ROW('Sanitation Data'!H13)))</f>
        <v/>
      </c>
      <c r="DF19" s="283" t="str">
        <f ca="true">+IF(OFFSET('Sanitation Data'!$H$29,0,10*ROW('Sanitation Data'!H13))="","",OFFSET('Sanitation Data'!$H$29,0,10*ROW('Sanitation Data'!H13)))</f>
        <v/>
      </c>
      <c r="DG19" s="283" t="str">
        <f ca="true">+IF(OFFSET('Sanitation Data'!$H$30,0,10*ROW('Sanitation Data'!H13))="","",OFFSET('Sanitation Data'!$H$30,0,10*ROW('Sanitation Data'!H13)))</f>
        <v/>
      </c>
      <c r="DH19" s="283" t="str">
        <f ca="true">+IF(OFFSET('Sanitation Data'!$H$31,0,10*ROW('Sanitation Data'!H13))="","",OFFSET('Sanitation Data'!$H$31,0,10*ROW('Sanitation Data'!H13)))</f>
        <v/>
      </c>
      <c r="DI19" s="283" t="str">
        <f ca="true">+IF(OFFSET('Sanitation Data'!$H$32,0,10*ROW('Sanitation Data'!H13))="","",OFFSET('Sanitation Data'!$H$32,0,10*ROW('Sanitation Data'!H13)))</f>
        <v/>
      </c>
      <c r="DJ19" s="283" t="str">
        <f ca="true">+IF(OFFSET('Sanitation Data'!$I$28,0,10*ROW('Sanitation Data'!I13))="","",OFFSET('Sanitation Data'!$I$28,0,10*ROW('Sanitation Data'!I13)))</f>
        <v/>
      </c>
      <c r="DK19" s="283" t="str">
        <f ca="true">+IF(OFFSET('Sanitation Data'!$I$29,0,10*ROW('Sanitation Data'!I13))="","",OFFSET('Sanitation Data'!$I$29,0,10*ROW('Sanitation Data'!I13)))</f>
        <v/>
      </c>
      <c r="DL19" s="283" t="str">
        <f ca="true">+IF(OFFSET('Sanitation Data'!$I$30,0,10*ROW('Sanitation Data'!I13))="","",OFFSET('Sanitation Data'!$I$30,0,10*ROW('Sanitation Data'!I13)))</f>
        <v/>
      </c>
      <c r="DM19" s="283" t="str">
        <f ca="true">+IF(OFFSET('Sanitation Data'!$I$31,0,10*ROW('Sanitation Data'!I13))="","",OFFSET('Sanitation Data'!$I$31,0,10*ROW('Sanitation Data'!I13)))</f>
        <v/>
      </c>
      <c r="DN19" s="283" t="str">
        <f ca="true">+IF(OFFSET('Sanitation Data'!$I$32,0,10*ROW('Sanitation Data'!I13))="","",OFFSET('Sanitation Data'!$I$32,0,10*ROW('Sanitation Data'!I13)))</f>
        <v/>
      </c>
      <c r="DO19" s="283" t="str">
        <f ca="true">+IF(OFFSET('Hygiene Data'!$D$11,0,10*ROW('Hygiene Data'!D13))="","",OFFSET('Hygiene Data'!$D$11,0,10*ROW('Hygiene Data'!D13)))</f>
        <v/>
      </c>
      <c r="DP19" s="283" t="str">
        <f ca="true">+IF(OFFSET('Hygiene Data'!$D$12,0,10*ROW('Hygiene Data'!D13))="","",OFFSET('Hygiene Data'!$D$12,0,10*ROW('Hygiene Data'!D13)))</f>
        <v/>
      </c>
      <c r="DQ19" s="283" t="str">
        <f ca="true">+IF(OFFSET('Hygiene Data'!$D$13,0,10*ROW('Hygiene Data'!D13))="","",OFFSET('Hygiene Data'!$D$13,0,10*ROW('Hygiene Data'!D13)))</f>
        <v/>
      </c>
      <c r="DR19" s="283" t="str">
        <f ca="true">+IF(OFFSET('Hygiene Data'!$E$11,0,10*ROW('Hygiene Data'!E13))="","",OFFSET('Hygiene Data'!$E$11,0,10*ROW('Hygiene Data'!E13)))</f>
        <v/>
      </c>
      <c r="DS19" s="283" t="str">
        <f ca="true">+IF(OFFSET('Hygiene Data'!$E$12,0,10*ROW('Hygiene Data'!E13))="","",OFFSET('Hygiene Data'!$E$12,0,10*ROW('Hygiene Data'!E13)))</f>
        <v/>
      </c>
      <c r="DT19" s="283" t="str">
        <f ca="true">+IF(OFFSET('Hygiene Data'!$E$13,0,10*ROW('Hygiene Data'!E13))="","",OFFSET('Hygiene Data'!$E$13,0,10*ROW('Hygiene Data'!E13)))</f>
        <v/>
      </c>
      <c r="DU19" s="283" t="str">
        <f ca="true">+IF(OFFSET('Hygiene Data'!$F$11,0,10*ROW('Hygiene Data'!F13))="","",OFFSET('Hygiene Data'!$F$11,0,10*ROW('Hygiene Data'!F13)))</f>
        <v/>
      </c>
      <c r="DV19" s="283" t="str">
        <f ca="true">+IF(OFFSET('Hygiene Data'!$F$12,0,10*ROW('Hygiene Data'!F13))="","",OFFSET('Hygiene Data'!$F$12,0,10*ROW('Hygiene Data'!F13)))</f>
        <v/>
      </c>
      <c r="DW19" s="283" t="str">
        <f ca="true">+IF(OFFSET('Hygiene Data'!$F$13,0,10*ROW('Hygiene Data'!F13))="","",OFFSET('Hygiene Data'!$F$13,0,10*ROW('Hygiene Data'!F13)))</f>
        <v/>
      </c>
      <c r="DX19" s="283" t="str">
        <f ca="true">+IF(OFFSET('Hygiene Data'!$G$11,0,10*ROW('Hygiene Data'!G13))="","",OFFSET('Hygiene Data'!$G$11,0,10*ROW('Hygiene Data'!G13)))</f>
        <v/>
      </c>
      <c r="DY19" s="283" t="str">
        <f ca="true">+IF(OFFSET('Hygiene Data'!$G$12,0,10*ROW('Hygiene Data'!G13))="","",OFFSET('Hygiene Data'!$G$12,0,10*ROW('Hygiene Data'!G13)))</f>
        <v/>
      </c>
      <c r="DZ19" s="283" t="str">
        <f ca="true">+IF(OFFSET('Hygiene Data'!$G$13,0,10*ROW('Hygiene Data'!G13))="","",OFFSET('Hygiene Data'!$G$13,0,10*ROW('Hygiene Data'!G13)))</f>
        <v/>
      </c>
      <c r="EA19" s="283" t="str">
        <f ca="true">+IF(OFFSET('Hygiene Data'!$H$11,0,10*ROW('Hygiene Data'!H13))="","",OFFSET('Hygiene Data'!$H$11,0,10*ROW('Hygiene Data'!H13)))</f>
        <v/>
      </c>
      <c r="EB19" s="283" t="str">
        <f ca="true">+IF(OFFSET('Hygiene Data'!$H$12,0,10*ROW('Hygiene Data'!H13))="","",OFFSET('Hygiene Data'!$H$12,0,10*ROW('Hygiene Data'!H13)))</f>
        <v/>
      </c>
      <c r="EC19" s="283" t="str">
        <f ca="true">+IF(OFFSET('Hygiene Data'!$H$13,0,10*ROW('Hygiene Data'!H13))="","",OFFSET('Hygiene Data'!$H$13,0,10*ROW('Hygiene Data'!H13)))</f>
        <v/>
      </c>
      <c r="ED19" s="283" t="str">
        <f ca="true">+IF(OFFSET('Hygiene Data'!$I$11,0,10*ROW('Hygiene Data'!I13))="","",OFFSET('Hygiene Data'!$I$11,0,10*ROW('Hygiene Data'!I13)))</f>
        <v/>
      </c>
      <c r="EE19" s="283" t="str">
        <f ca="true">+IF(OFFSET('Hygiene Data'!$I$12,0,10*ROW('Hygiene Data'!I13))="","",OFFSET('Hygiene Data'!$I$12,0,10*ROW('Hygiene Data'!I13)))</f>
        <v/>
      </c>
      <c r="EF19" s="283" t="str">
        <f ca="true">+IF(OFFSET('Hygiene Data'!$I$13,0,10*ROW('Hygiene Data'!I13))="","",OFFSET('Hygiene Data'!$I$13,0,10*ROW('Hygiene Data'!I13)))</f>
        <v/>
      </c>
    </row>
    <row r="20">
      <c r="A20" s="36" t="str">
        <f ca="true">+IF(OFFSET('Water Data'!$B$2,0,10*ROW('Water Data'!E14))="","",OFFSET('Water Data'!$B$2,0,10*ROW('Water Data'!E14)))</f>
        <v>BDI_2022_EMIS</v>
      </c>
      <c r="B20" s="36" t="str">
        <f ca="true">+IF(OFFSET('Water Data'!$C$2,0,10*ROW('Water Data'!F14))="","",OFFSET('Water Data'!$C$2,0,10*ROW('Water Data'!F14)))</f>
        <v>EMIS</v>
      </c>
      <c r="C20" s="339">
        <f t="shared" ca="true" si="0"/>
        <v>2022</v>
      </c>
      <c r="D20" s="96">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44.310561700281937</v>
      </c>
      <c r="E20" s="96"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6"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6"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6"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6"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6"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43.5</v>
      </c>
      <c r="Q20" s="96"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6"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6">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76</v>
      </c>
      <c r="T20" s="96"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6"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7"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7"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7"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7"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7"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7"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7"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7"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7"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7"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8"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8"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8"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8"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8"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8"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83"/>
      <c r="BS20" s="283" t="str">
        <f ca="true">+IF(OFFSET('Water Data'!$D$27,0,10*ROW('Water Data'!D14))="","",OFFSET('Water Data'!$D$27,0,10*ROW('Water Data'!D14)))</f>
        <v>Yes</v>
      </c>
      <c r="BT20" s="283" t="str">
        <f ca="true">+IF(OFFSET('Water Data'!$D$28,0,10*ROW('Water Data'!D14))="","",OFFSET('Water Data'!$D$28,0,10*ROW('Water Data'!D14)))</f>
        <v/>
      </c>
      <c r="BU20" s="283" t="str">
        <f ca="true">+IF(OFFSET('Water Data'!$D$29,0,10*ROW('Water Data'!D14))="","",OFFSET('Water Data'!$D$29,0,10*ROW('Water Data'!D14)))</f>
        <v/>
      </c>
      <c r="BV20" s="283" t="str">
        <f ca="true">+IF(OFFSET('Water Data'!$E$27,0,10*ROW('Water Data'!E14))="","",OFFSET('Water Data'!$E$27,0,10*ROW('Water Data'!E14)))</f>
        <v/>
      </c>
      <c r="BW20" s="283" t="str">
        <f ca="true">+IF(OFFSET('Water Data'!$E$28,0,10*ROW('Water Data'!E14))="","",OFFSET('Water Data'!$E$28,0,10*ROW('Water Data'!E14)))</f>
        <v/>
      </c>
      <c r="BX20" s="283" t="str">
        <f ca="true">+IF(OFFSET('Water Data'!$E$29,0,10*ROW('Water Data'!E14))="","",OFFSET('Water Data'!$E$29,0,10*ROW('Water Data'!E14)))</f>
        <v/>
      </c>
      <c r="BY20" s="283" t="str">
        <f ca="true">+IF(OFFSET('Water Data'!$F$27,0,10*ROW('Water Data'!F14))="","",OFFSET('Water Data'!$F$27,0,10*ROW('Water Data'!F14)))</f>
        <v/>
      </c>
      <c r="BZ20" s="283" t="str">
        <f ca="true">+IF(OFFSET('Water Data'!$F$28,0,10*ROW('Water Data'!F14))="","",OFFSET('Water Data'!$F$28,0,10*ROW('Water Data'!F14)))</f>
        <v/>
      </c>
      <c r="CA20" s="283" t="str">
        <f ca="true">+IF(OFFSET('Water Data'!$F$29,0,10*ROW('Water Data'!F14))="","",OFFSET('Water Data'!$F$29,0,10*ROW('Water Data'!F14)))</f>
        <v/>
      </c>
      <c r="CB20" s="283" t="str">
        <f ca="true">+IF(OFFSET('Water Data'!$G$27,0,10*ROW('Water Data'!G14))="","",OFFSET('Water Data'!$G$27,0,10*ROW('Water Data'!G14)))</f>
        <v/>
      </c>
      <c r="CC20" s="283" t="str">
        <f ca="true">+IF(OFFSET('Water Data'!$G$28,0,10*ROW('Water Data'!G14))="","",OFFSET('Water Data'!$G$28,0,10*ROW('Water Data'!G14)))</f>
        <v/>
      </c>
      <c r="CD20" s="283" t="str">
        <f ca="true">+IF(OFFSET('Water Data'!$G$29,0,10*ROW('Water Data'!G14))="","",OFFSET('Water Data'!$G$29,0,10*ROW('Water Data'!G14)))</f>
        <v/>
      </c>
      <c r="CE20" s="283" t="str">
        <f ca="true">+IF(OFFSET('Water Data'!$H$27,0,10*ROW('Water Data'!H14))="","",OFFSET('Water Data'!$H$27,0,10*ROW('Water Data'!H14)))</f>
        <v>Yes</v>
      </c>
      <c r="CF20" s="283" t="str">
        <f ca="true">+IF(OFFSET('Water Data'!$H$28,0,10*ROW('Water Data'!H14))="","",OFFSET('Water Data'!$H$28,0,10*ROW('Water Data'!H14)))</f>
        <v/>
      </c>
      <c r="CG20" s="283" t="str">
        <f ca="true">+IF(OFFSET('Water Data'!$H$29,0,10*ROW('Water Data'!H14))="","",OFFSET('Water Data'!$H$29,0,10*ROW('Water Data'!H14)))</f>
        <v/>
      </c>
      <c r="CH20" s="283" t="str">
        <f ca="true">+IF(OFFSET('Water Data'!$I$27,0,10*ROW('Water Data'!I14))="","",OFFSET('Water Data'!$I$27,0,10*ROW('Water Data'!I14)))</f>
        <v>Yes</v>
      </c>
      <c r="CI20" s="283" t="str">
        <f ca="true">+IF(OFFSET('Water Data'!$I$28,0,10*ROW('Water Data'!I14))="","",OFFSET('Water Data'!$I$28,0,10*ROW('Water Data'!I14)))</f>
        <v/>
      </c>
      <c r="CJ20" s="283" t="str">
        <f ca="true">+IF(OFFSET('Water Data'!$I$29,0,10*ROW('Water Data'!I14))="","",OFFSET('Water Data'!$I$29,0,10*ROW('Water Data'!I14)))</f>
        <v/>
      </c>
      <c r="CK20" s="283" t="str">
        <f ca="true">+IF(OFFSET('Sanitation Data'!$D$28,0,10*ROW('Sanitation Data'!D14))="","",OFFSET('Sanitation Data'!$D$28,0,10*ROW('Sanitation Data'!D14)))</f>
        <v/>
      </c>
      <c r="CL20" s="283" t="str">
        <f ca="true">+IF(OFFSET('Sanitation Data'!$D$29,0,10*ROW('Sanitation Data'!D14))="","",OFFSET('Sanitation Data'!$D$29,0,10*ROW('Sanitation Data'!D14)))</f>
        <v/>
      </c>
      <c r="CM20" s="283" t="str">
        <f ca="true">+IF(OFFSET('Sanitation Data'!$D$30,0,10*ROW('Sanitation Data'!D14))="","",OFFSET('Sanitation Data'!$D$30,0,10*ROW('Sanitation Data'!D14)))</f>
        <v/>
      </c>
      <c r="CN20" s="283" t="str">
        <f ca="true">+IF(OFFSET('Sanitation Data'!$D$31,0,10*ROW('Sanitation Data'!D14))="","",OFFSET('Sanitation Data'!$D$31,0,10*ROW('Sanitation Data'!D14)))</f>
        <v/>
      </c>
      <c r="CO20" s="283" t="str">
        <f ca="true">+IF(OFFSET('Sanitation Data'!$D$32,0,10*ROW('Sanitation Data'!D14))="","",OFFSET('Sanitation Data'!$D$32,0,10*ROW('Sanitation Data'!D14)))</f>
        <v/>
      </c>
      <c r="CP20" s="283" t="str">
        <f ca="true">+IF(OFFSET('Sanitation Data'!$E$28,0,10*ROW('Sanitation Data'!E14))="","",OFFSET('Sanitation Data'!$E$28,0,10*ROW('Sanitation Data'!E14)))</f>
        <v/>
      </c>
      <c r="CQ20" s="283" t="str">
        <f ca="true">+IF(OFFSET('Sanitation Data'!$E$29,0,10*ROW('Sanitation Data'!E14))="","",OFFSET('Sanitation Data'!$E$29,0,10*ROW('Sanitation Data'!E14)))</f>
        <v/>
      </c>
      <c r="CR20" s="283" t="str">
        <f ca="true">+IF(OFFSET('Sanitation Data'!$E$30,0,10*ROW('Sanitation Data'!E14))="","",OFFSET('Sanitation Data'!$E$30,0,10*ROW('Sanitation Data'!E14)))</f>
        <v/>
      </c>
      <c r="CS20" s="283" t="str">
        <f ca="true">+IF(OFFSET('Sanitation Data'!$E$31,0,10*ROW('Sanitation Data'!E14))="","",OFFSET('Sanitation Data'!$E$31,0,10*ROW('Sanitation Data'!E14)))</f>
        <v/>
      </c>
      <c r="CT20" s="283" t="str">
        <f ca="true">+IF(OFFSET('Sanitation Data'!$E$32,0,10*ROW('Sanitation Data'!E14))="","",OFFSET('Sanitation Data'!$E$32,0,10*ROW('Sanitation Data'!E14)))</f>
        <v/>
      </c>
      <c r="CU20" s="283" t="str">
        <f ca="true">+IF(OFFSET('Sanitation Data'!$F$28,0,10*ROW('Sanitation Data'!F14))="","",OFFSET('Sanitation Data'!$F$28,0,10*ROW('Sanitation Data'!F14)))</f>
        <v/>
      </c>
      <c r="CV20" s="283" t="str">
        <f ca="true">+IF(OFFSET('Sanitation Data'!$F$29,0,10*ROW('Sanitation Data'!F14))="","",OFFSET('Sanitation Data'!$F$29,0,10*ROW('Sanitation Data'!F14)))</f>
        <v/>
      </c>
      <c r="CW20" s="283" t="str">
        <f ca="true">+IF(OFFSET('Sanitation Data'!$F$30,0,10*ROW('Sanitation Data'!F14))="","",OFFSET('Sanitation Data'!$F$30,0,10*ROW('Sanitation Data'!F14)))</f>
        <v/>
      </c>
      <c r="CX20" s="283" t="str">
        <f ca="true">+IF(OFFSET('Sanitation Data'!$F$31,0,10*ROW('Sanitation Data'!F14))="","",OFFSET('Sanitation Data'!$F$31,0,10*ROW('Sanitation Data'!F14)))</f>
        <v/>
      </c>
      <c r="CY20" s="283" t="str">
        <f ca="true">+IF(OFFSET('Sanitation Data'!$F$32,0,10*ROW('Sanitation Data'!F14))="","",OFFSET('Sanitation Data'!$F$32,0,10*ROW('Sanitation Data'!F14)))</f>
        <v/>
      </c>
      <c r="CZ20" s="283" t="str">
        <f ca="true">+IF(OFFSET('Sanitation Data'!$G$28,0,10*ROW('Sanitation Data'!G14))="","",OFFSET('Sanitation Data'!$G$28,0,10*ROW('Sanitation Data'!G14)))</f>
        <v/>
      </c>
      <c r="DA20" s="283" t="str">
        <f ca="true">+IF(OFFSET('Sanitation Data'!$G$29,0,10*ROW('Sanitation Data'!G14))="","",OFFSET('Sanitation Data'!$G$29,0,10*ROW('Sanitation Data'!G14)))</f>
        <v/>
      </c>
      <c r="DB20" s="283" t="str">
        <f ca="true">+IF(OFFSET('Sanitation Data'!$G$30,0,10*ROW('Sanitation Data'!G14))="","",OFFSET('Sanitation Data'!$G$30,0,10*ROW('Sanitation Data'!G14)))</f>
        <v/>
      </c>
      <c r="DC20" s="283" t="str">
        <f ca="true">+IF(OFFSET('Sanitation Data'!$G$31,0,10*ROW('Sanitation Data'!G14))="","",OFFSET('Sanitation Data'!$G$31,0,10*ROW('Sanitation Data'!G14)))</f>
        <v/>
      </c>
      <c r="DD20" s="283" t="str">
        <f ca="true">+IF(OFFSET('Sanitation Data'!$G$32,0,10*ROW('Sanitation Data'!G14))="","",OFFSET('Sanitation Data'!$G$32,0,10*ROW('Sanitation Data'!G14)))</f>
        <v/>
      </c>
      <c r="DE20" s="283" t="str">
        <f ca="true">+IF(OFFSET('Sanitation Data'!$H$28,0,10*ROW('Sanitation Data'!H14))="","",OFFSET('Sanitation Data'!$H$28,0,10*ROW('Sanitation Data'!H14)))</f>
        <v/>
      </c>
      <c r="DF20" s="283" t="str">
        <f ca="true">+IF(OFFSET('Sanitation Data'!$H$29,0,10*ROW('Sanitation Data'!H14))="","",OFFSET('Sanitation Data'!$H$29,0,10*ROW('Sanitation Data'!H14)))</f>
        <v/>
      </c>
      <c r="DG20" s="283" t="str">
        <f ca="true">+IF(OFFSET('Sanitation Data'!$H$30,0,10*ROW('Sanitation Data'!H14))="","",OFFSET('Sanitation Data'!$H$30,0,10*ROW('Sanitation Data'!H14)))</f>
        <v/>
      </c>
      <c r="DH20" s="283" t="str">
        <f ca="true">+IF(OFFSET('Sanitation Data'!$H$31,0,10*ROW('Sanitation Data'!H14))="","",OFFSET('Sanitation Data'!$H$31,0,10*ROW('Sanitation Data'!H14)))</f>
        <v/>
      </c>
      <c r="DI20" s="283" t="str">
        <f ca="true">+IF(OFFSET('Sanitation Data'!$H$32,0,10*ROW('Sanitation Data'!H14))="","",OFFSET('Sanitation Data'!$H$32,0,10*ROW('Sanitation Data'!H14)))</f>
        <v/>
      </c>
      <c r="DJ20" s="283" t="str">
        <f ca="true">+IF(OFFSET('Sanitation Data'!$I$28,0,10*ROW('Sanitation Data'!I14))="","",OFFSET('Sanitation Data'!$I$28,0,10*ROW('Sanitation Data'!I14)))</f>
        <v/>
      </c>
      <c r="DK20" s="283" t="str">
        <f ca="true">+IF(OFFSET('Sanitation Data'!$I$29,0,10*ROW('Sanitation Data'!I14))="","",OFFSET('Sanitation Data'!$I$29,0,10*ROW('Sanitation Data'!I14)))</f>
        <v/>
      </c>
      <c r="DL20" s="283" t="str">
        <f ca="true">+IF(OFFSET('Sanitation Data'!$I$30,0,10*ROW('Sanitation Data'!I14))="","",OFFSET('Sanitation Data'!$I$30,0,10*ROW('Sanitation Data'!I14)))</f>
        <v/>
      </c>
      <c r="DM20" s="283" t="str">
        <f ca="true">+IF(OFFSET('Sanitation Data'!$I$31,0,10*ROW('Sanitation Data'!I14))="","",OFFSET('Sanitation Data'!$I$31,0,10*ROW('Sanitation Data'!I14)))</f>
        <v/>
      </c>
      <c r="DN20" s="283" t="str">
        <f ca="true">+IF(OFFSET('Sanitation Data'!$I$32,0,10*ROW('Sanitation Data'!I14))="","",OFFSET('Sanitation Data'!$I$32,0,10*ROW('Sanitation Data'!I14)))</f>
        <v/>
      </c>
      <c r="DO20" s="283" t="str">
        <f ca="true">+IF(OFFSET('Hygiene Data'!$D$11,0,10*ROW('Hygiene Data'!D14))="","",OFFSET('Hygiene Data'!$D$11,0,10*ROW('Hygiene Data'!D14)))</f>
        <v/>
      </c>
      <c r="DP20" s="283" t="str">
        <f ca="true">+IF(OFFSET('Hygiene Data'!$D$12,0,10*ROW('Hygiene Data'!D14))="","",OFFSET('Hygiene Data'!$D$12,0,10*ROW('Hygiene Data'!D14)))</f>
        <v/>
      </c>
      <c r="DQ20" s="283" t="str">
        <f ca="true">+IF(OFFSET('Hygiene Data'!$D$13,0,10*ROW('Hygiene Data'!D14))="","",OFFSET('Hygiene Data'!$D$13,0,10*ROW('Hygiene Data'!D14)))</f>
        <v/>
      </c>
      <c r="DR20" s="283" t="str">
        <f ca="true">+IF(OFFSET('Hygiene Data'!$E$11,0,10*ROW('Hygiene Data'!E14))="","",OFFSET('Hygiene Data'!$E$11,0,10*ROW('Hygiene Data'!E14)))</f>
        <v/>
      </c>
      <c r="DS20" s="283" t="str">
        <f ca="true">+IF(OFFSET('Hygiene Data'!$E$12,0,10*ROW('Hygiene Data'!E14))="","",OFFSET('Hygiene Data'!$E$12,0,10*ROW('Hygiene Data'!E14)))</f>
        <v/>
      </c>
      <c r="DT20" s="283" t="str">
        <f ca="true">+IF(OFFSET('Hygiene Data'!$E$13,0,10*ROW('Hygiene Data'!E14))="","",OFFSET('Hygiene Data'!$E$13,0,10*ROW('Hygiene Data'!E14)))</f>
        <v/>
      </c>
      <c r="DU20" s="283" t="str">
        <f ca="true">+IF(OFFSET('Hygiene Data'!$F$11,0,10*ROW('Hygiene Data'!F14))="","",OFFSET('Hygiene Data'!$F$11,0,10*ROW('Hygiene Data'!F14)))</f>
        <v/>
      </c>
      <c r="DV20" s="283" t="str">
        <f ca="true">+IF(OFFSET('Hygiene Data'!$F$12,0,10*ROW('Hygiene Data'!F14))="","",OFFSET('Hygiene Data'!$F$12,0,10*ROW('Hygiene Data'!F14)))</f>
        <v/>
      </c>
      <c r="DW20" s="283" t="str">
        <f ca="true">+IF(OFFSET('Hygiene Data'!$F$13,0,10*ROW('Hygiene Data'!F14))="","",OFFSET('Hygiene Data'!$F$13,0,10*ROW('Hygiene Data'!F14)))</f>
        <v/>
      </c>
      <c r="DX20" s="283" t="str">
        <f ca="true">+IF(OFFSET('Hygiene Data'!$G$11,0,10*ROW('Hygiene Data'!G14))="","",OFFSET('Hygiene Data'!$G$11,0,10*ROW('Hygiene Data'!G14)))</f>
        <v/>
      </c>
      <c r="DY20" s="283" t="str">
        <f ca="true">+IF(OFFSET('Hygiene Data'!$G$12,0,10*ROW('Hygiene Data'!G14))="","",OFFSET('Hygiene Data'!$G$12,0,10*ROW('Hygiene Data'!G14)))</f>
        <v/>
      </c>
      <c r="DZ20" s="283" t="str">
        <f ca="true">+IF(OFFSET('Hygiene Data'!$G$13,0,10*ROW('Hygiene Data'!G14))="","",OFFSET('Hygiene Data'!$G$13,0,10*ROW('Hygiene Data'!G14)))</f>
        <v/>
      </c>
      <c r="EA20" s="283" t="str">
        <f ca="true">+IF(OFFSET('Hygiene Data'!$H$11,0,10*ROW('Hygiene Data'!H14))="","",OFFSET('Hygiene Data'!$H$11,0,10*ROW('Hygiene Data'!H14)))</f>
        <v/>
      </c>
      <c r="EB20" s="283" t="str">
        <f ca="true">+IF(OFFSET('Hygiene Data'!$H$12,0,10*ROW('Hygiene Data'!H14))="","",OFFSET('Hygiene Data'!$H$12,0,10*ROW('Hygiene Data'!H14)))</f>
        <v/>
      </c>
      <c r="EC20" s="283" t="str">
        <f ca="true">+IF(OFFSET('Hygiene Data'!$H$13,0,10*ROW('Hygiene Data'!H14))="","",OFFSET('Hygiene Data'!$H$13,0,10*ROW('Hygiene Data'!H14)))</f>
        <v/>
      </c>
      <c r="ED20" s="283" t="str">
        <f ca="true">+IF(OFFSET('Hygiene Data'!$I$11,0,10*ROW('Hygiene Data'!I14))="","",OFFSET('Hygiene Data'!$I$11,0,10*ROW('Hygiene Data'!I14)))</f>
        <v/>
      </c>
      <c r="EE20" s="283" t="str">
        <f ca="true">+IF(OFFSET('Hygiene Data'!$I$12,0,10*ROW('Hygiene Data'!I14))="","",OFFSET('Hygiene Data'!$I$12,0,10*ROW('Hygiene Data'!I14)))</f>
        <v/>
      </c>
      <c r="EF20" s="283" t="str">
        <f ca="true">+IF(OFFSET('Hygiene Data'!$I$13,0,10*ROW('Hygiene Data'!I14))="","",OFFSET('Hygiene Data'!$I$13,0,10*ROW('Hygiene Data'!I14)))</f>
        <v/>
      </c>
    </row>
    <row r="21">
      <c r="A21" s="36" t="str">
        <f ca="true">+IF(OFFSET('Water Data'!$B$2,0,10*ROW('Water Data'!E15))="","",OFFSET('Water Data'!$B$2,0,10*ROW('Water Data'!E15)))</f>
        <v>BDI_2023_EMIS</v>
      </c>
      <c r="B21" s="36" t="str">
        <f ca="true">+IF(OFFSET('Water Data'!$C$2,0,10*ROW('Water Data'!F15))="","",OFFSET('Water Data'!$C$2,0,10*ROW('Water Data'!F15)))</f>
        <v>EMIS</v>
      </c>
      <c r="C21" s="339">
        <f t="shared" ca="true" si="0"/>
        <v>2023</v>
      </c>
      <c r="D21" s="96">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48.341861490957214</v>
      </c>
      <c r="E21" s="96"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6"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6"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6"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6"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6"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6">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47.608418367346935</v>
      </c>
      <c r="N21" s="96"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6"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6">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44.750430292598971</v>
      </c>
      <c r="Q21" s="96"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6"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6">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63.133956386292837</v>
      </c>
      <c r="T21" s="96"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6"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7"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7"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7"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7"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7"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7"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7"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7"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7"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7"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7"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7"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7"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7"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7"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7"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7"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7"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7"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7"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7"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7"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7"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7"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7"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7"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7"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7"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7"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7"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8"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8"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8"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8"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8"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8"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8"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8"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8"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8"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8"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8"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8"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8"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83"/>
      <c r="BS21" s="283" t="str">
        <f ca="true">+IF(OFFSET('Water Data'!$D$27,0,10*ROW('Water Data'!D15))="","",OFFSET('Water Data'!$D$27,0,10*ROW('Water Data'!D15)))</f>
        <v>Yes</v>
      </c>
      <c r="BT21" s="283" t="str">
        <f ca="true">+IF(OFFSET('Water Data'!$D$28,0,10*ROW('Water Data'!D15))="","",OFFSET('Water Data'!$D$28,0,10*ROW('Water Data'!D15)))</f>
        <v/>
      </c>
      <c r="BU21" s="283" t="str">
        <f ca="true">+IF(OFFSET('Water Data'!$D$29,0,10*ROW('Water Data'!D15))="","",OFFSET('Water Data'!$D$29,0,10*ROW('Water Data'!D15)))</f>
        <v/>
      </c>
      <c r="BV21" s="283" t="str">
        <f ca="true">+IF(OFFSET('Water Data'!$E$27,0,10*ROW('Water Data'!E15))="","",OFFSET('Water Data'!$E$27,0,10*ROW('Water Data'!E15)))</f>
        <v/>
      </c>
      <c r="BW21" s="283" t="str">
        <f ca="true">+IF(OFFSET('Water Data'!$E$28,0,10*ROW('Water Data'!E15))="","",OFFSET('Water Data'!$E$28,0,10*ROW('Water Data'!E15)))</f>
        <v/>
      </c>
      <c r="BX21" s="283" t="str">
        <f ca="true">+IF(OFFSET('Water Data'!$E$29,0,10*ROW('Water Data'!E15))="","",OFFSET('Water Data'!$E$29,0,10*ROW('Water Data'!E15)))</f>
        <v/>
      </c>
      <c r="BY21" s="283" t="str">
        <f ca="true">+IF(OFFSET('Water Data'!$F$27,0,10*ROW('Water Data'!F15))="","",OFFSET('Water Data'!$F$27,0,10*ROW('Water Data'!F15)))</f>
        <v/>
      </c>
      <c r="BZ21" s="283" t="str">
        <f ca="true">+IF(OFFSET('Water Data'!$F$28,0,10*ROW('Water Data'!F15))="","",OFFSET('Water Data'!$F$28,0,10*ROW('Water Data'!F15)))</f>
        <v/>
      </c>
      <c r="CA21" s="283" t="str">
        <f ca="true">+IF(OFFSET('Water Data'!$F$29,0,10*ROW('Water Data'!F15))="","",OFFSET('Water Data'!$F$29,0,10*ROW('Water Data'!F15)))</f>
        <v/>
      </c>
      <c r="CB21" s="283" t="str">
        <f ca="true">+IF(OFFSET('Water Data'!$G$27,0,10*ROW('Water Data'!G15))="","",OFFSET('Water Data'!$G$27,0,10*ROW('Water Data'!G15)))</f>
        <v>Yes</v>
      </c>
      <c r="CC21" s="283" t="str">
        <f ca="true">+IF(OFFSET('Water Data'!$G$28,0,10*ROW('Water Data'!G15))="","",OFFSET('Water Data'!$G$28,0,10*ROW('Water Data'!G15)))</f>
        <v/>
      </c>
      <c r="CD21" s="283" t="str">
        <f ca="true">+IF(OFFSET('Water Data'!$G$29,0,10*ROW('Water Data'!G15))="","",OFFSET('Water Data'!$G$29,0,10*ROW('Water Data'!G15)))</f>
        <v/>
      </c>
      <c r="CE21" s="283" t="str">
        <f ca="true">+IF(OFFSET('Water Data'!$H$27,0,10*ROW('Water Data'!H15))="","",OFFSET('Water Data'!$H$27,0,10*ROW('Water Data'!H15)))</f>
        <v>Yes</v>
      </c>
      <c r="CF21" s="283" t="str">
        <f ca="true">+IF(OFFSET('Water Data'!$H$28,0,10*ROW('Water Data'!H15))="","",OFFSET('Water Data'!$H$28,0,10*ROW('Water Data'!H15)))</f>
        <v/>
      </c>
      <c r="CG21" s="283" t="str">
        <f ca="true">+IF(OFFSET('Water Data'!$H$29,0,10*ROW('Water Data'!H15))="","",OFFSET('Water Data'!$H$29,0,10*ROW('Water Data'!H15)))</f>
        <v/>
      </c>
      <c r="CH21" s="283" t="str">
        <f ca="true">+IF(OFFSET('Water Data'!$I$27,0,10*ROW('Water Data'!I15))="","",OFFSET('Water Data'!$I$27,0,10*ROW('Water Data'!I15)))</f>
        <v>Yes</v>
      </c>
      <c r="CI21" s="283" t="str">
        <f ca="true">+IF(OFFSET('Water Data'!$I$28,0,10*ROW('Water Data'!I15))="","",OFFSET('Water Data'!$I$28,0,10*ROW('Water Data'!I15)))</f>
        <v/>
      </c>
      <c r="CJ21" s="283" t="str">
        <f ca="true">+IF(OFFSET('Water Data'!$I$29,0,10*ROW('Water Data'!I15))="","",OFFSET('Water Data'!$I$29,0,10*ROW('Water Data'!I15)))</f>
        <v/>
      </c>
      <c r="CK21" s="283" t="str">
        <f ca="true">+IF(OFFSET('Sanitation Data'!$D$28,0,10*ROW('Sanitation Data'!D15))="","",OFFSET('Sanitation Data'!$D$28,0,10*ROW('Sanitation Data'!D15)))</f>
        <v/>
      </c>
      <c r="CL21" s="283" t="str">
        <f ca="true">+IF(OFFSET('Sanitation Data'!$D$29,0,10*ROW('Sanitation Data'!D15))="","",OFFSET('Sanitation Data'!$D$29,0,10*ROW('Sanitation Data'!D15)))</f>
        <v/>
      </c>
      <c r="CM21" s="283" t="str">
        <f ca="true">+IF(OFFSET('Sanitation Data'!$D$30,0,10*ROW('Sanitation Data'!D15))="","",OFFSET('Sanitation Data'!$D$30,0,10*ROW('Sanitation Data'!D15)))</f>
        <v/>
      </c>
      <c r="CN21" s="283" t="str">
        <f ca="true">+IF(OFFSET('Sanitation Data'!$D$31,0,10*ROW('Sanitation Data'!D15))="","",OFFSET('Sanitation Data'!$D$31,0,10*ROW('Sanitation Data'!D15)))</f>
        <v/>
      </c>
      <c r="CO21" s="283" t="str">
        <f ca="true">+IF(OFFSET('Sanitation Data'!$D$32,0,10*ROW('Sanitation Data'!D15))="","",OFFSET('Sanitation Data'!$D$32,0,10*ROW('Sanitation Data'!D15)))</f>
        <v/>
      </c>
      <c r="CP21" s="283" t="str">
        <f ca="true">+IF(OFFSET('Sanitation Data'!$E$28,0,10*ROW('Sanitation Data'!E15))="","",OFFSET('Sanitation Data'!$E$28,0,10*ROW('Sanitation Data'!E15)))</f>
        <v/>
      </c>
      <c r="CQ21" s="283" t="str">
        <f ca="true">+IF(OFFSET('Sanitation Data'!$E$29,0,10*ROW('Sanitation Data'!E15))="","",OFFSET('Sanitation Data'!$E$29,0,10*ROW('Sanitation Data'!E15)))</f>
        <v/>
      </c>
      <c r="CR21" s="283" t="str">
        <f ca="true">+IF(OFFSET('Sanitation Data'!$E$30,0,10*ROW('Sanitation Data'!E15))="","",OFFSET('Sanitation Data'!$E$30,0,10*ROW('Sanitation Data'!E15)))</f>
        <v/>
      </c>
      <c r="CS21" s="283" t="str">
        <f ca="true">+IF(OFFSET('Sanitation Data'!$E$31,0,10*ROW('Sanitation Data'!E15))="","",OFFSET('Sanitation Data'!$E$31,0,10*ROW('Sanitation Data'!E15)))</f>
        <v/>
      </c>
      <c r="CT21" s="283" t="str">
        <f ca="true">+IF(OFFSET('Sanitation Data'!$E$32,0,10*ROW('Sanitation Data'!E15))="","",OFFSET('Sanitation Data'!$E$32,0,10*ROW('Sanitation Data'!E15)))</f>
        <v/>
      </c>
      <c r="CU21" s="283" t="str">
        <f ca="true">+IF(OFFSET('Sanitation Data'!$F$28,0,10*ROW('Sanitation Data'!F15))="","",OFFSET('Sanitation Data'!$F$28,0,10*ROW('Sanitation Data'!F15)))</f>
        <v/>
      </c>
      <c r="CV21" s="283" t="str">
        <f ca="true">+IF(OFFSET('Sanitation Data'!$F$29,0,10*ROW('Sanitation Data'!F15))="","",OFFSET('Sanitation Data'!$F$29,0,10*ROW('Sanitation Data'!F15)))</f>
        <v/>
      </c>
      <c r="CW21" s="283" t="str">
        <f ca="true">+IF(OFFSET('Sanitation Data'!$F$30,0,10*ROW('Sanitation Data'!F15))="","",OFFSET('Sanitation Data'!$F$30,0,10*ROW('Sanitation Data'!F15)))</f>
        <v/>
      </c>
      <c r="CX21" s="283" t="str">
        <f ca="true">+IF(OFFSET('Sanitation Data'!$F$31,0,10*ROW('Sanitation Data'!F15))="","",OFFSET('Sanitation Data'!$F$31,0,10*ROW('Sanitation Data'!F15)))</f>
        <v/>
      </c>
      <c r="CY21" s="283" t="str">
        <f ca="true">+IF(OFFSET('Sanitation Data'!$F$32,0,10*ROW('Sanitation Data'!F15))="","",OFFSET('Sanitation Data'!$F$32,0,10*ROW('Sanitation Data'!F15)))</f>
        <v/>
      </c>
      <c r="CZ21" s="283" t="str">
        <f ca="true">+IF(OFFSET('Sanitation Data'!$G$28,0,10*ROW('Sanitation Data'!G15))="","",OFFSET('Sanitation Data'!$G$28,0,10*ROW('Sanitation Data'!G15)))</f>
        <v/>
      </c>
      <c r="DA21" s="283" t="str">
        <f ca="true">+IF(OFFSET('Sanitation Data'!$G$29,0,10*ROW('Sanitation Data'!G15))="","",OFFSET('Sanitation Data'!$G$29,0,10*ROW('Sanitation Data'!G15)))</f>
        <v/>
      </c>
      <c r="DB21" s="283" t="str">
        <f ca="true">+IF(OFFSET('Sanitation Data'!$G$30,0,10*ROW('Sanitation Data'!G15))="","",OFFSET('Sanitation Data'!$G$30,0,10*ROW('Sanitation Data'!G15)))</f>
        <v/>
      </c>
      <c r="DC21" s="283" t="str">
        <f ca="true">+IF(OFFSET('Sanitation Data'!$G$31,0,10*ROW('Sanitation Data'!G15))="","",OFFSET('Sanitation Data'!$G$31,0,10*ROW('Sanitation Data'!G15)))</f>
        <v/>
      </c>
      <c r="DD21" s="283" t="str">
        <f ca="true">+IF(OFFSET('Sanitation Data'!$G$32,0,10*ROW('Sanitation Data'!G15))="","",OFFSET('Sanitation Data'!$G$32,0,10*ROW('Sanitation Data'!G15)))</f>
        <v/>
      </c>
      <c r="DE21" s="283" t="str">
        <f ca="true">+IF(OFFSET('Sanitation Data'!$H$28,0,10*ROW('Sanitation Data'!H15))="","",OFFSET('Sanitation Data'!$H$28,0,10*ROW('Sanitation Data'!H15)))</f>
        <v/>
      </c>
      <c r="DF21" s="283" t="str">
        <f ca="true">+IF(OFFSET('Sanitation Data'!$H$29,0,10*ROW('Sanitation Data'!H15))="","",OFFSET('Sanitation Data'!$H$29,0,10*ROW('Sanitation Data'!H15)))</f>
        <v/>
      </c>
      <c r="DG21" s="283" t="str">
        <f ca="true">+IF(OFFSET('Sanitation Data'!$H$30,0,10*ROW('Sanitation Data'!H15))="","",OFFSET('Sanitation Data'!$H$30,0,10*ROW('Sanitation Data'!H15)))</f>
        <v/>
      </c>
      <c r="DH21" s="283" t="str">
        <f ca="true">+IF(OFFSET('Sanitation Data'!$H$31,0,10*ROW('Sanitation Data'!H15))="","",OFFSET('Sanitation Data'!$H$31,0,10*ROW('Sanitation Data'!H15)))</f>
        <v/>
      </c>
      <c r="DI21" s="283" t="str">
        <f ca="true">+IF(OFFSET('Sanitation Data'!$H$32,0,10*ROW('Sanitation Data'!H15))="","",OFFSET('Sanitation Data'!$H$32,0,10*ROW('Sanitation Data'!H15)))</f>
        <v/>
      </c>
      <c r="DJ21" s="283" t="str">
        <f ca="true">+IF(OFFSET('Sanitation Data'!$I$28,0,10*ROW('Sanitation Data'!I15))="","",OFFSET('Sanitation Data'!$I$28,0,10*ROW('Sanitation Data'!I15)))</f>
        <v/>
      </c>
      <c r="DK21" s="283" t="str">
        <f ca="true">+IF(OFFSET('Sanitation Data'!$I$29,0,10*ROW('Sanitation Data'!I15))="","",OFFSET('Sanitation Data'!$I$29,0,10*ROW('Sanitation Data'!I15)))</f>
        <v/>
      </c>
      <c r="DL21" s="283" t="str">
        <f ca="true">+IF(OFFSET('Sanitation Data'!$I$30,0,10*ROW('Sanitation Data'!I15))="","",OFFSET('Sanitation Data'!$I$30,0,10*ROW('Sanitation Data'!I15)))</f>
        <v/>
      </c>
      <c r="DM21" s="283" t="str">
        <f ca="true">+IF(OFFSET('Sanitation Data'!$I$31,0,10*ROW('Sanitation Data'!I15))="","",OFFSET('Sanitation Data'!$I$31,0,10*ROW('Sanitation Data'!I15)))</f>
        <v/>
      </c>
      <c r="DN21" s="283" t="str">
        <f ca="true">+IF(OFFSET('Sanitation Data'!$I$32,0,10*ROW('Sanitation Data'!I15))="","",OFFSET('Sanitation Data'!$I$32,0,10*ROW('Sanitation Data'!I15)))</f>
        <v/>
      </c>
      <c r="DO21" s="283" t="str">
        <f ca="true">+IF(OFFSET('Hygiene Data'!$D$11,0,10*ROW('Hygiene Data'!D15))="","",OFFSET('Hygiene Data'!$D$11,0,10*ROW('Hygiene Data'!D15)))</f>
        <v/>
      </c>
      <c r="DP21" s="283" t="str">
        <f ca="true">+IF(OFFSET('Hygiene Data'!$D$12,0,10*ROW('Hygiene Data'!D15))="","",OFFSET('Hygiene Data'!$D$12,0,10*ROW('Hygiene Data'!D15)))</f>
        <v/>
      </c>
      <c r="DQ21" s="283" t="str">
        <f ca="true">+IF(OFFSET('Hygiene Data'!$D$13,0,10*ROW('Hygiene Data'!D15))="","",OFFSET('Hygiene Data'!$D$13,0,10*ROW('Hygiene Data'!D15)))</f>
        <v/>
      </c>
      <c r="DR21" s="283" t="str">
        <f ca="true">+IF(OFFSET('Hygiene Data'!$E$11,0,10*ROW('Hygiene Data'!E15))="","",OFFSET('Hygiene Data'!$E$11,0,10*ROW('Hygiene Data'!E15)))</f>
        <v/>
      </c>
      <c r="DS21" s="283" t="str">
        <f ca="true">+IF(OFFSET('Hygiene Data'!$E$12,0,10*ROW('Hygiene Data'!E15))="","",OFFSET('Hygiene Data'!$E$12,0,10*ROW('Hygiene Data'!E15)))</f>
        <v/>
      </c>
      <c r="DT21" s="283" t="str">
        <f ca="true">+IF(OFFSET('Hygiene Data'!$E$13,0,10*ROW('Hygiene Data'!E15))="","",OFFSET('Hygiene Data'!$E$13,0,10*ROW('Hygiene Data'!E15)))</f>
        <v/>
      </c>
      <c r="DU21" s="283" t="str">
        <f ca="true">+IF(OFFSET('Hygiene Data'!$F$11,0,10*ROW('Hygiene Data'!F15))="","",OFFSET('Hygiene Data'!$F$11,0,10*ROW('Hygiene Data'!F15)))</f>
        <v/>
      </c>
      <c r="DV21" s="283" t="str">
        <f ca="true">+IF(OFFSET('Hygiene Data'!$F$12,0,10*ROW('Hygiene Data'!F15))="","",OFFSET('Hygiene Data'!$F$12,0,10*ROW('Hygiene Data'!F15)))</f>
        <v/>
      </c>
      <c r="DW21" s="283" t="str">
        <f ca="true">+IF(OFFSET('Hygiene Data'!$F$13,0,10*ROW('Hygiene Data'!F15))="","",OFFSET('Hygiene Data'!$F$13,0,10*ROW('Hygiene Data'!F15)))</f>
        <v/>
      </c>
      <c r="DX21" s="283" t="str">
        <f ca="true">+IF(OFFSET('Hygiene Data'!$G$11,0,10*ROW('Hygiene Data'!G15))="","",OFFSET('Hygiene Data'!$G$11,0,10*ROW('Hygiene Data'!G15)))</f>
        <v/>
      </c>
      <c r="DY21" s="283" t="str">
        <f ca="true">+IF(OFFSET('Hygiene Data'!$G$12,0,10*ROW('Hygiene Data'!G15))="","",OFFSET('Hygiene Data'!$G$12,0,10*ROW('Hygiene Data'!G15)))</f>
        <v/>
      </c>
      <c r="DZ21" s="283" t="str">
        <f ca="true">+IF(OFFSET('Hygiene Data'!$G$13,0,10*ROW('Hygiene Data'!G15))="","",OFFSET('Hygiene Data'!$G$13,0,10*ROW('Hygiene Data'!G15)))</f>
        <v/>
      </c>
      <c r="EA21" s="283" t="str">
        <f ca="true">+IF(OFFSET('Hygiene Data'!$H$11,0,10*ROW('Hygiene Data'!H15))="","",OFFSET('Hygiene Data'!$H$11,0,10*ROW('Hygiene Data'!H15)))</f>
        <v/>
      </c>
      <c r="EB21" s="283" t="str">
        <f ca="true">+IF(OFFSET('Hygiene Data'!$H$12,0,10*ROW('Hygiene Data'!H15))="","",OFFSET('Hygiene Data'!$H$12,0,10*ROW('Hygiene Data'!H15)))</f>
        <v/>
      </c>
      <c r="EC21" s="283" t="str">
        <f ca="true">+IF(OFFSET('Hygiene Data'!$H$13,0,10*ROW('Hygiene Data'!H15))="","",OFFSET('Hygiene Data'!$H$13,0,10*ROW('Hygiene Data'!H15)))</f>
        <v/>
      </c>
      <c r="ED21" s="283" t="str">
        <f ca="true">+IF(OFFSET('Hygiene Data'!$I$11,0,10*ROW('Hygiene Data'!I15))="","",OFFSET('Hygiene Data'!$I$11,0,10*ROW('Hygiene Data'!I15)))</f>
        <v/>
      </c>
      <c r="EE21" s="283" t="str">
        <f ca="true">+IF(OFFSET('Hygiene Data'!$I$12,0,10*ROW('Hygiene Data'!I15))="","",OFFSET('Hygiene Data'!$I$12,0,10*ROW('Hygiene Data'!I15)))</f>
        <v/>
      </c>
      <c r="EF21" s="283" t="str">
        <f ca="true">+IF(OFFSET('Hygiene Data'!$I$13,0,10*ROW('Hygiene Data'!I15))="","",OFFSET('Hygiene Data'!$I$13,0,10*ROW('Hygiene Data'!I15)))</f>
        <v/>
      </c>
    </row>
    <row r="22">
      <c r="A22" s="36" t="str">
        <f ca="true">+IF(OFFSET('Water Data'!$B$2,0,10*ROW('Water Data'!E16))="","",OFFSET('Water Data'!$B$2,0,10*ROW('Water Data'!E16)))</f>
        <v/>
      </c>
      <c r="B22" s="36" t="str">
        <f ca="true">+IF(OFFSET('Water Data'!$C$2,0,10*ROW('Water Data'!F16))="","",OFFSET('Water Data'!$C$2,0,10*ROW('Water Data'!F16)))</f>
        <v/>
      </c>
      <c r="C22" s="339" t="str">
        <f t="shared" ca="true" si="0"/>
        <v/>
      </c>
      <c r="D22" s="96"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6"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6"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6"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6"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6"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6"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6"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6"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6"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6"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6"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6"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6"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7"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7"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7"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7"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7"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7"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7"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7"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7"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7"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7"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7"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7"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7"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7"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7"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7"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7"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7"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7"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8"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8"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8"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8"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8"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8"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8"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8"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83"/>
      <c r="BS22" s="283" t="str">
        <f ca="true">+IF(OFFSET('Water Data'!$D$27,0,10*ROW('Water Data'!D16))="","",OFFSET('Water Data'!$D$27,0,10*ROW('Water Data'!D16)))</f>
        <v/>
      </c>
      <c r="BT22" s="283" t="str">
        <f ca="true">+IF(OFFSET('Water Data'!$D$28,0,10*ROW('Water Data'!D16))="","",OFFSET('Water Data'!$D$28,0,10*ROW('Water Data'!D16)))</f>
        <v/>
      </c>
      <c r="BU22" s="283" t="str">
        <f ca="true">+IF(OFFSET('Water Data'!$D$29,0,10*ROW('Water Data'!D16))="","",OFFSET('Water Data'!$D$29,0,10*ROW('Water Data'!D16)))</f>
        <v/>
      </c>
      <c r="BV22" s="283" t="str">
        <f ca="true">+IF(OFFSET('Water Data'!$E$27,0,10*ROW('Water Data'!E16))="","",OFFSET('Water Data'!$E$27,0,10*ROW('Water Data'!E16)))</f>
        <v/>
      </c>
      <c r="BW22" s="283" t="str">
        <f ca="true">+IF(OFFSET('Water Data'!$E$28,0,10*ROW('Water Data'!E16))="","",OFFSET('Water Data'!$E$28,0,10*ROW('Water Data'!E16)))</f>
        <v/>
      </c>
      <c r="BX22" s="283" t="str">
        <f ca="true">+IF(OFFSET('Water Data'!$E$29,0,10*ROW('Water Data'!E16))="","",OFFSET('Water Data'!$E$29,0,10*ROW('Water Data'!E16)))</f>
        <v/>
      </c>
      <c r="BY22" s="283" t="str">
        <f ca="true">+IF(OFFSET('Water Data'!$F$27,0,10*ROW('Water Data'!F16))="","",OFFSET('Water Data'!$F$27,0,10*ROW('Water Data'!F16)))</f>
        <v/>
      </c>
      <c r="BZ22" s="283" t="str">
        <f ca="true">+IF(OFFSET('Water Data'!$F$28,0,10*ROW('Water Data'!F16))="","",OFFSET('Water Data'!$F$28,0,10*ROW('Water Data'!F16)))</f>
        <v/>
      </c>
      <c r="CA22" s="283" t="str">
        <f ca="true">+IF(OFFSET('Water Data'!$F$29,0,10*ROW('Water Data'!F16))="","",OFFSET('Water Data'!$F$29,0,10*ROW('Water Data'!F16)))</f>
        <v/>
      </c>
      <c r="CB22" s="283" t="str">
        <f ca="true">+IF(OFFSET('Water Data'!$G$27,0,10*ROW('Water Data'!G16))="","",OFFSET('Water Data'!$G$27,0,10*ROW('Water Data'!G16)))</f>
        <v/>
      </c>
      <c r="CC22" s="283" t="str">
        <f ca="true">+IF(OFFSET('Water Data'!$G$28,0,10*ROW('Water Data'!G16))="","",OFFSET('Water Data'!$G$28,0,10*ROW('Water Data'!G16)))</f>
        <v/>
      </c>
      <c r="CD22" s="283" t="str">
        <f ca="true">+IF(OFFSET('Water Data'!$G$29,0,10*ROW('Water Data'!G16))="","",OFFSET('Water Data'!$G$29,0,10*ROW('Water Data'!G16)))</f>
        <v/>
      </c>
      <c r="CE22" s="283" t="str">
        <f ca="true">+IF(OFFSET('Water Data'!$H$27,0,10*ROW('Water Data'!H16))="","",OFFSET('Water Data'!$H$27,0,10*ROW('Water Data'!H16)))</f>
        <v/>
      </c>
      <c r="CF22" s="283" t="str">
        <f ca="true">+IF(OFFSET('Water Data'!$H$28,0,10*ROW('Water Data'!H16))="","",OFFSET('Water Data'!$H$28,0,10*ROW('Water Data'!H16)))</f>
        <v/>
      </c>
      <c r="CG22" s="283" t="str">
        <f ca="true">+IF(OFFSET('Water Data'!$H$29,0,10*ROW('Water Data'!H16))="","",OFFSET('Water Data'!$H$29,0,10*ROW('Water Data'!H16)))</f>
        <v/>
      </c>
      <c r="CH22" s="283" t="str">
        <f ca="true">+IF(OFFSET('Water Data'!$I$27,0,10*ROW('Water Data'!I16))="","",OFFSET('Water Data'!$I$27,0,10*ROW('Water Data'!I16)))</f>
        <v/>
      </c>
      <c r="CI22" s="283" t="str">
        <f ca="true">+IF(OFFSET('Water Data'!$I$28,0,10*ROW('Water Data'!I16))="","",OFFSET('Water Data'!$I$28,0,10*ROW('Water Data'!I16)))</f>
        <v/>
      </c>
      <c r="CJ22" s="283" t="str">
        <f ca="true">+IF(OFFSET('Water Data'!$I$29,0,10*ROW('Water Data'!I16))="","",OFFSET('Water Data'!$I$29,0,10*ROW('Water Data'!I16)))</f>
        <v/>
      </c>
      <c r="CK22" s="283" t="str">
        <f ca="true">+IF(OFFSET('Sanitation Data'!$D$28,0,10*ROW('Sanitation Data'!D16))="","",OFFSET('Sanitation Data'!$D$28,0,10*ROW('Sanitation Data'!D16)))</f>
        <v/>
      </c>
      <c r="CL22" s="283" t="str">
        <f ca="true">+IF(OFFSET('Sanitation Data'!$D$29,0,10*ROW('Sanitation Data'!D16))="","",OFFSET('Sanitation Data'!$D$29,0,10*ROW('Sanitation Data'!D16)))</f>
        <v/>
      </c>
      <c r="CM22" s="283" t="str">
        <f ca="true">+IF(OFFSET('Sanitation Data'!$D$30,0,10*ROW('Sanitation Data'!D16))="","",OFFSET('Sanitation Data'!$D$30,0,10*ROW('Sanitation Data'!D16)))</f>
        <v/>
      </c>
      <c r="CN22" s="283" t="str">
        <f ca="true">+IF(OFFSET('Sanitation Data'!$D$31,0,10*ROW('Sanitation Data'!D16))="","",OFFSET('Sanitation Data'!$D$31,0,10*ROW('Sanitation Data'!D16)))</f>
        <v/>
      </c>
      <c r="CO22" s="283" t="str">
        <f ca="true">+IF(OFFSET('Sanitation Data'!$D$32,0,10*ROW('Sanitation Data'!D16))="","",OFFSET('Sanitation Data'!$D$32,0,10*ROW('Sanitation Data'!D16)))</f>
        <v/>
      </c>
      <c r="CP22" s="283" t="str">
        <f ca="true">+IF(OFFSET('Sanitation Data'!$E$28,0,10*ROW('Sanitation Data'!E16))="","",OFFSET('Sanitation Data'!$E$28,0,10*ROW('Sanitation Data'!E16)))</f>
        <v/>
      </c>
      <c r="CQ22" s="283" t="str">
        <f ca="true">+IF(OFFSET('Sanitation Data'!$E$29,0,10*ROW('Sanitation Data'!E16))="","",OFFSET('Sanitation Data'!$E$29,0,10*ROW('Sanitation Data'!E16)))</f>
        <v/>
      </c>
      <c r="CR22" s="283" t="str">
        <f ca="true">+IF(OFFSET('Sanitation Data'!$E$30,0,10*ROW('Sanitation Data'!E16))="","",OFFSET('Sanitation Data'!$E$30,0,10*ROW('Sanitation Data'!E16)))</f>
        <v/>
      </c>
      <c r="CS22" s="283" t="str">
        <f ca="true">+IF(OFFSET('Sanitation Data'!$E$31,0,10*ROW('Sanitation Data'!E16))="","",OFFSET('Sanitation Data'!$E$31,0,10*ROW('Sanitation Data'!E16)))</f>
        <v/>
      </c>
      <c r="CT22" s="283" t="str">
        <f ca="true">+IF(OFFSET('Sanitation Data'!$E$32,0,10*ROW('Sanitation Data'!E16))="","",OFFSET('Sanitation Data'!$E$32,0,10*ROW('Sanitation Data'!E16)))</f>
        <v/>
      </c>
      <c r="CU22" s="283" t="str">
        <f ca="true">+IF(OFFSET('Sanitation Data'!$F$28,0,10*ROW('Sanitation Data'!F16))="","",OFFSET('Sanitation Data'!$F$28,0,10*ROW('Sanitation Data'!F16)))</f>
        <v/>
      </c>
      <c r="CV22" s="283" t="str">
        <f ca="true">+IF(OFFSET('Sanitation Data'!$F$29,0,10*ROW('Sanitation Data'!F16))="","",OFFSET('Sanitation Data'!$F$29,0,10*ROW('Sanitation Data'!F16)))</f>
        <v/>
      </c>
      <c r="CW22" s="283" t="str">
        <f ca="true">+IF(OFFSET('Sanitation Data'!$F$30,0,10*ROW('Sanitation Data'!F16))="","",OFFSET('Sanitation Data'!$F$30,0,10*ROW('Sanitation Data'!F16)))</f>
        <v/>
      </c>
      <c r="CX22" s="283" t="str">
        <f ca="true">+IF(OFFSET('Sanitation Data'!$F$31,0,10*ROW('Sanitation Data'!F16))="","",OFFSET('Sanitation Data'!$F$31,0,10*ROW('Sanitation Data'!F16)))</f>
        <v/>
      </c>
      <c r="CY22" s="283" t="str">
        <f ca="true">+IF(OFFSET('Sanitation Data'!$F$32,0,10*ROW('Sanitation Data'!F16))="","",OFFSET('Sanitation Data'!$F$32,0,10*ROW('Sanitation Data'!F16)))</f>
        <v/>
      </c>
      <c r="CZ22" s="283" t="str">
        <f ca="true">+IF(OFFSET('Sanitation Data'!$G$28,0,10*ROW('Sanitation Data'!G16))="","",OFFSET('Sanitation Data'!$G$28,0,10*ROW('Sanitation Data'!G16)))</f>
        <v/>
      </c>
      <c r="DA22" s="283" t="str">
        <f ca="true">+IF(OFFSET('Sanitation Data'!$G$29,0,10*ROW('Sanitation Data'!G16))="","",OFFSET('Sanitation Data'!$G$29,0,10*ROW('Sanitation Data'!G16)))</f>
        <v/>
      </c>
      <c r="DB22" s="283" t="str">
        <f ca="true">+IF(OFFSET('Sanitation Data'!$G$30,0,10*ROW('Sanitation Data'!G16))="","",OFFSET('Sanitation Data'!$G$30,0,10*ROW('Sanitation Data'!G16)))</f>
        <v/>
      </c>
      <c r="DC22" s="283" t="str">
        <f ca="true">+IF(OFFSET('Sanitation Data'!$G$31,0,10*ROW('Sanitation Data'!G16))="","",OFFSET('Sanitation Data'!$G$31,0,10*ROW('Sanitation Data'!G16)))</f>
        <v/>
      </c>
      <c r="DD22" s="283" t="str">
        <f ca="true">+IF(OFFSET('Sanitation Data'!$G$32,0,10*ROW('Sanitation Data'!G16))="","",OFFSET('Sanitation Data'!$G$32,0,10*ROW('Sanitation Data'!G16)))</f>
        <v/>
      </c>
      <c r="DE22" s="283" t="str">
        <f ca="true">+IF(OFFSET('Sanitation Data'!$H$28,0,10*ROW('Sanitation Data'!H16))="","",OFFSET('Sanitation Data'!$H$28,0,10*ROW('Sanitation Data'!H16)))</f>
        <v/>
      </c>
      <c r="DF22" s="283" t="str">
        <f ca="true">+IF(OFFSET('Sanitation Data'!$H$29,0,10*ROW('Sanitation Data'!H16))="","",OFFSET('Sanitation Data'!$H$29,0,10*ROW('Sanitation Data'!H16)))</f>
        <v/>
      </c>
      <c r="DG22" s="283" t="str">
        <f ca="true">+IF(OFFSET('Sanitation Data'!$H$30,0,10*ROW('Sanitation Data'!H16))="","",OFFSET('Sanitation Data'!$H$30,0,10*ROW('Sanitation Data'!H16)))</f>
        <v/>
      </c>
      <c r="DH22" s="283" t="str">
        <f ca="true">+IF(OFFSET('Sanitation Data'!$H$31,0,10*ROW('Sanitation Data'!H16))="","",OFFSET('Sanitation Data'!$H$31,0,10*ROW('Sanitation Data'!H16)))</f>
        <v/>
      </c>
      <c r="DI22" s="283" t="str">
        <f ca="true">+IF(OFFSET('Sanitation Data'!$H$32,0,10*ROW('Sanitation Data'!H16))="","",OFFSET('Sanitation Data'!$H$32,0,10*ROW('Sanitation Data'!H16)))</f>
        <v/>
      </c>
      <c r="DJ22" s="283" t="str">
        <f ca="true">+IF(OFFSET('Sanitation Data'!$I$28,0,10*ROW('Sanitation Data'!I16))="","",OFFSET('Sanitation Data'!$I$28,0,10*ROW('Sanitation Data'!I16)))</f>
        <v/>
      </c>
      <c r="DK22" s="283" t="str">
        <f ca="true">+IF(OFFSET('Sanitation Data'!$I$29,0,10*ROW('Sanitation Data'!I16))="","",OFFSET('Sanitation Data'!$I$29,0,10*ROW('Sanitation Data'!I16)))</f>
        <v/>
      </c>
      <c r="DL22" s="283" t="str">
        <f ca="true">+IF(OFFSET('Sanitation Data'!$I$30,0,10*ROW('Sanitation Data'!I16))="","",OFFSET('Sanitation Data'!$I$30,0,10*ROW('Sanitation Data'!I16)))</f>
        <v/>
      </c>
      <c r="DM22" s="283" t="str">
        <f ca="true">+IF(OFFSET('Sanitation Data'!$I$31,0,10*ROW('Sanitation Data'!I16))="","",OFFSET('Sanitation Data'!$I$31,0,10*ROW('Sanitation Data'!I16)))</f>
        <v/>
      </c>
      <c r="DN22" s="283" t="str">
        <f ca="true">+IF(OFFSET('Sanitation Data'!$I$32,0,10*ROW('Sanitation Data'!I16))="","",OFFSET('Sanitation Data'!$I$32,0,10*ROW('Sanitation Data'!I16)))</f>
        <v/>
      </c>
      <c r="DO22" s="283" t="str">
        <f ca="true">+IF(OFFSET('Hygiene Data'!$D$11,0,10*ROW('Hygiene Data'!D16))="","",OFFSET('Hygiene Data'!$D$11,0,10*ROW('Hygiene Data'!D16)))</f>
        <v/>
      </c>
      <c r="DP22" s="283" t="str">
        <f ca="true">+IF(OFFSET('Hygiene Data'!$D$12,0,10*ROW('Hygiene Data'!D16))="","",OFFSET('Hygiene Data'!$D$12,0,10*ROW('Hygiene Data'!D16)))</f>
        <v/>
      </c>
      <c r="DQ22" s="283" t="str">
        <f ca="true">+IF(OFFSET('Hygiene Data'!$D$13,0,10*ROW('Hygiene Data'!D16))="","",OFFSET('Hygiene Data'!$D$13,0,10*ROW('Hygiene Data'!D16)))</f>
        <v/>
      </c>
      <c r="DR22" s="283" t="str">
        <f ca="true">+IF(OFFSET('Hygiene Data'!$E$11,0,10*ROW('Hygiene Data'!E16))="","",OFFSET('Hygiene Data'!$E$11,0,10*ROW('Hygiene Data'!E16)))</f>
        <v/>
      </c>
      <c r="DS22" s="283" t="str">
        <f ca="true">+IF(OFFSET('Hygiene Data'!$E$12,0,10*ROW('Hygiene Data'!E16))="","",OFFSET('Hygiene Data'!$E$12,0,10*ROW('Hygiene Data'!E16)))</f>
        <v/>
      </c>
      <c r="DT22" s="283" t="str">
        <f ca="true">+IF(OFFSET('Hygiene Data'!$E$13,0,10*ROW('Hygiene Data'!E16))="","",OFFSET('Hygiene Data'!$E$13,0,10*ROW('Hygiene Data'!E16)))</f>
        <v/>
      </c>
      <c r="DU22" s="283" t="str">
        <f ca="true">+IF(OFFSET('Hygiene Data'!$F$11,0,10*ROW('Hygiene Data'!F16))="","",OFFSET('Hygiene Data'!$F$11,0,10*ROW('Hygiene Data'!F16)))</f>
        <v/>
      </c>
      <c r="DV22" s="283" t="str">
        <f ca="true">+IF(OFFSET('Hygiene Data'!$F$12,0,10*ROW('Hygiene Data'!F16))="","",OFFSET('Hygiene Data'!$F$12,0,10*ROW('Hygiene Data'!F16)))</f>
        <v/>
      </c>
      <c r="DW22" s="283" t="str">
        <f ca="true">+IF(OFFSET('Hygiene Data'!$F$13,0,10*ROW('Hygiene Data'!F16))="","",OFFSET('Hygiene Data'!$F$13,0,10*ROW('Hygiene Data'!F16)))</f>
        <v/>
      </c>
      <c r="DX22" s="283" t="str">
        <f ca="true">+IF(OFFSET('Hygiene Data'!$G$11,0,10*ROW('Hygiene Data'!G16))="","",OFFSET('Hygiene Data'!$G$11,0,10*ROW('Hygiene Data'!G16)))</f>
        <v/>
      </c>
      <c r="DY22" s="283" t="str">
        <f ca="true">+IF(OFFSET('Hygiene Data'!$G$12,0,10*ROW('Hygiene Data'!G16))="","",OFFSET('Hygiene Data'!$G$12,0,10*ROW('Hygiene Data'!G16)))</f>
        <v/>
      </c>
      <c r="DZ22" s="283" t="str">
        <f ca="true">+IF(OFFSET('Hygiene Data'!$G$13,0,10*ROW('Hygiene Data'!G16))="","",OFFSET('Hygiene Data'!$G$13,0,10*ROW('Hygiene Data'!G16)))</f>
        <v/>
      </c>
      <c r="EA22" s="283" t="str">
        <f ca="true">+IF(OFFSET('Hygiene Data'!$H$11,0,10*ROW('Hygiene Data'!H16))="","",OFFSET('Hygiene Data'!$H$11,0,10*ROW('Hygiene Data'!H16)))</f>
        <v/>
      </c>
      <c r="EB22" s="283" t="str">
        <f ca="true">+IF(OFFSET('Hygiene Data'!$H$12,0,10*ROW('Hygiene Data'!H16))="","",OFFSET('Hygiene Data'!$H$12,0,10*ROW('Hygiene Data'!H16)))</f>
        <v/>
      </c>
      <c r="EC22" s="283" t="str">
        <f ca="true">+IF(OFFSET('Hygiene Data'!$H$13,0,10*ROW('Hygiene Data'!H16))="","",OFFSET('Hygiene Data'!$H$13,0,10*ROW('Hygiene Data'!H16)))</f>
        <v/>
      </c>
      <c r="ED22" s="283" t="str">
        <f ca="true">+IF(OFFSET('Hygiene Data'!$I$11,0,10*ROW('Hygiene Data'!I16))="","",OFFSET('Hygiene Data'!$I$11,0,10*ROW('Hygiene Data'!I16)))</f>
        <v/>
      </c>
      <c r="EE22" s="283" t="str">
        <f ca="true">+IF(OFFSET('Hygiene Data'!$I$12,0,10*ROW('Hygiene Data'!I16))="","",OFFSET('Hygiene Data'!$I$12,0,10*ROW('Hygiene Data'!I16)))</f>
        <v/>
      </c>
      <c r="EF22" s="283" t="str">
        <f ca="true">+IF(OFFSET('Hygiene Data'!$I$13,0,10*ROW('Hygiene Data'!I16))="","",OFFSET('Hygiene Data'!$I$13,0,10*ROW('Hygiene Data'!I16)))</f>
        <v/>
      </c>
    </row>
    <row r="23">
      <c r="A23" s="36" t="str">
        <f ca="true">+IF(OFFSET('Water Data'!$B$2,0,10*ROW('Water Data'!E17))="","",OFFSET('Water Data'!$B$2,0,10*ROW('Water Data'!E17)))</f>
        <v/>
      </c>
      <c r="B23" s="36" t="str">
        <f ca="true">+IF(OFFSET('Water Data'!$C$2,0,10*ROW('Water Data'!F17))="","",OFFSET('Water Data'!$C$2,0,10*ROW('Water Data'!F17)))</f>
        <v/>
      </c>
      <c r="C23" s="339" t="str">
        <f t="shared" ca="true" si="0"/>
        <v/>
      </c>
      <c r="D23" s="96"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6"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6"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6"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6"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6"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6"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6"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6"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6"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6"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6"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6"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6"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6"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6"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7"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7"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7"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7"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7"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7"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7"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7"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7"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7"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7"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7"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7"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7"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7"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7"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7"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7"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7"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7"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7"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7"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7"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7"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7"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7"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7"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7"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7"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7"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8"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8"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8"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8"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8"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8"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8"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8"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8"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8"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8"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8"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8"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8"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83"/>
      <c r="BS23" s="283" t="str">
        <f ca="true">+IF(OFFSET('Water Data'!$D$27,0,10*ROW('Water Data'!D17))="","",OFFSET('Water Data'!$D$27,0,10*ROW('Water Data'!D17)))</f>
        <v/>
      </c>
      <c r="BT23" s="283" t="str">
        <f ca="true">+IF(OFFSET('Water Data'!$D$28,0,10*ROW('Water Data'!D17))="","",OFFSET('Water Data'!$D$28,0,10*ROW('Water Data'!D17)))</f>
        <v/>
      </c>
      <c r="BU23" s="283" t="str">
        <f ca="true">+IF(OFFSET('Water Data'!$D$29,0,10*ROW('Water Data'!D17))="","",OFFSET('Water Data'!$D$29,0,10*ROW('Water Data'!D17)))</f>
        <v/>
      </c>
      <c r="BV23" s="283" t="str">
        <f ca="true">+IF(OFFSET('Water Data'!$E$27,0,10*ROW('Water Data'!E17))="","",OFFSET('Water Data'!$E$27,0,10*ROW('Water Data'!E17)))</f>
        <v/>
      </c>
      <c r="BW23" s="283" t="str">
        <f ca="true">+IF(OFFSET('Water Data'!$E$28,0,10*ROW('Water Data'!E17))="","",OFFSET('Water Data'!$E$28,0,10*ROW('Water Data'!E17)))</f>
        <v/>
      </c>
      <c r="BX23" s="283" t="str">
        <f ca="true">+IF(OFFSET('Water Data'!$E$29,0,10*ROW('Water Data'!E17))="","",OFFSET('Water Data'!$E$29,0,10*ROW('Water Data'!E17)))</f>
        <v/>
      </c>
      <c r="BY23" s="283" t="str">
        <f ca="true">+IF(OFFSET('Water Data'!$F$27,0,10*ROW('Water Data'!F17))="","",OFFSET('Water Data'!$F$27,0,10*ROW('Water Data'!F17)))</f>
        <v/>
      </c>
      <c r="BZ23" s="283" t="str">
        <f ca="true">+IF(OFFSET('Water Data'!$F$28,0,10*ROW('Water Data'!F17))="","",OFFSET('Water Data'!$F$28,0,10*ROW('Water Data'!F17)))</f>
        <v/>
      </c>
      <c r="CA23" s="283" t="str">
        <f ca="true">+IF(OFFSET('Water Data'!$F$29,0,10*ROW('Water Data'!F17))="","",OFFSET('Water Data'!$F$29,0,10*ROW('Water Data'!F17)))</f>
        <v/>
      </c>
      <c r="CB23" s="283" t="str">
        <f ca="true">+IF(OFFSET('Water Data'!$G$27,0,10*ROW('Water Data'!G17))="","",OFFSET('Water Data'!$G$27,0,10*ROW('Water Data'!G17)))</f>
        <v/>
      </c>
      <c r="CC23" s="283" t="str">
        <f ca="true">+IF(OFFSET('Water Data'!$G$28,0,10*ROW('Water Data'!G17))="","",OFFSET('Water Data'!$G$28,0,10*ROW('Water Data'!G17)))</f>
        <v/>
      </c>
      <c r="CD23" s="283" t="str">
        <f ca="true">+IF(OFFSET('Water Data'!$G$29,0,10*ROW('Water Data'!G17))="","",OFFSET('Water Data'!$G$29,0,10*ROW('Water Data'!G17)))</f>
        <v/>
      </c>
      <c r="CE23" s="283" t="str">
        <f ca="true">+IF(OFFSET('Water Data'!$H$27,0,10*ROW('Water Data'!H17))="","",OFFSET('Water Data'!$H$27,0,10*ROW('Water Data'!H17)))</f>
        <v/>
      </c>
      <c r="CF23" s="283" t="str">
        <f ca="true">+IF(OFFSET('Water Data'!$H$28,0,10*ROW('Water Data'!H17))="","",OFFSET('Water Data'!$H$28,0,10*ROW('Water Data'!H17)))</f>
        <v/>
      </c>
      <c r="CG23" s="283" t="str">
        <f ca="true">+IF(OFFSET('Water Data'!$H$29,0,10*ROW('Water Data'!H17))="","",OFFSET('Water Data'!$H$29,0,10*ROW('Water Data'!H17)))</f>
        <v/>
      </c>
      <c r="CH23" s="283" t="str">
        <f ca="true">+IF(OFFSET('Water Data'!$I$27,0,10*ROW('Water Data'!I17))="","",OFFSET('Water Data'!$I$27,0,10*ROW('Water Data'!I17)))</f>
        <v/>
      </c>
      <c r="CI23" s="283" t="str">
        <f ca="true">+IF(OFFSET('Water Data'!$I$28,0,10*ROW('Water Data'!I17))="","",OFFSET('Water Data'!$I$28,0,10*ROW('Water Data'!I17)))</f>
        <v/>
      </c>
      <c r="CJ23" s="283" t="str">
        <f ca="true">+IF(OFFSET('Water Data'!$I$29,0,10*ROW('Water Data'!I17))="","",OFFSET('Water Data'!$I$29,0,10*ROW('Water Data'!I17)))</f>
        <v/>
      </c>
      <c r="CK23" s="283" t="str">
        <f ca="true">+IF(OFFSET('Sanitation Data'!$D$28,0,10*ROW('Sanitation Data'!D17))="","",OFFSET('Sanitation Data'!$D$28,0,10*ROW('Sanitation Data'!D17)))</f>
        <v/>
      </c>
      <c r="CL23" s="283" t="str">
        <f ca="true">+IF(OFFSET('Sanitation Data'!$D$29,0,10*ROW('Sanitation Data'!D17))="","",OFFSET('Sanitation Data'!$D$29,0,10*ROW('Sanitation Data'!D17)))</f>
        <v/>
      </c>
      <c r="CM23" s="283" t="str">
        <f ca="true">+IF(OFFSET('Sanitation Data'!$D$30,0,10*ROW('Sanitation Data'!D17))="","",OFFSET('Sanitation Data'!$D$30,0,10*ROW('Sanitation Data'!D17)))</f>
        <v/>
      </c>
      <c r="CN23" s="283" t="str">
        <f ca="true">+IF(OFFSET('Sanitation Data'!$D$31,0,10*ROW('Sanitation Data'!D17))="","",OFFSET('Sanitation Data'!$D$31,0,10*ROW('Sanitation Data'!D17)))</f>
        <v/>
      </c>
      <c r="CO23" s="283" t="str">
        <f ca="true">+IF(OFFSET('Sanitation Data'!$D$32,0,10*ROW('Sanitation Data'!D17))="","",OFFSET('Sanitation Data'!$D$32,0,10*ROW('Sanitation Data'!D17)))</f>
        <v/>
      </c>
      <c r="CP23" s="283" t="str">
        <f ca="true">+IF(OFFSET('Sanitation Data'!$E$28,0,10*ROW('Sanitation Data'!E17))="","",OFFSET('Sanitation Data'!$E$28,0,10*ROW('Sanitation Data'!E17)))</f>
        <v/>
      </c>
      <c r="CQ23" s="283" t="str">
        <f ca="true">+IF(OFFSET('Sanitation Data'!$E$29,0,10*ROW('Sanitation Data'!E17))="","",OFFSET('Sanitation Data'!$E$29,0,10*ROW('Sanitation Data'!E17)))</f>
        <v/>
      </c>
      <c r="CR23" s="283" t="str">
        <f ca="true">+IF(OFFSET('Sanitation Data'!$E$30,0,10*ROW('Sanitation Data'!E17))="","",OFFSET('Sanitation Data'!$E$30,0,10*ROW('Sanitation Data'!E17)))</f>
        <v/>
      </c>
      <c r="CS23" s="283" t="str">
        <f ca="true">+IF(OFFSET('Sanitation Data'!$E$31,0,10*ROW('Sanitation Data'!E17))="","",OFFSET('Sanitation Data'!$E$31,0,10*ROW('Sanitation Data'!E17)))</f>
        <v/>
      </c>
      <c r="CT23" s="283" t="str">
        <f ca="true">+IF(OFFSET('Sanitation Data'!$E$32,0,10*ROW('Sanitation Data'!E17))="","",OFFSET('Sanitation Data'!$E$32,0,10*ROW('Sanitation Data'!E17)))</f>
        <v/>
      </c>
      <c r="CU23" s="283" t="str">
        <f ca="true">+IF(OFFSET('Sanitation Data'!$F$28,0,10*ROW('Sanitation Data'!F17))="","",OFFSET('Sanitation Data'!$F$28,0,10*ROW('Sanitation Data'!F17)))</f>
        <v/>
      </c>
      <c r="CV23" s="283" t="str">
        <f ca="true">+IF(OFFSET('Sanitation Data'!$F$29,0,10*ROW('Sanitation Data'!F17))="","",OFFSET('Sanitation Data'!$F$29,0,10*ROW('Sanitation Data'!F17)))</f>
        <v/>
      </c>
      <c r="CW23" s="283" t="str">
        <f ca="true">+IF(OFFSET('Sanitation Data'!$F$30,0,10*ROW('Sanitation Data'!F17))="","",OFFSET('Sanitation Data'!$F$30,0,10*ROW('Sanitation Data'!F17)))</f>
        <v/>
      </c>
      <c r="CX23" s="283" t="str">
        <f ca="true">+IF(OFFSET('Sanitation Data'!$F$31,0,10*ROW('Sanitation Data'!F17))="","",OFFSET('Sanitation Data'!$F$31,0,10*ROW('Sanitation Data'!F17)))</f>
        <v/>
      </c>
      <c r="CY23" s="283" t="str">
        <f ca="true">+IF(OFFSET('Sanitation Data'!$F$32,0,10*ROW('Sanitation Data'!F17))="","",OFFSET('Sanitation Data'!$F$32,0,10*ROW('Sanitation Data'!F17)))</f>
        <v/>
      </c>
      <c r="CZ23" s="283" t="str">
        <f ca="true">+IF(OFFSET('Sanitation Data'!$G$28,0,10*ROW('Sanitation Data'!G17))="","",OFFSET('Sanitation Data'!$G$28,0,10*ROW('Sanitation Data'!G17)))</f>
        <v/>
      </c>
      <c r="DA23" s="283" t="str">
        <f ca="true">+IF(OFFSET('Sanitation Data'!$G$29,0,10*ROW('Sanitation Data'!G17))="","",OFFSET('Sanitation Data'!$G$29,0,10*ROW('Sanitation Data'!G17)))</f>
        <v/>
      </c>
      <c r="DB23" s="283" t="str">
        <f ca="true">+IF(OFFSET('Sanitation Data'!$G$30,0,10*ROW('Sanitation Data'!G17))="","",OFFSET('Sanitation Data'!$G$30,0,10*ROW('Sanitation Data'!G17)))</f>
        <v/>
      </c>
      <c r="DC23" s="283" t="str">
        <f ca="true">+IF(OFFSET('Sanitation Data'!$G$31,0,10*ROW('Sanitation Data'!G17))="","",OFFSET('Sanitation Data'!$G$31,0,10*ROW('Sanitation Data'!G17)))</f>
        <v/>
      </c>
      <c r="DD23" s="283" t="str">
        <f ca="true">+IF(OFFSET('Sanitation Data'!$G$32,0,10*ROW('Sanitation Data'!G17))="","",OFFSET('Sanitation Data'!$G$32,0,10*ROW('Sanitation Data'!G17)))</f>
        <v/>
      </c>
      <c r="DE23" s="283" t="str">
        <f ca="true">+IF(OFFSET('Sanitation Data'!$H$28,0,10*ROW('Sanitation Data'!H17))="","",OFFSET('Sanitation Data'!$H$28,0,10*ROW('Sanitation Data'!H17)))</f>
        <v/>
      </c>
      <c r="DF23" s="283" t="str">
        <f ca="true">+IF(OFFSET('Sanitation Data'!$H$29,0,10*ROW('Sanitation Data'!H17))="","",OFFSET('Sanitation Data'!$H$29,0,10*ROW('Sanitation Data'!H17)))</f>
        <v/>
      </c>
      <c r="DG23" s="283" t="str">
        <f ca="true">+IF(OFFSET('Sanitation Data'!$H$30,0,10*ROW('Sanitation Data'!H17))="","",OFFSET('Sanitation Data'!$H$30,0,10*ROW('Sanitation Data'!H17)))</f>
        <v/>
      </c>
      <c r="DH23" s="283" t="str">
        <f ca="true">+IF(OFFSET('Sanitation Data'!$H$31,0,10*ROW('Sanitation Data'!H17))="","",OFFSET('Sanitation Data'!$H$31,0,10*ROW('Sanitation Data'!H17)))</f>
        <v/>
      </c>
      <c r="DI23" s="283" t="str">
        <f ca="true">+IF(OFFSET('Sanitation Data'!$H$32,0,10*ROW('Sanitation Data'!H17))="","",OFFSET('Sanitation Data'!$H$32,0,10*ROW('Sanitation Data'!H17)))</f>
        <v/>
      </c>
      <c r="DJ23" s="283" t="str">
        <f ca="true">+IF(OFFSET('Sanitation Data'!$I$28,0,10*ROW('Sanitation Data'!I17))="","",OFFSET('Sanitation Data'!$I$28,0,10*ROW('Sanitation Data'!I17)))</f>
        <v/>
      </c>
      <c r="DK23" s="283" t="str">
        <f ca="true">+IF(OFFSET('Sanitation Data'!$I$29,0,10*ROW('Sanitation Data'!I17))="","",OFFSET('Sanitation Data'!$I$29,0,10*ROW('Sanitation Data'!I17)))</f>
        <v/>
      </c>
      <c r="DL23" s="283" t="str">
        <f ca="true">+IF(OFFSET('Sanitation Data'!$I$30,0,10*ROW('Sanitation Data'!I17))="","",OFFSET('Sanitation Data'!$I$30,0,10*ROW('Sanitation Data'!I17)))</f>
        <v/>
      </c>
      <c r="DM23" s="283" t="str">
        <f ca="true">+IF(OFFSET('Sanitation Data'!$I$31,0,10*ROW('Sanitation Data'!I17))="","",OFFSET('Sanitation Data'!$I$31,0,10*ROW('Sanitation Data'!I17)))</f>
        <v/>
      </c>
      <c r="DN23" s="283" t="str">
        <f ca="true">+IF(OFFSET('Sanitation Data'!$I$32,0,10*ROW('Sanitation Data'!I17))="","",OFFSET('Sanitation Data'!$I$32,0,10*ROW('Sanitation Data'!I17)))</f>
        <v/>
      </c>
      <c r="DO23" s="283" t="str">
        <f ca="true">+IF(OFFSET('Hygiene Data'!$D$11,0,10*ROW('Hygiene Data'!D17))="","",OFFSET('Hygiene Data'!$D$11,0,10*ROW('Hygiene Data'!D17)))</f>
        <v/>
      </c>
      <c r="DP23" s="283" t="str">
        <f ca="true">+IF(OFFSET('Hygiene Data'!$D$12,0,10*ROW('Hygiene Data'!D17))="","",OFFSET('Hygiene Data'!$D$12,0,10*ROW('Hygiene Data'!D17)))</f>
        <v/>
      </c>
      <c r="DQ23" s="283" t="str">
        <f ca="true">+IF(OFFSET('Hygiene Data'!$D$13,0,10*ROW('Hygiene Data'!D17))="","",OFFSET('Hygiene Data'!$D$13,0,10*ROW('Hygiene Data'!D17)))</f>
        <v/>
      </c>
      <c r="DR23" s="283" t="str">
        <f ca="true">+IF(OFFSET('Hygiene Data'!$E$11,0,10*ROW('Hygiene Data'!E17))="","",OFFSET('Hygiene Data'!$E$11,0,10*ROW('Hygiene Data'!E17)))</f>
        <v/>
      </c>
      <c r="DS23" s="283" t="str">
        <f ca="true">+IF(OFFSET('Hygiene Data'!$E$12,0,10*ROW('Hygiene Data'!E17))="","",OFFSET('Hygiene Data'!$E$12,0,10*ROW('Hygiene Data'!E17)))</f>
        <v/>
      </c>
      <c r="DT23" s="283" t="str">
        <f ca="true">+IF(OFFSET('Hygiene Data'!$E$13,0,10*ROW('Hygiene Data'!E17))="","",OFFSET('Hygiene Data'!$E$13,0,10*ROW('Hygiene Data'!E17)))</f>
        <v/>
      </c>
      <c r="DU23" s="283" t="str">
        <f ca="true">+IF(OFFSET('Hygiene Data'!$F$11,0,10*ROW('Hygiene Data'!F17))="","",OFFSET('Hygiene Data'!$F$11,0,10*ROW('Hygiene Data'!F17)))</f>
        <v/>
      </c>
      <c r="DV23" s="283" t="str">
        <f ca="true">+IF(OFFSET('Hygiene Data'!$F$12,0,10*ROW('Hygiene Data'!F17))="","",OFFSET('Hygiene Data'!$F$12,0,10*ROW('Hygiene Data'!F17)))</f>
        <v/>
      </c>
      <c r="DW23" s="283" t="str">
        <f ca="true">+IF(OFFSET('Hygiene Data'!$F$13,0,10*ROW('Hygiene Data'!F17))="","",OFFSET('Hygiene Data'!$F$13,0,10*ROW('Hygiene Data'!F17)))</f>
        <v/>
      </c>
      <c r="DX23" s="283" t="str">
        <f ca="true">+IF(OFFSET('Hygiene Data'!$G$11,0,10*ROW('Hygiene Data'!G17))="","",OFFSET('Hygiene Data'!$G$11,0,10*ROW('Hygiene Data'!G17)))</f>
        <v/>
      </c>
      <c r="DY23" s="283" t="str">
        <f ca="true">+IF(OFFSET('Hygiene Data'!$G$12,0,10*ROW('Hygiene Data'!G17))="","",OFFSET('Hygiene Data'!$G$12,0,10*ROW('Hygiene Data'!G17)))</f>
        <v/>
      </c>
      <c r="DZ23" s="283" t="str">
        <f ca="true">+IF(OFFSET('Hygiene Data'!$G$13,0,10*ROW('Hygiene Data'!G17))="","",OFFSET('Hygiene Data'!$G$13,0,10*ROW('Hygiene Data'!G17)))</f>
        <v/>
      </c>
      <c r="EA23" s="283" t="str">
        <f ca="true">+IF(OFFSET('Hygiene Data'!$H$11,0,10*ROW('Hygiene Data'!H17))="","",OFFSET('Hygiene Data'!$H$11,0,10*ROW('Hygiene Data'!H17)))</f>
        <v/>
      </c>
      <c r="EB23" s="283" t="str">
        <f ca="true">+IF(OFFSET('Hygiene Data'!$H$12,0,10*ROW('Hygiene Data'!H17))="","",OFFSET('Hygiene Data'!$H$12,0,10*ROW('Hygiene Data'!H17)))</f>
        <v/>
      </c>
      <c r="EC23" s="283" t="str">
        <f ca="true">+IF(OFFSET('Hygiene Data'!$H$13,0,10*ROW('Hygiene Data'!H17))="","",OFFSET('Hygiene Data'!$H$13,0,10*ROW('Hygiene Data'!H17)))</f>
        <v/>
      </c>
      <c r="ED23" s="283" t="str">
        <f ca="true">+IF(OFFSET('Hygiene Data'!$I$11,0,10*ROW('Hygiene Data'!I17))="","",OFFSET('Hygiene Data'!$I$11,0,10*ROW('Hygiene Data'!I17)))</f>
        <v/>
      </c>
      <c r="EE23" s="283" t="str">
        <f ca="true">+IF(OFFSET('Hygiene Data'!$I$12,0,10*ROW('Hygiene Data'!I17))="","",OFFSET('Hygiene Data'!$I$12,0,10*ROW('Hygiene Data'!I17)))</f>
        <v/>
      </c>
      <c r="EF23" s="283" t="str">
        <f ca="true">+IF(OFFSET('Hygiene Data'!$I$13,0,10*ROW('Hygiene Data'!I17))="","",OFFSET('Hygiene Data'!$I$13,0,10*ROW('Hygiene Data'!I17)))</f>
        <v/>
      </c>
    </row>
    <row r="24">
      <c r="A24" s="36" t="str">
        <f ca="true">+IF(OFFSET('Water Data'!$B$2,0,10*ROW('Water Data'!E18))="","",OFFSET('Water Data'!$B$2,0,10*ROW('Water Data'!E18)))</f>
        <v/>
      </c>
      <c r="B24" s="36" t="str">
        <f ca="true">+IF(OFFSET('Water Data'!$C$2,0,10*ROW('Water Data'!F18))="","",OFFSET('Water Data'!$C$2,0,10*ROW('Water Data'!F18)))</f>
        <v/>
      </c>
      <c r="C24" s="339" t="str">
        <f t="shared" ca="true" si="0"/>
        <v/>
      </c>
      <c r="D24" s="96"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6"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6"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6"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6"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6"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6"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6"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6"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6"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6"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6"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6"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6"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7"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7"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7"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7"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7"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7"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7"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7"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7"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7"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7"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7"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8"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8"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8"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8"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8"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8"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8"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8"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8"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8"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8"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8"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8"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8"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8"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8"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8"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8"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83"/>
      <c r="BS24" s="283" t="str">
        <f ca="true">+IF(OFFSET('Water Data'!$D$27,0,10*ROW('Water Data'!D18))="","",OFFSET('Water Data'!$D$27,0,10*ROW('Water Data'!D18)))</f>
        <v/>
      </c>
      <c r="BT24" s="283" t="str">
        <f ca="true">+IF(OFFSET('Water Data'!$D$28,0,10*ROW('Water Data'!D18))="","",OFFSET('Water Data'!$D$28,0,10*ROW('Water Data'!D18)))</f>
        <v/>
      </c>
      <c r="BU24" s="283" t="str">
        <f ca="true">+IF(OFFSET('Water Data'!$D$29,0,10*ROW('Water Data'!D18))="","",OFFSET('Water Data'!$D$29,0,10*ROW('Water Data'!D18)))</f>
        <v/>
      </c>
      <c r="BV24" s="283" t="str">
        <f ca="true">+IF(OFFSET('Water Data'!$E$27,0,10*ROW('Water Data'!E18))="","",OFFSET('Water Data'!$E$27,0,10*ROW('Water Data'!E18)))</f>
        <v/>
      </c>
      <c r="BW24" s="283" t="str">
        <f ca="true">+IF(OFFSET('Water Data'!$E$28,0,10*ROW('Water Data'!E18))="","",OFFSET('Water Data'!$E$28,0,10*ROW('Water Data'!E18)))</f>
        <v/>
      </c>
      <c r="BX24" s="283" t="str">
        <f ca="true">+IF(OFFSET('Water Data'!$E$29,0,10*ROW('Water Data'!E18))="","",OFFSET('Water Data'!$E$29,0,10*ROW('Water Data'!E18)))</f>
        <v/>
      </c>
      <c r="BY24" s="283" t="str">
        <f ca="true">+IF(OFFSET('Water Data'!$F$27,0,10*ROW('Water Data'!F18))="","",OFFSET('Water Data'!$F$27,0,10*ROW('Water Data'!F18)))</f>
        <v/>
      </c>
      <c r="BZ24" s="283" t="str">
        <f ca="true">+IF(OFFSET('Water Data'!$F$28,0,10*ROW('Water Data'!F18))="","",OFFSET('Water Data'!$F$28,0,10*ROW('Water Data'!F18)))</f>
        <v/>
      </c>
      <c r="CA24" s="283" t="str">
        <f ca="true">+IF(OFFSET('Water Data'!$F$29,0,10*ROW('Water Data'!F18))="","",OFFSET('Water Data'!$F$29,0,10*ROW('Water Data'!F18)))</f>
        <v/>
      </c>
      <c r="CB24" s="283" t="str">
        <f ca="true">+IF(OFFSET('Water Data'!$G$27,0,10*ROW('Water Data'!G18))="","",OFFSET('Water Data'!$G$27,0,10*ROW('Water Data'!G18)))</f>
        <v/>
      </c>
      <c r="CC24" s="283" t="str">
        <f ca="true">+IF(OFFSET('Water Data'!$G$28,0,10*ROW('Water Data'!G18))="","",OFFSET('Water Data'!$G$28,0,10*ROW('Water Data'!G18)))</f>
        <v/>
      </c>
      <c r="CD24" s="283" t="str">
        <f ca="true">+IF(OFFSET('Water Data'!$G$29,0,10*ROW('Water Data'!G18))="","",OFFSET('Water Data'!$G$29,0,10*ROW('Water Data'!G18)))</f>
        <v/>
      </c>
      <c r="CE24" s="283" t="str">
        <f ca="true">+IF(OFFSET('Water Data'!$H$27,0,10*ROW('Water Data'!H18))="","",OFFSET('Water Data'!$H$27,0,10*ROW('Water Data'!H18)))</f>
        <v/>
      </c>
      <c r="CF24" s="283" t="str">
        <f ca="true">+IF(OFFSET('Water Data'!$H$28,0,10*ROW('Water Data'!H18))="","",OFFSET('Water Data'!$H$28,0,10*ROW('Water Data'!H18)))</f>
        <v/>
      </c>
      <c r="CG24" s="283" t="str">
        <f ca="true">+IF(OFFSET('Water Data'!$H$29,0,10*ROW('Water Data'!H18))="","",OFFSET('Water Data'!$H$29,0,10*ROW('Water Data'!H18)))</f>
        <v/>
      </c>
      <c r="CH24" s="283" t="str">
        <f ca="true">+IF(OFFSET('Water Data'!$I$27,0,10*ROW('Water Data'!I18))="","",OFFSET('Water Data'!$I$27,0,10*ROW('Water Data'!I18)))</f>
        <v/>
      </c>
      <c r="CI24" s="283" t="str">
        <f ca="true">+IF(OFFSET('Water Data'!$I$28,0,10*ROW('Water Data'!I18))="","",OFFSET('Water Data'!$I$28,0,10*ROW('Water Data'!I18)))</f>
        <v/>
      </c>
      <c r="CJ24" s="283" t="str">
        <f ca="true">+IF(OFFSET('Water Data'!$I$29,0,10*ROW('Water Data'!I18))="","",OFFSET('Water Data'!$I$29,0,10*ROW('Water Data'!I18)))</f>
        <v/>
      </c>
      <c r="CK24" s="283" t="str">
        <f ca="true">+IF(OFFSET('Sanitation Data'!$D$28,0,10*ROW('Sanitation Data'!D18))="","",OFFSET('Sanitation Data'!$D$28,0,10*ROW('Sanitation Data'!D18)))</f>
        <v/>
      </c>
      <c r="CL24" s="283" t="str">
        <f ca="true">+IF(OFFSET('Sanitation Data'!$D$29,0,10*ROW('Sanitation Data'!D18))="","",OFFSET('Sanitation Data'!$D$29,0,10*ROW('Sanitation Data'!D18)))</f>
        <v/>
      </c>
      <c r="CM24" s="283" t="str">
        <f ca="true">+IF(OFFSET('Sanitation Data'!$D$30,0,10*ROW('Sanitation Data'!D18))="","",OFFSET('Sanitation Data'!$D$30,0,10*ROW('Sanitation Data'!D18)))</f>
        <v/>
      </c>
      <c r="CN24" s="283" t="str">
        <f ca="true">+IF(OFFSET('Sanitation Data'!$D$31,0,10*ROW('Sanitation Data'!D18))="","",OFFSET('Sanitation Data'!$D$31,0,10*ROW('Sanitation Data'!D18)))</f>
        <v/>
      </c>
      <c r="CO24" s="283" t="str">
        <f ca="true">+IF(OFFSET('Sanitation Data'!$D$32,0,10*ROW('Sanitation Data'!D18))="","",OFFSET('Sanitation Data'!$D$32,0,10*ROW('Sanitation Data'!D18)))</f>
        <v/>
      </c>
      <c r="CP24" s="283" t="str">
        <f ca="true">+IF(OFFSET('Sanitation Data'!$E$28,0,10*ROW('Sanitation Data'!E18))="","",OFFSET('Sanitation Data'!$E$28,0,10*ROW('Sanitation Data'!E18)))</f>
        <v/>
      </c>
      <c r="CQ24" s="283" t="str">
        <f ca="true">+IF(OFFSET('Sanitation Data'!$E$29,0,10*ROW('Sanitation Data'!E18))="","",OFFSET('Sanitation Data'!$E$29,0,10*ROW('Sanitation Data'!E18)))</f>
        <v/>
      </c>
      <c r="CR24" s="283" t="str">
        <f ca="true">+IF(OFFSET('Sanitation Data'!$E$30,0,10*ROW('Sanitation Data'!E18))="","",OFFSET('Sanitation Data'!$E$30,0,10*ROW('Sanitation Data'!E18)))</f>
        <v/>
      </c>
      <c r="CS24" s="283" t="str">
        <f ca="true">+IF(OFFSET('Sanitation Data'!$E$31,0,10*ROW('Sanitation Data'!E18))="","",OFFSET('Sanitation Data'!$E$31,0,10*ROW('Sanitation Data'!E18)))</f>
        <v/>
      </c>
      <c r="CT24" s="283" t="str">
        <f ca="true">+IF(OFFSET('Sanitation Data'!$E$32,0,10*ROW('Sanitation Data'!E18))="","",OFFSET('Sanitation Data'!$E$32,0,10*ROW('Sanitation Data'!E18)))</f>
        <v/>
      </c>
      <c r="CU24" s="283" t="str">
        <f ca="true">+IF(OFFSET('Sanitation Data'!$F$28,0,10*ROW('Sanitation Data'!F18))="","",OFFSET('Sanitation Data'!$F$28,0,10*ROW('Sanitation Data'!F18)))</f>
        <v/>
      </c>
      <c r="CV24" s="283" t="str">
        <f ca="true">+IF(OFFSET('Sanitation Data'!$F$29,0,10*ROW('Sanitation Data'!F18))="","",OFFSET('Sanitation Data'!$F$29,0,10*ROW('Sanitation Data'!F18)))</f>
        <v/>
      </c>
      <c r="CW24" s="283" t="str">
        <f ca="true">+IF(OFFSET('Sanitation Data'!$F$30,0,10*ROW('Sanitation Data'!F18))="","",OFFSET('Sanitation Data'!$F$30,0,10*ROW('Sanitation Data'!F18)))</f>
        <v/>
      </c>
      <c r="CX24" s="283" t="str">
        <f ca="true">+IF(OFFSET('Sanitation Data'!$F$31,0,10*ROW('Sanitation Data'!F18))="","",OFFSET('Sanitation Data'!$F$31,0,10*ROW('Sanitation Data'!F18)))</f>
        <v/>
      </c>
      <c r="CY24" s="283" t="str">
        <f ca="true">+IF(OFFSET('Sanitation Data'!$F$32,0,10*ROW('Sanitation Data'!F18))="","",OFFSET('Sanitation Data'!$F$32,0,10*ROW('Sanitation Data'!F18)))</f>
        <v/>
      </c>
      <c r="CZ24" s="283" t="str">
        <f ca="true">+IF(OFFSET('Sanitation Data'!$G$28,0,10*ROW('Sanitation Data'!G18))="","",OFFSET('Sanitation Data'!$G$28,0,10*ROW('Sanitation Data'!G18)))</f>
        <v/>
      </c>
      <c r="DA24" s="283" t="str">
        <f ca="true">+IF(OFFSET('Sanitation Data'!$G$29,0,10*ROW('Sanitation Data'!G18))="","",OFFSET('Sanitation Data'!$G$29,0,10*ROW('Sanitation Data'!G18)))</f>
        <v/>
      </c>
      <c r="DB24" s="283" t="str">
        <f ca="true">+IF(OFFSET('Sanitation Data'!$G$30,0,10*ROW('Sanitation Data'!G18))="","",OFFSET('Sanitation Data'!$G$30,0,10*ROW('Sanitation Data'!G18)))</f>
        <v/>
      </c>
      <c r="DC24" s="283" t="str">
        <f ca="true">+IF(OFFSET('Sanitation Data'!$G$31,0,10*ROW('Sanitation Data'!G18))="","",OFFSET('Sanitation Data'!$G$31,0,10*ROW('Sanitation Data'!G18)))</f>
        <v/>
      </c>
      <c r="DD24" s="283" t="str">
        <f ca="true">+IF(OFFSET('Sanitation Data'!$G$32,0,10*ROW('Sanitation Data'!G18))="","",OFFSET('Sanitation Data'!$G$32,0,10*ROW('Sanitation Data'!G18)))</f>
        <v/>
      </c>
      <c r="DE24" s="283" t="str">
        <f ca="true">+IF(OFFSET('Sanitation Data'!$H$28,0,10*ROW('Sanitation Data'!H18))="","",OFFSET('Sanitation Data'!$H$28,0,10*ROW('Sanitation Data'!H18)))</f>
        <v/>
      </c>
      <c r="DF24" s="283" t="str">
        <f ca="true">+IF(OFFSET('Sanitation Data'!$H$29,0,10*ROW('Sanitation Data'!H18))="","",OFFSET('Sanitation Data'!$H$29,0,10*ROW('Sanitation Data'!H18)))</f>
        <v/>
      </c>
      <c r="DG24" s="283" t="str">
        <f ca="true">+IF(OFFSET('Sanitation Data'!$H$30,0,10*ROW('Sanitation Data'!H18))="","",OFFSET('Sanitation Data'!$H$30,0,10*ROW('Sanitation Data'!H18)))</f>
        <v/>
      </c>
      <c r="DH24" s="283" t="str">
        <f ca="true">+IF(OFFSET('Sanitation Data'!$H$31,0,10*ROW('Sanitation Data'!H18))="","",OFFSET('Sanitation Data'!$H$31,0,10*ROW('Sanitation Data'!H18)))</f>
        <v/>
      </c>
      <c r="DI24" s="283" t="str">
        <f ca="true">+IF(OFFSET('Sanitation Data'!$H$32,0,10*ROW('Sanitation Data'!H18))="","",OFFSET('Sanitation Data'!$H$32,0,10*ROW('Sanitation Data'!H18)))</f>
        <v/>
      </c>
      <c r="DJ24" s="283" t="str">
        <f ca="true">+IF(OFFSET('Sanitation Data'!$I$28,0,10*ROW('Sanitation Data'!I18))="","",OFFSET('Sanitation Data'!$I$28,0,10*ROW('Sanitation Data'!I18)))</f>
        <v/>
      </c>
      <c r="DK24" s="283" t="str">
        <f ca="true">+IF(OFFSET('Sanitation Data'!$I$29,0,10*ROW('Sanitation Data'!I18))="","",OFFSET('Sanitation Data'!$I$29,0,10*ROW('Sanitation Data'!I18)))</f>
        <v/>
      </c>
      <c r="DL24" s="283" t="str">
        <f ca="true">+IF(OFFSET('Sanitation Data'!$I$30,0,10*ROW('Sanitation Data'!I18))="","",OFFSET('Sanitation Data'!$I$30,0,10*ROW('Sanitation Data'!I18)))</f>
        <v/>
      </c>
      <c r="DM24" s="283" t="str">
        <f ca="true">+IF(OFFSET('Sanitation Data'!$I$31,0,10*ROW('Sanitation Data'!I18))="","",OFFSET('Sanitation Data'!$I$31,0,10*ROW('Sanitation Data'!I18)))</f>
        <v/>
      </c>
      <c r="DN24" s="283" t="str">
        <f ca="true">+IF(OFFSET('Sanitation Data'!$I$32,0,10*ROW('Sanitation Data'!I18))="","",OFFSET('Sanitation Data'!$I$32,0,10*ROW('Sanitation Data'!I18)))</f>
        <v/>
      </c>
      <c r="DO24" s="283" t="str">
        <f ca="true">+IF(OFFSET('Hygiene Data'!$D$11,0,10*ROW('Hygiene Data'!D18))="","",OFFSET('Hygiene Data'!$D$11,0,10*ROW('Hygiene Data'!D18)))</f>
        <v/>
      </c>
      <c r="DP24" s="283" t="str">
        <f ca="true">+IF(OFFSET('Hygiene Data'!$D$12,0,10*ROW('Hygiene Data'!D18))="","",OFFSET('Hygiene Data'!$D$12,0,10*ROW('Hygiene Data'!D18)))</f>
        <v/>
      </c>
      <c r="DQ24" s="283" t="str">
        <f ca="true">+IF(OFFSET('Hygiene Data'!$D$13,0,10*ROW('Hygiene Data'!D18))="","",OFFSET('Hygiene Data'!$D$13,0,10*ROW('Hygiene Data'!D18)))</f>
        <v/>
      </c>
      <c r="DR24" s="283" t="str">
        <f ca="true">+IF(OFFSET('Hygiene Data'!$E$11,0,10*ROW('Hygiene Data'!E18))="","",OFFSET('Hygiene Data'!$E$11,0,10*ROW('Hygiene Data'!E18)))</f>
        <v/>
      </c>
      <c r="DS24" s="283" t="str">
        <f ca="true">+IF(OFFSET('Hygiene Data'!$E$12,0,10*ROW('Hygiene Data'!E18))="","",OFFSET('Hygiene Data'!$E$12,0,10*ROW('Hygiene Data'!E18)))</f>
        <v/>
      </c>
      <c r="DT24" s="283" t="str">
        <f ca="true">+IF(OFFSET('Hygiene Data'!$E$13,0,10*ROW('Hygiene Data'!E18))="","",OFFSET('Hygiene Data'!$E$13,0,10*ROW('Hygiene Data'!E18)))</f>
        <v/>
      </c>
      <c r="DU24" s="283" t="str">
        <f ca="true">+IF(OFFSET('Hygiene Data'!$F$11,0,10*ROW('Hygiene Data'!F18))="","",OFFSET('Hygiene Data'!$F$11,0,10*ROW('Hygiene Data'!F18)))</f>
        <v/>
      </c>
      <c r="DV24" s="283" t="str">
        <f ca="true">+IF(OFFSET('Hygiene Data'!$F$12,0,10*ROW('Hygiene Data'!F18))="","",OFFSET('Hygiene Data'!$F$12,0,10*ROW('Hygiene Data'!F18)))</f>
        <v/>
      </c>
      <c r="DW24" s="283" t="str">
        <f ca="true">+IF(OFFSET('Hygiene Data'!$F$13,0,10*ROW('Hygiene Data'!F18))="","",OFFSET('Hygiene Data'!$F$13,0,10*ROW('Hygiene Data'!F18)))</f>
        <v/>
      </c>
      <c r="DX24" s="283" t="str">
        <f ca="true">+IF(OFFSET('Hygiene Data'!$G$11,0,10*ROW('Hygiene Data'!G18))="","",OFFSET('Hygiene Data'!$G$11,0,10*ROW('Hygiene Data'!G18)))</f>
        <v/>
      </c>
      <c r="DY24" s="283" t="str">
        <f ca="true">+IF(OFFSET('Hygiene Data'!$G$12,0,10*ROW('Hygiene Data'!G18))="","",OFFSET('Hygiene Data'!$G$12,0,10*ROW('Hygiene Data'!G18)))</f>
        <v/>
      </c>
      <c r="DZ24" s="283" t="str">
        <f ca="true">+IF(OFFSET('Hygiene Data'!$G$13,0,10*ROW('Hygiene Data'!G18))="","",OFFSET('Hygiene Data'!$G$13,0,10*ROW('Hygiene Data'!G18)))</f>
        <v/>
      </c>
      <c r="EA24" s="283" t="str">
        <f ca="true">+IF(OFFSET('Hygiene Data'!$H$11,0,10*ROW('Hygiene Data'!H18))="","",OFFSET('Hygiene Data'!$H$11,0,10*ROW('Hygiene Data'!H18)))</f>
        <v/>
      </c>
      <c r="EB24" s="283" t="str">
        <f ca="true">+IF(OFFSET('Hygiene Data'!$H$12,0,10*ROW('Hygiene Data'!H18))="","",OFFSET('Hygiene Data'!$H$12,0,10*ROW('Hygiene Data'!H18)))</f>
        <v/>
      </c>
      <c r="EC24" s="283" t="str">
        <f ca="true">+IF(OFFSET('Hygiene Data'!$H$13,0,10*ROW('Hygiene Data'!H18))="","",OFFSET('Hygiene Data'!$H$13,0,10*ROW('Hygiene Data'!H18)))</f>
        <v/>
      </c>
      <c r="ED24" s="283" t="str">
        <f ca="true">+IF(OFFSET('Hygiene Data'!$I$11,0,10*ROW('Hygiene Data'!I18))="","",OFFSET('Hygiene Data'!$I$11,0,10*ROW('Hygiene Data'!I18)))</f>
        <v/>
      </c>
      <c r="EE24" s="283" t="str">
        <f ca="true">+IF(OFFSET('Hygiene Data'!$I$12,0,10*ROW('Hygiene Data'!I18))="","",OFFSET('Hygiene Data'!$I$12,0,10*ROW('Hygiene Data'!I18)))</f>
        <v/>
      </c>
      <c r="EF24" s="283" t="str">
        <f ca="true">+IF(OFFSET('Hygiene Data'!$I$13,0,10*ROW('Hygiene Data'!I18))="","",OFFSET('Hygiene Data'!$I$13,0,10*ROW('Hygiene Data'!I18)))</f>
        <v/>
      </c>
    </row>
    <row r="25">
      <c r="A25" s="36" t="str">
        <f ca="true">+IF(OFFSET('Water Data'!$B$2,0,10*ROW('Water Data'!E19))="","",OFFSET('Water Data'!$B$2,0,10*ROW('Water Data'!E19)))</f>
        <v/>
      </c>
      <c r="B25" s="36" t="str">
        <f ca="true">+IF(OFFSET('Water Data'!$C$2,0,10*ROW('Water Data'!F19))="","",OFFSET('Water Data'!$C$2,0,10*ROW('Water Data'!F19)))</f>
        <v/>
      </c>
      <c r="C25" s="339" t="str">
        <f t="shared" ca="true" si="0"/>
        <v/>
      </c>
      <c r="D25" s="96"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6"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6"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6"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6"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6"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6"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6"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6"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6"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6"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6"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6"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6"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6"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6"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7"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7"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7"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7"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7"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7"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7"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7"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7"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7"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7"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7"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7"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7"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7"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7"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7"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7"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7"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7"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7"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7"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7"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7"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7"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7"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7"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7"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7"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7"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8"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8"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8"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8"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8"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8"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8"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8"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8"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8"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8"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8"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83"/>
      <c r="BS25" s="283" t="str">
        <f ca="true">+IF(OFFSET('Water Data'!$D$27,0,10*ROW('Water Data'!D19))="","",OFFSET('Water Data'!$D$27,0,10*ROW('Water Data'!D19)))</f>
        <v/>
      </c>
      <c r="BT25" s="283" t="str">
        <f ca="true">+IF(OFFSET('Water Data'!$D$28,0,10*ROW('Water Data'!D19))="","",OFFSET('Water Data'!$D$28,0,10*ROW('Water Data'!D19)))</f>
        <v/>
      </c>
      <c r="BU25" s="283" t="str">
        <f ca="true">+IF(OFFSET('Water Data'!$D$29,0,10*ROW('Water Data'!D19))="","",OFFSET('Water Data'!$D$29,0,10*ROW('Water Data'!D19)))</f>
        <v/>
      </c>
      <c r="BV25" s="283" t="str">
        <f ca="true">+IF(OFFSET('Water Data'!$E$27,0,10*ROW('Water Data'!E19))="","",OFFSET('Water Data'!$E$27,0,10*ROW('Water Data'!E19)))</f>
        <v/>
      </c>
      <c r="BW25" s="283" t="str">
        <f ca="true">+IF(OFFSET('Water Data'!$E$28,0,10*ROW('Water Data'!E19))="","",OFFSET('Water Data'!$E$28,0,10*ROW('Water Data'!E19)))</f>
        <v/>
      </c>
      <c r="BX25" s="283" t="str">
        <f ca="true">+IF(OFFSET('Water Data'!$E$29,0,10*ROW('Water Data'!E19))="","",OFFSET('Water Data'!$E$29,0,10*ROW('Water Data'!E19)))</f>
        <v/>
      </c>
      <c r="BY25" s="283" t="str">
        <f ca="true">+IF(OFFSET('Water Data'!$F$27,0,10*ROW('Water Data'!F19))="","",OFFSET('Water Data'!$F$27,0,10*ROW('Water Data'!F19)))</f>
        <v/>
      </c>
      <c r="BZ25" s="283" t="str">
        <f ca="true">+IF(OFFSET('Water Data'!$F$28,0,10*ROW('Water Data'!F19))="","",OFFSET('Water Data'!$F$28,0,10*ROW('Water Data'!F19)))</f>
        <v/>
      </c>
      <c r="CA25" s="283" t="str">
        <f ca="true">+IF(OFFSET('Water Data'!$F$29,0,10*ROW('Water Data'!F19))="","",OFFSET('Water Data'!$F$29,0,10*ROW('Water Data'!F19)))</f>
        <v/>
      </c>
      <c r="CB25" s="283" t="str">
        <f ca="true">+IF(OFFSET('Water Data'!$G$27,0,10*ROW('Water Data'!G19))="","",OFFSET('Water Data'!$G$27,0,10*ROW('Water Data'!G19)))</f>
        <v/>
      </c>
      <c r="CC25" s="283" t="str">
        <f ca="true">+IF(OFFSET('Water Data'!$G$28,0,10*ROW('Water Data'!G19))="","",OFFSET('Water Data'!$G$28,0,10*ROW('Water Data'!G19)))</f>
        <v/>
      </c>
      <c r="CD25" s="283" t="str">
        <f ca="true">+IF(OFFSET('Water Data'!$G$29,0,10*ROW('Water Data'!G19))="","",OFFSET('Water Data'!$G$29,0,10*ROW('Water Data'!G19)))</f>
        <v/>
      </c>
      <c r="CE25" s="283" t="str">
        <f ca="true">+IF(OFFSET('Water Data'!$H$27,0,10*ROW('Water Data'!H19))="","",OFFSET('Water Data'!$H$27,0,10*ROW('Water Data'!H19)))</f>
        <v/>
      </c>
      <c r="CF25" s="283" t="str">
        <f ca="true">+IF(OFFSET('Water Data'!$H$28,0,10*ROW('Water Data'!H19))="","",OFFSET('Water Data'!$H$28,0,10*ROW('Water Data'!H19)))</f>
        <v/>
      </c>
      <c r="CG25" s="283" t="str">
        <f ca="true">+IF(OFFSET('Water Data'!$H$29,0,10*ROW('Water Data'!H19))="","",OFFSET('Water Data'!$H$29,0,10*ROW('Water Data'!H19)))</f>
        <v/>
      </c>
      <c r="CH25" s="283" t="str">
        <f ca="true">+IF(OFFSET('Water Data'!$I$27,0,10*ROW('Water Data'!I19))="","",OFFSET('Water Data'!$I$27,0,10*ROW('Water Data'!I19)))</f>
        <v/>
      </c>
      <c r="CI25" s="283" t="str">
        <f ca="true">+IF(OFFSET('Water Data'!$I$28,0,10*ROW('Water Data'!I19))="","",OFFSET('Water Data'!$I$28,0,10*ROW('Water Data'!I19)))</f>
        <v/>
      </c>
      <c r="CJ25" s="283" t="str">
        <f ca="true">+IF(OFFSET('Water Data'!$I$29,0,10*ROW('Water Data'!I19))="","",OFFSET('Water Data'!$I$29,0,10*ROW('Water Data'!I19)))</f>
        <v/>
      </c>
      <c r="CK25" s="283" t="str">
        <f ca="true">+IF(OFFSET('Sanitation Data'!$D$28,0,10*ROW('Sanitation Data'!D19))="","",OFFSET('Sanitation Data'!$D$28,0,10*ROW('Sanitation Data'!D19)))</f>
        <v/>
      </c>
      <c r="CL25" s="283" t="str">
        <f ca="true">+IF(OFFSET('Sanitation Data'!$D$29,0,10*ROW('Sanitation Data'!D19))="","",OFFSET('Sanitation Data'!$D$29,0,10*ROW('Sanitation Data'!D19)))</f>
        <v/>
      </c>
      <c r="CM25" s="283" t="str">
        <f ca="true">+IF(OFFSET('Sanitation Data'!$D$30,0,10*ROW('Sanitation Data'!D19))="","",OFFSET('Sanitation Data'!$D$30,0,10*ROW('Sanitation Data'!D19)))</f>
        <v/>
      </c>
      <c r="CN25" s="283" t="str">
        <f ca="true">+IF(OFFSET('Sanitation Data'!$D$31,0,10*ROW('Sanitation Data'!D19))="","",OFFSET('Sanitation Data'!$D$31,0,10*ROW('Sanitation Data'!D19)))</f>
        <v/>
      </c>
      <c r="CO25" s="283" t="str">
        <f ca="true">+IF(OFFSET('Sanitation Data'!$D$32,0,10*ROW('Sanitation Data'!D19))="","",OFFSET('Sanitation Data'!$D$32,0,10*ROW('Sanitation Data'!D19)))</f>
        <v/>
      </c>
      <c r="CP25" s="283" t="str">
        <f ca="true">+IF(OFFSET('Sanitation Data'!$E$28,0,10*ROW('Sanitation Data'!E19))="","",OFFSET('Sanitation Data'!$E$28,0,10*ROW('Sanitation Data'!E19)))</f>
        <v/>
      </c>
      <c r="CQ25" s="283" t="str">
        <f ca="true">+IF(OFFSET('Sanitation Data'!$E$29,0,10*ROW('Sanitation Data'!E19))="","",OFFSET('Sanitation Data'!$E$29,0,10*ROW('Sanitation Data'!E19)))</f>
        <v/>
      </c>
      <c r="CR25" s="283" t="str">
        <f ca="true">+IF(OFFSET('Sanitation Data'!$E$30,0,10*ROW('Sanitation Data'!E19))="","",OFFSET('Sanitation Data'!$E$30,0,10*ROW('Sanitation Data'!E19)))</f>
        <v/>
      </c>
      <c r="CS25" s="283" t="str">
        <f ca="true">+IF(OFFSET('Sanitation Data'!$E$31,0,10*ROW('Sanitation Data'!E19))="","",OFFSET('Sanitation Data'!$E$31,0,10*ROW('Sanitation Data'!E19)))</f>
        <v/>
      </c>
      <c r="CT25" s="283" t="str">
        <f ca="true">+IF(OFFSET('Sanitation Data'!$E$32,0,10*ROW('Sanitation Data'!E19))="","",OFFSET('Sanitation Data'!$E$32,0,10*ROW('Sanitation Data'!E19)))</f>
        <v/>
      </c>
      <c r="CU25" s="283" t="str">
        <f ca="true">+IF(OFFSET('Sanitation Data'!$F$28,0,10*ROW('Sanitation Data'!F19))="","",OFFSET('Sanitation Data'!$F$28,0,10*ROW('Sanitation Data'!F19)))</f>
        <v/>
      </c>
      <c r="CV25" s="283" t="str">
        <f ca="true">+IF(OFFSET('Sanitation Data'!$F$29,0,10*ROW('Sanitation Data'!F19))="","",OFFSET('Sanitation Data'!$F$29,0,10*ROW('Sanitation Data'!F19)))</f>
        <v/>
      </c>
      <c r="CW25" s="283" t="str">
        <f ca="true">+IF(OFFSET('Sanitation Data'!$F$30,0,10*ROW('Sanitation Data'!F19))="","",OFFSET('Sanitation Data'!$F$30,0,10*ROW('Sanitation Data'!F19)))</f>
        <v/>
      </c>
      <c r="CX25" s="283" t="str">
        <f ca="true">+IF(OFFSET('Sanitation Data'!$F$31,0,10*ROW('Sanitation Data'!F19))="","",OFFSET('Sanitation Data'!$F$31,0,10*ROW('Sanitation Data'!F19)))</f>
        <v/>
      </c>
      <c r="CY25" s="283" t="str">
        <f ca="true">+IF(OFFSET('Sanitation Data'!$F$32,0,10*ROW('Sanitation Data'!F19))="","",OFFSET('Sanitation Data'!$F$32,0,10*ROW('Sanitation Data'!F19)))</f>
        <v/>
      </c>
      <c r="CZ25" s="283" t="str">
        <f ca="true">+IF(OFFSET('Sanitation Data'!$G$28,0,10*ROW('Sanitation Data'!G19))="","",OFFSET('Sanitation Data'!$G$28,0,10*ROW('Sanitation Data'!G19)))</f>
        <v/>
      </c>
      <c r="DA25" s="283" t="str">
        <f ca="true">+IF(OFFSET('Sanitation Data'!$G$29,0,10*ROW('Sanitation Data'!G19))="","",OFFSET('Sanitation Data'!$G$29,0,10*ROW('Sanitation Data'!G19)))</f>
        <v/>
      </c>
      <c r="DB25" s="283" t="str">
        <f ca="true">+IF(OFFSET('Sanitation Data'!$G$30,0,10*ROW('Sanitation Data'!G19))="","",OFFSET('Sanitation Data'!$G$30,0,10*ROW('Sanitation Data'!G19)))</f>
        <v/>
      </c>
      <c r="DC25" s="283" t="str">
        <f ca="true">+IF(OFFSET('Sanitation Data'!$G$31,0,10*ROW('Sanitation Data'!G19))="","",OFFSET('Sanitation Data'!$G$31,0,10*ROW('Sanitation Data'!G19)))</f>
        <v/>
      </c>
      <c r="DD25" s="283" t="str">
        <f ca="true">+IF(OFFSET('Sanitation Data'!$G$32,0,10*ROW('Sanitation Data'!G19))="","",OFFSET('Sanitation Data'!$G$32,0,10*ROW('Sanitation Data'!G19)))</f>
        <v/>
      </c>
      <c r="DE25" s="283" t="str">
        <f ca="true">+IF(OFFSET('Sanitation Data'!$H$28,0,10*ROW('Sanitation Data'!H19))="","",OFFSET('Sanitation Data'!$H$28,0,10*ROW('Sanitation Data'!H19)))</f>
        <v/>
      </c>
      <c r="DF25" s="283" t="str">
        <f ca="true">+IF(OFFSET('Sanitation Data'!$H$29,0,10*ROW('Sanitation Data'!H19))="","",OFFSET('Sanitation Data'!$H$29,0,10*ROW('Sanitation Data'!H19)))</f>
        <v/>
      </c>
      <c r="DG25" s="283" t="str">
        <f ca="true">+IF(OFFSET('Sanitation Data'!$H$30,0,10*ROW('Sanitation Data'!H19))="","",OFFSET('Sanitation Data'!$H$30,0,10*ROW('Sanitation Data'!H19)))</f>
        <v/>
      </c>
      <c r="DH25" s="283" t="str">
        <f ca="true">+IF(OFFSET('Sanitation Data'!$H$31,0,10*ROW('Sanitation Data'!H19))="","",OFFSET('Sanitation Data'!$H$31,0,10*ROW('Sanitation Data'!H19)))</f>
        <v/>
      </c>
      <c r="DI25" s="283" t="str">
        <f ca="true">+IF(OFFSET('Sanitation Data'!$H$32,0,10*ROW('Sanitation Data'!H19))="","",OFFSET('Sanitation Data'!$H$32,0,10*ROW('Sanitation Data'!H19)))</f>
        <v/>
      </c>
      <c r="DJ25" s="283" t="str">
        <f ca="true">+IF(OFFSET('Sanitation Data'!$I$28,0,10*ROW('Sanitation Data'!I19))="","",OFFSET('Sanitation Data'!$I$28,0,10*ROW('Sanitation Data'!I19)))</f>
        <v/>
      </c>
      <c r="DK25" s="283" t="str">
        <f ca="true">+IF(OFFSET('Sanitation Data'!$I$29,0,10*ROW('Sanitation Data'!I19))="","",OFFSET('Sanitation Data'!$I$29,0,10*ROW('Sanitation Data'!I19)))</f>
        <v/>
      </c>
      <c r="DL25" s="283" t="str">
        <f ca="true">+IF(OFFSET('Sanitation Data'!$I$30,0,10*ROW('Sanitation Data'!I19))="","",OFFSET('Sanitation Data'!$I$30,0,10*ROW('Sanitation Data'!I19)))</f>
        <v/>
      </c>
      <c r="DM25" s="283" t="str">
        <f ca="true">+IF(OFFSET('Sanitation Data'!$I$31,0,10*ROW('Sanitation Data'!I19))="","",OFFSET('Sanitation Data'!$I$31,0,10*ROW('Sanitation Data'!I19)))</f>
        <v/>
      </c>
      <c r="DN25" s="283" t="str">
        <f ca="true">+IF(OFFSET('Sanitation Data'!$I$32,0,10*ROW('Sanitation Data'!I19))="","",OFFSET('Sanitation Data'!$I$32,0,10*ROW('Sanitation Data'!I19)))</f>
        <v/>
      </c>
      <c r="DO25" s="283" t="str">
        <f ca="true">+IF(OFFSET('Hygiene Data'!$D$11,0,10*ROW('Hygiene Data'!D19))="","",OFFSET('Hygiene Data'!$D$11,0,10*ROW('Hygiene Data'!D19)))</f>
        <v/>
      </c>
      <c r="DP25" s="283" t="str">
        <f ca="true">+IF(OFFSET('Hygiene Data'!$D$12,0,10*ROW('Hygiene Data'!D19))="","",OFFSET('Hygiene Data'!$D$12,0,10*ROW('Hygiene Data'!D19)))</f>
        <v/>
      </c>
      <c r="DQ25" s="283" t="str">
        <f ca="true">+IF(OFFSET('Hygiene Data'!$D$13,0,10*ROW('Hygiene Data'!D19))="","",OFFSET('Hygiene Data'!$D$13,0,10*ROW('Hygiene Data'!D19)))</f>
        <v/>
      </c>
      <c r="DR25" s="283" t="str">
        <f ca="true">+IF(OFFSET('Hygiene Data'!$E$11,0,10*ROW('Hygiene Data'!E19))="","",OFFSET('Hygiene Data'!$E$11,0,10*ROW('Hygiene Data'!E19)))</f>
        <v/>
      </c>
      <c r="DS25" s="283" t="str">
        <f ca="true">+IF(OFFSET('Hygiene Data'!$E$12,0,10*ROW('Hygiene Data'!E19))="","",OFFSET('Hygiene Data'!$E$12,0,10*ROW('Hygiene Data'!E19)))</f>
        <v/>
      </c>
      <c r="DT25" s="283" t="str">
        <f ca="true">+IF(OFFSET('Hygiene Data'!$E$13,0,10*ROW('Hygiene Data'!E19))="","",OFFSET('Hygiene Data'!$E$13,0,10*ROW('Hygiene Data'!E19)))</f>
        <v/>
      </c>
      <c r="DU25" s="283" t="str">
        <f ca="true">+IF(OFFSET('Hygiene Data'!$F$11,0,10*ROW('Hygiene Data'!F19))="","",OFFSET('Hygiene Data'!$F$11,0,10*ROW('Hygiene Data'!F19)))</f>
        <v/>
      </c>
      <c r="DV25" s="283" t="str">
        <f ca="true">+IF(OFFSET('Hygiene Data'!$F$12,0,10*ROW('Hygiene Data'!F19))="","",OFFSET('Hygiene Data'!$F$12,0,10*ROW('Hygiene Data'!F19)))</f>
        <v/>
      </c>
      <c r="DW25" s="283" t="str">
        <f ca="true">+IF(OFFSET('Hygiene Data'!$F$13,0,10*ROW('Hygiene Data'!F19))="","",OFFSET('Hygiene Data'!$F$13,0,10*ROW('Hygiene Data'!F19)))</f>
        <v/>
      </c>
      <c r="DX25" s="283" t="str">
        <f ca="true">+IF(OFFSET('Hygiene Data'!$G$11,0,10*ROW('Hygiene Data'!G19))="","",OFFSET('Hygiene Data'!$G$11,0,10*ROW('Hygiene Data'!G19)))</f>
        <v/>
      </c>
      <c r="DY25" s="283" t="str">
        <f ca="true">+IF(OFFSET('Hygiene Data'!$G$12,0,10*ROW('Hygiene Data'!G19))="","",OFFSET('Hygiene Data'!$G$12,0,10*ROW('Hygiene Data'!G19)))</f>
        <v/>
      </c>
      <c r="DZ25" s="283" t="str">
        <f ca="true">+IF(OFFSET('Hygiene Data'!$G$13,0,10*ROW('Hygiene Data'!G19))="","",OFFSET('Hygiene Data'!$G$13,0,10*ROW('Hygiene Data'!G19)))</f>
        <v/>
      </c>
      <c r="EA25" s="283" t="str">
        <f ca="true">+IF(OFFSET('Hygiene Data'!$H$11,0,10*ROW('Hygiene Data'!H19))="","",OFFSET('Hygiene Data'!$H$11,0,10*ROW('Hygiene Data'!H19)))</f>
        <v/>
      </c>
      <c r="EB25" s="283" t="str">
        <f ca="true">+IF(OFFSET('Hygiene Data'!$H$12,0,10*ROW('Hygiene Data'!H19))="","",OFFSET('Hygiene Data'!$H$12,0,10*ROW('Hygiene Data'!H19)))</f>
        <v/>
      </c>
      <c r="EC25" s="283" t="str">
        <f ca="true">+IF(OFFSET('Hygiene Data'!$H$13,0,10*ROW('Hygiene Data'!H19))="","",OFFSET('Hygiene Data'!$H$13,0,10*ROW('Hygiene Data'!H19)))</f>
        <v/>
      </c>
      <c r="ED25" s="283" t="str">
        <f ca="true">+IF(OFFSET('Hygiene Data'!$I$11,0,10*ROW('Hygiene Data'!I19))="","",OFFSET('Hygiene Data'!$I$11,0,10*ROW('Hygiene Data'!I19)))</f>
        <v/>
      </c>
      <c r="EE25" s="283" t="str">
        <f ca="true">+IF(OFFSET('Hygiene Data'!$I$12,0,10*ROW('Hygiene Data'!I19))="","",OFFSET('Hygiene Data'!$I$12,0,10*ROW('Hygiene Data'!I19)))</f>
        <v/>
      </c>
      <c r="EF25" s="283" t="str">
        <f ca="true">+IF(OFFSET('Hygiene Data'!$I$13,0,10*ROW('Hygiene Data'!I19))="","",OFFSET('Hygiene Data'!$I$13,0,10*ROW('Hygiene Data'!I19)))</f>
        <v/>
      </c>
    </row>
    <row r="26">
      <c r="A26" s="36" t="str">
        <f ca="true">+IF(OFFSET('Water Data'!$B$2,0,10*ROW('Water Data'!E20))="","",OFFSET('Water Data'!$B$2,0,10*ROW('Water Data'!E20)))</f>
        <v/>
      </c>
      <c r="B26" s="36" t="str">
        <f ca="true">+IF(OFFSET('Water Data'!$C$2,0,10*ROW('Water Data'!F20))="","",OFFSET('Water Data'!$C$2,0,10*ROW('Water Data'!F20)))</f>
        <v/>
      </c>
      <c r="C26" s="339" t="str">
        <f t="shared" ca="true" si="0"/>
        <v/>
      </c>
      <c r="D26" s="96"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6"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6"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6"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6"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6"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6"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6"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6"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6"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6"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6"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6"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6"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6"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6"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7"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7"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7"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7"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7"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7"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7"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7"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7"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7"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7"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7"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7"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7"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8"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8"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8"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8"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8"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8"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83"/>
      <c r="BS26" s="283" t="str">
        <f ca="true">+IF(OFFSET('Water Data'!$D$27,0,10*ROW('Water Data'!D20))="","",OFFSET('Water Data'!$D$27,0,10*ROW('Water Data'!D20)))</f>
        <v/>
      </c>
      <c r="BT26" s="283" t="str">
        <f ca="true">+IF(OFFSET('Water Data'!$D$28,0,10*ROW('Water Data'!D20))="","",OFFSET('Water Data'!$D$28,0,10*ROW('Water Data'!D20)))</f>
        <v/>
      </c>
      <c r="BU26" s="283" t="str">
        <f ca="true">+IF(OFFSET('Water Data'!$D$29,0,10*ROW('Water Data'!D20))="","",OFFSET('Water Data'!$D$29,0,10*ROW('Water Data'!D20)))</f>
        <v/>
      </c>
      <c r="BV26" s="283" t="str">
        <f ca="true">+IF(OFFSET('Water Data'!$E$27,0,10*ROW('Water Data'!E20))="","",OFFSET('Water Data'!$E$27,0,10*ROW('Water Data'!E20)))</f>
        <v/>
      </c>
      <c r="BW26" s="283" t="str">
        <f ca="true">+IF(OFFSET('Water Data'!$E$28,0,10*ROW('Water Data'!E20))="","",OFFSET('Water Data'!$E$28,0,10*ROW('Water Data'!E20)))</f>
        <v/>
      </c>
      <c r="BX26" s="283" t="str">
        <f ca="true">+IF(OFFSET('Water Data'!$E$29,0,10*ROW('Water Data'!E20))="","",OFFSET('Water Data'!$E$29,0,10*ROW('Water Data'!E20)))</f>
        <v/>
      </c>
      <c r="BY26" s="283" t="str">
        <f ca="true">+IF(OFFSET('Water Data'!$F$27,0,10*ROW('Water Data'!F20))="","",OFFSET('Water Data'!$F$27,0,10*ROW('Water Data'!F20)))</f>
        <v/>
      </c>
      <c r="BZ26" s="283" t="str">
        <f ca="true">+IF(OFFSET('Water Data'!$F$28,0,10*ROW('Water Data'!F20))="","",OFFSET('Water Data'!$F$28,0,10*ROW('Water Data'!F20)))</f>
        <v/>
      </c>
      <c r="CA26" s="283" t="str">
        <f ca="true">+IF(OFFSET('Water Data'!$F$29,0,10*ROW('Water Data'!F20))="","",OFFSET('Water Data'!$F$29,0,10*ROW('Water Data'!F20)))</f>
        <v/>
      </c>
      <c r="CB26" s="283" t="str">
        <f ca="true">+IF(OFFSET('Water Data'!$G$27,0,10*ROW('Water Data'!G20))="","",OFFSET('Water Data'!$G$27,0,10*ROW('Water Data'!G20)))</f>
        <v/>
      </c>
      <c r="CC26" s="283" t="str">
        <f ca="true">+IF(OFFSET('Water Data'!$G$28,0,10*ROW('Water Data'!G20))="","",OFFSET('Water Data'!$G$28,0,10*ROW('Water Data'!G20)))</f>
        <v/>
      </c>
      <c r="CD26" s="283" t="str">
        <f ca="true">+IF(OFFSET('Water Data'!$G$29,0,10*ROW('Water Data'!G20))="","",OFFSET('Water Data'!$G$29,0,10*ROW('Water Data'!G20)))</f>
        <v/>
      </c>
      <c r="CE26" s="283" t="str">
        <f ca="true">+IF(OFFSET('Water Data'!$H$27,0,10*ROW('Water Data'!H20))="","",OFFSET('Water Data'!$H$27,0,10*ROW('Water Data'!H20)))</f>
        <v/>
      </c>
      <c r="CF26" s="283" t="str">
        <f ca="true">+IF(OFFSET('Water Data'!$H$28,0,10*ROW('Water Data'!H20))="","",OFFSET('Water Data'!$H$28,0,10*ROW('Water Data'!H20)))</f>
        <v/>
      </c>
      <c r="CG26" s="283" t="str">
        <f ca="true">+IF(OFFSET('Water Data'!$H$29,0,10*ROW('Water Data'!H20))="","",OFFSET('Water Data'!$H$29,0,10*ROW('Water Data'!H20)))</f>
        <v/>
      </c>
      <c r="CH26" s="283" t="str">
        <f ca="true">+IF(OFFSET('Water Data'!$I$27,0,10*ROW('Water Data'!I20))="","",OFFSET('Water Data'!$I$27,0,10*ROW('Water Data'!I20)))</f>
        <v/>
      </c>
      <c r="CI26" s="283" t="str">
        <f ca="true">+IF(OFFSET('Water Data'!$I$28,0,10*ROW('Water Data'!I20))="","",OFFSET('Water Data'!$I$28,0,10*ROW('Water Data'!I20)))</f>
        <v/>
      </c>
      <c r="CJ26" s="283" t="str">
        <f ca="true">+IF(OFFSET('Water Data'!$I$29,0,10*ROW('Water Data'!I20))="","",OFFSET('Water Data'!$I$29,0,10*ROW('Water Data'!I20)))</f>
        <v/>
      </c>
      <c r="CK26" s="283" t="str">
        <f ca="true">+IF(OFFSET('Sanitation Data'!$D$28,0,10*ROW('Sanitation Data'!D20))="","",OFFSET('Sanitation Data'!$D$28,0,10*ROW('Sanitation Data'!D20)))</f>
        <v/>
      </c>
      <c r="CL26" s="283" t="str">
        <f ca="true">+IF(OFFSET('Sanitation Data'!$D$29,0,10*ROW('Sanitation Data'!D20))="","",OFFSET('Sanitation Data'!$D$29,0,10*ROW('Sanitation Data'!D20)))</f>
        <v/>
      </c>
      <c r="CM26" s="283" t="str">
        <f ca="true">+IF(OFFSET('Sanitation Data'!$D$30,0,10*ROW('Sanitation Data'!D20))="","",OFFSET('Sanitation Data'!$D$30,0,10*ROW('Sanitation Data'!D20)))</f>
        <v/>
      </c>
      <c r="CN26" s="283" t="str">
        <f ca="true">+IF(OFFSET('Sanitation Data'!$D$31,0,10*ROW('Sanitation Data'!D20))="","",OFFSET('Sanitation Data'!$D$31,0,10*ROW('Sanitation Data'!D20)))</f>
        <v/>
      </c>
      <c r="CO26" s="283" t="str">
        <f ca="true">+IF(OFFSET('Sanitation Data'!$D$32,0,10*ROW('Sanitation Data'!D20))="","",OFFSET('Sanitation Data'!$D$32,0,10*ROW('Sanitation Data'!D20)))</f>
        <v/>
      </c>
      <c r="CP26" s="283" t="str">
        <f ca="true">+IF(OFFSET('Sanitation Data'!$E$28,0,10*ROW('Sanitation Data'!E20))="","",OFFSET('Sanitation Data'!$E$28,0,10*ROW('Sanitation Data'!E20)))</f>
        <v/>
      </c>
      <c r="CQ26" s="283" t="str">
        <f ca="true">+IF(OFFSET('Sanitation Data'!$E$29,0,10*ROW('Sanitation Data'!E20))="","",OFFSET('Sanitation Data'!$E$29,0,10*ROW('Sanitation Data'!E20)))</f>
        <v/>
      </c>
      <c r="CR26" s="283" t="str">
        <f ca="true">+IF(OFFSET('Sanitation Data'!$E$30,0,10*ROW('Sanitation Data'!E20))="","",OFFSET('Sanitation Data'!$E$30,0,10*ROW('Sanitation Data'!E20)))</f>
        <v/>
      </c>
      <c r="CS26" s="283" t="str">
        <f ca="true">+IF(OFFSET('Sanitation Data'!$E$31,0,10*ROW('Sanitation Data'!E20))="","",OFFSET('Sanitation Data'!$E$31,0,10*ROW('Sanitation Data'!E20)))</f>
        <v/>
      </c>
      <c r="CT26" s="283" t="str">
        <f ca="true">+IF(OFFSET('Sanitation Data'!$E$32,0,10*ROW('Sanitation Data'!E20))="","",OFFSET('Sanitation Data'!$E$32,0,10*ROW('Sanitation Data'!E20)))</f>
        <v/>
      </c>
      <c r="CU26" s="283" t="str">
        <f ca="true">+IF(OFFSET('Sanitation Data'!$F$28,0,10*ROW('Sanitation Data'!F20))="","",OFFSET('Sanitation Data'!$F$28,0,10*ROW('Sanitation Data'!F20)))</f>
        <v/>
      </c>
      <c r="CV26" s="283" t="str">
        <f ca="true">+IF(OFFSET('Sanitation Data'!$F$29,0,10*ROW('Sanitation Data'!F20))="","",OFFSET('Sanitation Data'!$F$29,0,10*ROW('Sanitation Data'!F20)))</f>
        <v/>
      </c>
      <c r="CW26" s="283" t="str">
        <f ca="true">+IF(OFFSET('Sanitation Data'!$F$30,0,10*ROW('Sanitation Data'!F20))="","",OFFSET('Sanitation Data'!$F$30,0,10*ROW('Sanitation Data'!F20)))</f>
        <v/>
      </c>
      <c r="CX26" s="283" t="str">
        <f ca="true">+IF(OFFSET('Sanitation Data'!$F$31,0,10*ROW('Sanitation Data'!F20))="","",OFFSET('Sanitation Data'!$F$31,0,10*ROW('Sanitation Data'!F20)))</f>
        <v/>
      </c>
      <c r="CY26" s="283" t="str">
        <f ca="true">+IF(OFFSET('Sanitation Data'!$F$32,0,10*ROW('Sanitation Data'!F20))="","",OFFSET('Sanitation Data'!$F$32,0,10*ROW('Sanitation Data'!F20)))</f>
        <v/>
      </c>
      <c r="CZ26" s="283" t="str">
        <f ca="true">+IF(OFFSET('Sanitation Data'!$G$28,0,10*ROW('Sanitation Data'!G20))="","",OFFSET('Sanitation Data'!$G$28,0,10*ROW('Sanitation Data'!G20)))</f>
        <v/>
      </c>
      <c r="DA26" s="283" t="str">
        <f ca="true">+IF(OFFSET('Sanitation Data'!$G$29,0,10*ROW('Sanitation Data'!G20))="","",OFFSET('Sanitation Data'!$G$29,0,10*ROW('Sanitation Data'!G20)))</f>
        <v/>
      </c>
      <c r="DB26" s="283" t="str">
        <f ca="true">+IF(OFFSET('Sanitation Data'!$G$30,0,10*ROW('Sanitation Data'!G20))="","",OFFSET('Sanitation Data'!$G$30,0,10*ROW('Sanitation Data'!G20)))</f>
        <v/>
      </c>
      <c r="DC26" s="283" t="str">
        <f ca="true">+IF(OFFSET('Sanitation Data'!$G$31,0,10*ROW('Sanitation Data'!G20))="","",OFFSET('Sanitation Data'!$G$31,0,10*ROW('Sanitation Data'!G20)))</f>
        <v/>
      </c>
      <c r="DD26" s="283" t="str">
        <f ca="true">+IF(OFFSET('Sanitation Data'!$G$32,0,10*ROW('Sanitation Data'!G20))="","",OFFSET('Sanitation Data'!$G$32,0,10*ROW('Sanitation Data'!G20)))</f>
        <v/>
      </c>
      <c r="DE26" s="283" t="str">
        <f ca="true">+IF(OFFSET('Sanitation Data'!$H$28,0,10*ROW('Sanitation Data'!H20))="","",OFFSET('Sanitation Data'!$H$28,0,10*ROW('Sanitation Data'!H20)))</f>
        <v/>
      </c>
      <c r="DF26" s="283" t="str">
        <f ca="true">+IF(OFFSET('Sanitation Data'!$H$29,0,10*ROW('Sanitation Data'!H20))="","",OFFSET('Sanitation Data'!$H$29,0,10*ROW('Sanitation Data'!H20)))</f>
        <v/>
      </c>
      <c r="DG26" s="283" t="str">
        <f ca="true">+IF(OFFSET('Sanitation Data'!$H$30,0,10*ROW('Sanitation Data'!H20))="","",OFFSET('Sanitation Data'!$H$30,0,10*ROW('Sanitation Data'!H20)))</f>
        <v/>
      </c>
      <c r="DH26" s="283" t="str">
        <f ca="true">+IF(OFFSET('Sanitation Data'!$H$31,0,10*ROW('Sanitation Data'!H20))="","",OFFSET('Sanitation Data'!$H$31,0,10*ROW('Sanitation Data'!H20)))</f>
        <v/>
      </c>
      <c r="DI26" s="283" t="str">
        <f ca="true">+IF(OFFSET('Sanitation Data'!$H$32,0,10*ROW('Sanitation Data'!H20))="","",OFFSET('Sanitation Data'!$H$32,0,10*ROW('Sanitation Data'!H20)))</f>
        <v/>
      </c>
      <c r="DJ26" s="283" t="str">
        <f ca="true">+IF(OFFSET('Sanitation Data'!$I$28,0,10*ROW('Sanitation Data'!I20))="","",OFFSET('Sanitation Data'!$I$28,0,10*ROW('Sanitation Data'!I20)))</f>
        <v/>
      </c>
      <c r="DK26" s="283" t="str">
        <f ca="true">+IF(OFFSET('Sanitation Data'!$I$29,0,10*ROW('Sanitation Data'!I20))="","",OFFSET('Sanitation Data'!$I$29,0,10*ROW('Sanitation Data'!I20)))</f>
        <v/>
      </c>
      <c r="DL26" s="283" t="str">
        <f ca="true">+IF(OFFSET('Sanitation Data'!$I$30,0,10*ROW('Sanitation Data'!I20))="","",OFFSET('Sanitation Data'!$I$30,0,10*ROW('Sanitation Data'!I20)))</f>
        <v/>
      </c>
      <c r="DM26" s="283" t="str">
        <f ca="true">+IF(OFFSET('Sanitation Data'!$I$31,0,10*ROW('Sanitation Data'!I20))="","",OFFSET('Sanitation Data'!$I$31,0,10*ROW('Sanitation Data'!I20)))</f>
        <v/>
      </c>
      <c r="DN26" s="283" t="str">
        <f ca="true">+IF(OFFSET('Sanitation Data'!$I$32,0,10*ROW('Sanitation Data'!I20))="","",OFFSET('Sanitation Data'!$I$32,0,10*ROW('Sanitation Data'!I20)))</f>
        <v/>
      </c>
      <c r="DO26" s="283" t="str">
        <f ca="true">+IF(OFFSET('Hygiene Data'!$D$11,0,10*ROW('Hygiene Data'!D20))="","",OFFSET('Hygiene Data'!$D$11,0,10*ROW('Hygiene Data'!D20)))</f>
        <v/>
      </c>
      <c r="DP26" s="283" t="str">
        <f ca="true">+IF(OFFSET('Hygiene Data'!$D$12,0,10*ROW('Hygiene Data'!D20))="","",OFFSET('Hygiene Data'!$D$12,0,10*ROW('Hygiene Data'!D20)))</f>
        <v/>
      </c>
      <c r="DQ26" s="283" t="str">
        <f ca="true">+IF(OFFSET('Hygiene Data'!$D$13,0,10*ROW('Hygiene Data'!D20))="","",OFFSET('Hygiene Data'!$D$13,0,10*ROW('Hygiene Data'!D20)))</f>
        <v/>
      </c>
      <c r="DR26" s="283" t="str">
        <f ca="true">+IF(OFFSET('Hygiene Data'!$E$11,0,10*ROW('Hygiene Data'!E20))="","",OFFSET('Hygiene Data'!$E$11,0,10*ROW('Hygiene Data'!E20)))</f>
        <v/>
      </c>
      <c r="DS26" s="283" t="str">
        <f ca="true">+IF(OFFSET('Hygiene Data'!$E$12,0,10*ROW('Hygiene Data'!E20))="","",OFFSET('Hygiene Data'!$E$12,0,10*ROW('Hygiene Data'!E20)))</f>
        <v/>
      </c>
      <c r="DT26" s="283" t="str">
        <f ca="true">+IF(OFFSET('Hygiene Data'!$E$13,0,10*ROW('Hygiene Data'!E20))="","",OFFSET('Hygiene Data'!$E$13,0,10*ROW('Hygiene Data'!E20)))</f>
        <v/>
      </c>
      <c r="DU26" s="283" t="str">
        <f ca="true">+IF(OFFSET('Hygiene Data'!$F$11,0,10*ROW('Hygiene Data'!F20))="","",OFFSET('Hygiene Data'!$F$11,0,10*ROW('Hygiene Data'!F20)))</f>
        <v/>
      </c>
      <c r="DV26" s="283" t="str">
        <f ca="true">+IF(OFFSET('Hygiene Data'!$F$12,0,10*ROW('Hygiene Data'!F20))="","",OFFSET('Hygiene Data'!$F$12,0,10*ROW('Hygiene Data'!F20)))</f>
        <v/>
      </c>
      <c r="DW26" s="283" t="str">
        <f ca="true">+IF(OFFSET('Hygiene Data'!$F$13,0,10*ROW('Hygiene Data'!F20))="","",OFFSET('Hygiene Data'!$F$13,0,10*ROW('Hygiene Data'!F20)))</f>
        <v/>
      </c>
      <c r="DX26" s="283" t="str">
        <f ca="true">+IF(OFFSET('Hygiene Data'!$G$11,0,10*ROW('Hygiene Data'!G20))="","",OFFSET('Hygiene Data'!$G$11,0,10*ROW('Hygiene Data'!G20)))</f>
        <v/>
      </c>
      <c r="DY26" s="283" t="str">
        <f ca="true">+IF(OFFSET('Hygiene Data'!$G$12,0,10*ROW('Hygiene Data'!G20))="","",OFFSET('Hygiene Data'!$G$12,0,10*ROW('Hygiene Data'!G20)))</f>
        <v/>
      </c>
      <c r="DZ26" s="283" t="str">
        <f ca="true">+IF(OFFSET('Hygiene Data'!$G$13,0,10*ROW('Hygiene Data'!G20))="","",OFFSET('Hygiene Data'!$G$13,0,10*ROW('Hygiene Data'!G20)))</f>
        <v/>
      </c>
      <c r="EA26" s="283" t="str">
        <f ca="true">+IF(OFFSET('Hygiene Data'!$H$11,0,10*ROW('Hygiene Data'!H20))="","",OFFSET('Hygiene Data'!$H$11,0,10*ROW('Hygiene Data'!H20)))</f>
        <v/>
      </c>
      <c r="EB26" s="283" t="str">
        <f ca="true">+IF(OFFSET('Hygiene Data'!$H$12,0,10*ROW('Hygiene Data'!H20))="","",OFFSET('Hygiene Data'!$H$12,0,10*ROW('Hygiene Data'!H20)))</f>
        <v/>
      </c>
      <c r="EC26" s="283" t="str">
        <f ca="true">+IF(OFFSET('Hygiene Data'!$H$13,0,10*ROW('Hygiene Data'!H20))="","",OFFSET('Hygiene Data'!$H$13,0,10*ROW('Hygiene Data'!H20)))</f>
        <v/>
      </c>
      <c r="ED26" s="283" t="str">
        <f ca="true">+IF(OFFSET('Hygiene Data'!$I$11,0,10*ROW('Hygiene Data'!I20))="","",OFFSET('Hygiene Data'!$I$11,0,10*ROW('Hygiene Data'!I20)))</f>
        <v/>
      </c>
      <c r="EE26" s="283" t="str">
        <f ca="true">+IF(OFFSET('Hygiene Data'!$I$12,0,10*ROW('Hygiene Data'!I20))="","",OFFSET('Hygiene Data'!$I$12,0,10*ROW('Hygiene Data'!I20)))</f>
        <v/>
      </c>
      <c r="EF26" s="283" t="str">
        <f ca="true">+IF(OFFSET('Hygiene Data'!$I$13,0,10*ROW('Hygiene Data'!I20))="","",OFFSET('Hygiene Data'!$I$13,0,10*ROW('Hygiene Data'!I20)))</f>
        <v/>
      </c>
    </row>
    <row r="27">
      <c r="A27" s="36" t="str">
        <f ca="true">+IF(OFFSET('Water Data'!$B$2,0,10*ROW('Water Data'!E21))="","",OFFSET('Water Data'!$B$2,0,10*ROW('Water Data'!E21)))</f>
        <v/>
      </c>
      <c r="B27" s="36" t="str">
        <f ca="true">+IF(OFFSET('Water Data'!$C$2,0,10*ROW('Water Data'!F21))="","",OFFSET('Water Data'!$C$2,0,10*ROW('Water Data'!F21)))</f>
        <v/>
      </c>
      <c r="C27" s="339" t="str">
        <f t="shared" ca="true" si="0"/>
        <v/>
      </c>
      <c r="D27" s="96"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6"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6"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6"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6"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6"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6"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6"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6"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6"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6"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6"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6"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6"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6"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6"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6"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6"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7"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7"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7"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7"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7"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7"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7"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7"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7"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7"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7"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7"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7"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7"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7"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7"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8"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8"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8"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8"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8"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8"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8"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8"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8"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83"/>
      <c r="BS27" s="283" t="str">
        <f ca="true">+IF(OFFSET('Water Data'!$D$27,0,10*ROW('Water Data'!D21))="","",OFFSET('Water Data'!$D$27,0,10*ROW('Water Data'!D21)))</f>
        <v/>
      </c>
      <c r="BT27" s="283" t="str">
        <f ca="true">+IF(OFFSET('Water Data'!$D$28,0,10*ROW('Water Data'!D21))="","",OFFSET('Water Data'!$D$28,0,10*ROW('Water Data'!D21)))</f>
        <v/>
      </c>
      <c r="BU27" s="283" t="str">
        <f ca="true">+IF(OFFSET('Water Data'!$D$29,0,10*ROW('Water Data'!D21))="","",OFFSET('Water Data'!$D$29,0,10*ROW('Water Data'!D21)))</f>
        <v/>
      </c>
      <c r="BV27" s="283" t="str">
        <f ca="true">+IF(OFFSET('Water Data'!$E$27,0,10*ROW('Water Data'!E21))="","",OFFSET('Water Data'!$E$27,0,10*ROW('Water Data'!E21)))</f>
        <v/>
      </c>
      <c r="BW27" s="283" t="str">
        <f ca="true">+IF(OFFSET('Water Data'!$E$28,0,10*ROW('Water Data'!E21))="","",OFFSET('Water Data'!$E$28,0,10*ROW('Water Data'!E21)))</f>
        <v/>
      </c>
      <c r="BX27" s="283" t="str">
        <f ca="true">+IF(OFFSET('Water Data'!$E$29,0,10*ROW('Water Data'!E21))="","",OFFSET('Water Data'!$E$29,0,10*ROW('Water Data'!E21)))</f>
        <v/>
      </c>
      <c r="BY27" s="283" t="str">
        <f ca="true">+IF(OFFSET('Water Data'!$F$27,0,10*ROW('Water Data'!F21))="","",OFFSET('Water Data'!$F$27,0,10*ROW('Water Data'!F21)))</f>
        <v/>
      </c>
      <c r="BZ27" s="283" t="str">
        <f ca="true">+IF(OFFSET('Water Data'!$F$28,0,10*ROW('Water Data'!F21))="","",OFFSET('Water Data'!$F$28,0,10*ROW('Water Data'!F21)))</f>
        <v/>
      </c>
      <c r="CA27" s="283" t="str">
        <f ca="true">+IF(OFFSET('Water Data'!$F$29,0,10*ROW('Water Data'!F21))="","",OFFSET('Water Data'!$F$29,0,10*ROW('Water Data'!F21)))</f>
        <v/>
      </c>
      <c r="CB27" s="283" t="str">
        <f ca="true">+IF(OFFSET('Water Data'!$G$27,0,10*ROW('Water Data'!G21))="","",OFFSET('Water Data'!$G$27,0,10*ROW('Water Data'!G21)))</f>
        <v/>
      </c>
      <c r="CC27" s="283" t="str">
        <f ca="true">+IF(OFFSET('Water Data'!$G$28,0,10*ROW('Water Data'!G21))="","",OFFSET('Water Data'!$G$28,0,10*ROW('Water Data'!G21)))</f>
        <v/>
      </c>
      <c r="CD27" s="283" t="str">
        <f ca="true">+IF(OFFSET('Water Data'!$G$29,0,10*ROW('Water Data'!G21))="","",OFFSET('Water Data'!$G$29,0,10*ROW('Water Data'!G21)))</f>
        <v/>
      </c>
      <c r="CE27" s="283" t="str">
        <f ca="true">+IF(OFFSET('Water Data'!$H$27,0,10*ROW('Water Data'!H21))="","",OFFSET('Water Data'!$H$27,0,10*ROW('Water Data'!H21)))</f>
        <v/>
      </c>
      <c r="CF27" s="283" t="str">
        <f ca="true">+IF(OFFSET('Water Data'!$H$28,0,10*ROW('Water Data'!H21))="","",OFFSET('Water Data'!$H$28,0,10*ROW('Water Data'!H21)))</f>
        <v/>
      </c>
      <c r="CG27" s="283" t="str">
        <f ca="true">+IF(OFFSET('Water Data'!$H$29,0,10*ROW('Water Data'!H21))="","",OFFSET('Water Data'!$H$29,0,10*ROW('Water Data'!H21)))</f>
        <v/>
      </c>
      <c r="CH27" s="283" t="str">
        <f ca="true">+IF(OFFSET('Water Data'!$I$27,0,10*ROW('Water Data'!I21))="","",OFFSET('Water Data'!$I$27,0,10*ROW('Water Data'!I21)))</f>
        <v/>
      </c>
      <c r="CI27" s="283" t="str">
        <f ca="true">+IF(OFFSET('Water Data'!$I$28,0,10*ROW('Water Data'!I21))="","",OFFSET('Water Data'!$I$28,0,10*ROW('Water Data'!I21)))</f>
        <v/>
      </c>
      <c r="CJ27" s="283" t="str">
        <f ca="true">+IF(OFFSET('Water Data'!$I$29,0,10*ROW('Water Data'!I21))="","",OFFSET('Water Data'!$I$29,0,10*ROW('Water Data'!I21)))</f>
        <v/>
      </c>
      <c r="CK27" s="283" t="str">
        <f ca="true">+IF(OFFSET('Sanitation Data'!$D$28,0,10*ROW('Sanitation Data'!D21))="","",OFFSET('Sanitation Data'!$D$28,0,10*ROW('Sanitation Data'!D21)))</f>
        <v/>
      </c>
      <c r="CL27" s="283" t="str">
        <f ca="true">+IF(OFFSET('Sanitation Data'!$D$29,0,10*ROW('Sanitation Data'!D21))="","",OFFSET('Sanitation Data'!$D$29,0,10*ROW('Sanitation Data'!D21)))</f>
        <v/>
      </c>
      <c r="CM27" s="283" t="str">
        <f ca="true">+IF(OFFSET('Sanitation Data'!$D$30,0,10*ROW('Sanitation Data'!D21))="","",OFFSET('Sanitation Data'!$D$30,0,10*ROW('Sanitation Data'!D21)))</f>
        <v/>
      </c>
      <c r="CN27" s="283" t="str">
        <f ca="true">+IF(OFFSET('Sanitation Data'!$D$31,0,10*ROW('Sanitation Data'!D21))="","",OFFSET('Sanitation Data'!$D$31,0,10*ROW('Sanitation Data'!D21)))</f>
        <v/>
      </c>
      <c r="CO27" s="283" t="str">
        <f ca="true">+IF(OFFSET('Sanitation Data'!$D$32,0,10*ROW('Sanitation Data'!D21))="","",OFFSET('Sanitation Data'!$D$32,0,10*ROW('Sanitation Data'!D21)))</f>
        <v/>
      </c>
      <c r="CP27" s="283" t="str">
        <f ca="true">+IF(OFFSET('Sanitation Data'!$E$28,0,10*ROW('Sanitation Data'!E21))="","",OFFSET('Sanitation Data'!$E$28,0,10*ROW('Sanitation Data'!E21)))</f>
        <v/>
      </c>
      <c r="CQ27" s="283" t="str">
        <f ca="true">+IF(OFFSET('Sanitation Data'!$E$29,0,10*ROW('Sanitation Data'!E21))="","",OFFSET('Sanitation Data'!$E$29,0,10*ROW('Sanitation Data'!E21)))</f>
        <v/>
      </c>
      <c r="CR27" s="283" t="str">
        <f ca="true">+IF(OFFSET('Sanitation Data'!$E$30,0,10*ROW('Sanitation Data'!E21))="","",OFFSET('Sanitation Data'!$E$30,0,10*ROW('Sanitation Data'!E21)))</f>
        <v/>
      </c>
      <c r="CS27" s="283" t="str">
        <f ca="true">+IF(OFFSET('Sanitation Data'!$E$31,0,10*ROW('Sanitation Data'!E21))="","",OFFSET('Sanitation Data'!$E$31,0,10*ROW('Sanitation Data'!E21)))</f>
        <v/>
      </c>
      <c r="CT27" s="283" t="str">
        <f ca="true">+IF(OFFSET('Sanitation Data'!$E$32,0,10*ROW('Sanitation Data'!E21))="","",OFFSET('Sanitation Data'!$E$32,0,10*ROW('Sanitation Data'!E21)))</f>
        <v/>
      </c>
      <c r="CU27" s="283" t="str">
        <f ca="true">+IF(OFFSET('Sanitation Data'!$F$28,0,10*ROW('Sanitation Data'!F21))="","",OFFSET('Sanitation Data'!$F$28,0,10*ROW('Sanitation Data'!F21)))</f>
        <v/>
      </c>
      <c r="CV27" s="283" t="str">
        <f ca="true">+IF(OFFSET('Sanitation Data'!$F$29,0,10*ROW('Sanitation Data'!F21))="","",OFFSET('Sanitation Data'!$F$29,0,10*ROW('Sanitation Data'!F21)))</f>
        <v/>
      </c>
      <c r="CW27" s="283" t="str">
        <f ca="true">+IF(OFFSET('Sanitation Data'!$F$30,0,10*ROW('Sanitation Data'!F21))="","",OFFSET('Sanitation Data'!$F$30,0,10*ROW('Sanitation Data'!F21)))</f>
        <v/>
      </c>
      <c r="CX27" s="283" t="str">
        <f ca="true">+IF(OFFSET('Sanitation Data'!$F$31,0,10*ROW('Sanitation Data'!F21))="","",OFFSET('Sanitation Data'!$F$31,0,10*ROW('Sanitation Data'!F21)))</f>
        <v/>
      </c>
      <c r="CY27" s="283" t="str">
        <f ca="true">+IF(OFFSET('Sanitation Data'!$F$32,0,10*ROW('Sanitation Data'!F21))="","",OFFSET('Sanitation Data'!$F$32,0,10*ROW('Sanitation Data'!F21)))</f>
        <v/>
      </c>
      <c r="CZ27" s="283" t="str">
        <f ca="true">+IF(OFFSET('Sanitation Data'!$G$28,0,10*ROW('Sanitation Data'!G21))="","",OFFSET('Sanitation Data'!$G$28,0,10*ROW('Sanitation Data'!G21)))</f>
        <v/>
      </c>
      <c r="DA27" s="283" t="str">
        <f ca="true">+IF(OFFSET('Sanitation Data'!$G$29,0,10*ROW('Sanitation Data'!G21))="","",OFFSET('Sanitation Data'!$G$29,0,10*ROW('Sanitation Data'!G21)))</f>
        <v/>
      </c>
      <c r="DB27" s="283" t="str">
        <f ca="true">+IF(OFFSET('Sanitation Data'!$G$30,0,10*ROW('Sanitation Data'!G21))="","",OFFSET('Sanitation Data'!$G$30,0,10*ROW('Sanitation Data'!G21)))</f>
        <v/>
      </c>
      <c r="DC27" s="283" t="str">
        <f ca="true">+IF(OFFSET('Sanitation Data'!$G$31,0,10*ROW('Sanitation Data'!G21))="","",OFFSET('Sanitation Data'!$G$31,0,10*ROW('Sanitation Data'!G21)))</f>
        <v/>
      </c>
      <c r="DD27" s="283" t="str">
        <f ca="true">+IF(OFFSET('Sanitation Data'!$G$32,0,10*ROW('Sanitation Data'!G21))="","",OFFSET('Sanitation Data'!$G$32,0,10*ROW('Sanitation Data'!G21)))</f>
        <v/>
      </c>
      <c r="DE27" s="283" t="str">
        <f ca="true">+IF(OFFSET('Sanitation Data'!$H$28,0,10*ROW('Sanitation Data'!H21))="","",OFFSET('Sanitation Data'!$H$28,0,10*ROW('Sanitation Data'!H21)))</f>
        <v/>
      </c>
      <c r="DF27" s="283" t="str">
        <f ca="true">+IF(OFFSET('Sanitation Data'!$H$29,0,10*ROW('Sanitation Data'!H21))="","",OFFSET('Sanitation Data'!$H$29,0,10*ROW('Sanitation Data'!H21)))</f>
        <v/>
      </c>
      <c r="DG27" s="283" t="str">
        <f ca="true">+IF(OFFSET('Sanitation Data'!$H$30,0,10*ROW('Sanitation Data'!H21))="","",OFFSET('Sanitation Data'!$H$30,0,10*ROW('Sanitation Data'!H21)))</f>
        <v/>
      </c>
      <c r="DH27" s="283" t="str">
        <f ca="true">+IF(OFFSET('Sanitation Data'!$H$31,0,10*ROW('Sanitation Data'!H21))="","",OFFSET('Sanitation Data'!$H$31,0,10*ROW('Sanitation Data'!H21)))</f>
        <v/>
      </c>
      <c r="DI27" s="283" t="str">
        <f ca="true">+IF(OFFSET('Sanitation Data'!$H$32,0,10*ROW('Sanitation Data'!H21))="","",OFFSET('Sanitation Data'!$H$32,0,10*ROW('Sanitation Data'!H21)))</f>
        <v/>
      </c>
      <c r="DJ27" s="283" t="str">
        <f ca="true">+IF(OFFSET('Sanitation Data'!$I$28,0,10*ROW('Sanitation Data'!I21))="","",OFFSET('Sanitation Data'!$I$28,0,10*ROW('Sanitation Data'!I21)))</f>
        <v/>
      </c>
      <c r="DK27" s="283" t="str">
        <f ca="true">+IF(OFFSET('Sanitation Data'!$I$29,0,10*ROW('Sanitation Data'!I21))="","",OFFSET('Sanitation Data'!$I$29,0,10*ROW('Sanitation Data'!I21)))</f>
        <v/>
      </c>
      <c r="DL27" s="283" t="str">
        <f ca="true">+IF(OFFSET('Sanitation Data'!$I$30,0,10*ROW('Sanitation Data'!I21))="","",OFFSET('Sanitation Data'!$I$30,0,10*ROW('Sanitation Data'!I21)))</f>
        <v/>
      </c>
      <c r="DM27" s="283" t="str">
        <f ca="true">+IF(OFFSET('Sanitation Data'!$I$31,0,10*ROW('Sanitation Data'!I21))="","",OFFSET('Sanitation Data'!$I$31,0,10*ROW('Sanitation Data'!I21)))</f>
        <v/>
      </c>
      <c r="DN27" s="283" t="str">
        <f ca="true">+IF(OFFSET('Sanitation Data'!$I$32,0,10*ROW('Sanitation Data'!I21))="","",OFFSET('Sanitation Data'!$I$32,0,10*ROW('Sanitation Data'!I21)))</f>
        <v/>
      </c>
      <c r="DO27" s="283" t="str">
        <f ca="true">+IF(OFFSET('Hygiene Data'!$D$11,0,10*ROW('Hygiene Data'!D21))="","",OFFSET('Hygiene Data'!$D$11,0,10*ROW('Hygiene Data'!D21)))</f>
        <v/>
      </c>
      <c r="DP27" s="283" t="str">
        <f ca="true">+IF(OFFSET('Hygiene Data'!$D$12,0,10*ROW('Hygiene Data'!D21))="","",OFFSET('Hygiene Data'!$D$12,0,10*ROW('Hygiene Data'!D21)))</f>
        <v/>
      </c>
      <c r="DQ27" s="283" t="str">
        <f ca="true">+IF(OFFSET('Hygiene Data'!$D$13,0,10*ROW('Hygiene Data'!D21))="","",OFFSET('Hygiene Data'!$D$13,0,10*ROW('Hygiene Data'!D21)))</f>
        <v/>
      </c>
      <c r="DR27" s="283" t="str">
        <f ca="true">+IF(OFFSET('Hygiene Data'!$E$11,0,10*ROW('Hygiene Data'!E21))="","",OFFSET('Hygiene Data'!$E$11,0,10*ROW('Hygiene Data'!E21)))</f>
        <v/>
      </c>
      <c r="DS27" s="283" t="str">
        <f ca="true">+IF(OFFSET('Hygiene Data'!$E$12,0,10*ROW('Hygiene Data'!E21))="","",OFFSET('Hygiene Data'!$E$12,0,10*ROW('Hygiene Data'!E21)))</f>
        <v/>
      </c>
      <c r="DT27" s="283" t="str">
        <f ca="true">+IF(OFFSET('Hygiene Data'!$E$13,0,10*ROW('Hygiene Data'!E21))="","",OFFSET('Hygiene Data'!$E$13,0,10*ROW('Hygiene Data'!E21)))</f>
        <v/>
      </c>
      <c r="DU27" s="283" t="str">
        <f ca="true">+IF(OFFSET('Hygiene Data'!$F$11,0,10*ROW('Hygiene Data'!F21))="","",OFFSET('Hygiene Data'!$F$11,0,10*ROW('Hygiene Data'!F21)))</f>
        <v/>
      </c>
      <c r="DV27" s="283" t="str">
        <f ca="true">+IF(OFFSET('Hygiene Data'!$F$12,0,10*ROW('Hygiene Data'!F21))="","",OFFSET('Hygiene Data'!$F$12,0,10*ROW('Hygiene Data'!F21)))</f>
        <v/>
      </c>
      <c r="DW27" s="283" t="str">
        <f ca="true">+IF(OFFSET('Hygiene Data'!$F$13,0,10*ROW('Hygiene Data'!F21))="","",OFFSET('Hygiene Data'!$F$13,0,10*ROW('Hygiene Data'!F21)))</f>
        <v/>
      </c>
      <c r="DX27" s="283" t="str">
        <f ca="true">+IF(OFFSET('Hygiene Data'!$G$11,0,10*ROW('Hygiene Data'!G21))="","",OFFSET('Hygiene Data'!$G$11,0,10*ROW('Hygiene Data'!G21)))</f>
        <v/>
      </c>
      <c r="DY27" s="283" t="str">
        <f ca="true">+IF(OFFSET('Hygiene Data'!$G$12,0,10*ROW('Hygiene Data'!G21))="","",OFFSET('Hygiene Data'!$G$12,0,10*ROW('Hygiene Data'!G21)))</f>
        <v/>
      </c>
      <c r="DZ27" s="283" t="str">
        <f ca="true">+IF(OFFSET('Hygiene Data'!$G$13,0,10*ROW('Hygiene Data'!G21))="","",OFFSET('Hygiene Data'!$G$13,0,10*ROW('Hygiene Data'!G21)))</f>
        <v/>
      </c>
      <c r="EA27" s="283" t="str">
        <f ca="true">+IF(OFFSET('Hygiene Data'!$H$11,0,10*ROW('Hygiene Data'!H21))="","",OFFSET('Hygiene Data'!$H$11,0,10*ROW('Hygiene Data'!H21)))</f>
        <v/>
      </c>
      <c r="EB27" s="283" t="str">
        <f ca="true">+IF(OFFSET('Hygiene Data'!$H$12,0,10*ROW('Hygiene Data'!H21))="","",OFFSET('Hygiene Data'!$H$12,0,10*ROW('Hygiene Data'!H21)))</f>
        <v/>
      </c>
      <c r="EC27" s="283" t="str">
        <f ca="true">+IF(OFFSET('Hygiene Data'!$H$13,0,10*ROW('Hygiene Data'!H21))="","",OFFSET('Hygiene Data'!$H$13,0,10*ROW('Hygiene Data'!H21)))</f>
        <v/>
      </c>
      <c r="ED27" s="283" t="str">
        <f ca="true">+IF(OFFSET('Hygiene Data'!$I$11,0,10*ROW('Hygiene Data'!I21))="","",OFFSET('Hygiene Data'!$I$11,0,10*ROW('Hygiene Data'!I21)))</f>
        <v/>
      </c>
      <c r="EE27" s="283" t="str">
        <f ca="true">+IF(OFFSET('Hygiene Data'!$I$12,0,10*ROW('Hygiene Data'!I21))="","",OFFSET('Hygiene Data'!$I$12,0,10*ROW('Hygiene Data'!I21)))</f>
        <v/>
      </c>
      <c r="EF27" s="283" t="str">
        <f ca="true">+IF(OFFSET('Hygiene Data'!$I$13,0,10*ROW('Hygiene Data'!I21))="","",OFFSET('Hygiene Data'!$I$13,0,10*ROW('Hygiene Data'!I21)))</f>
        <v/>
      </c>
    </row>
    <row r="28">
      <c r="A28" s="36" t="str">
        <f ca="true">+IF(OFFSET('Water Data'!$B$2,0,10*ROW('Water Data'!E22))="","",OFFSET('Water Data'!$B$2,0,10*ROW('Water Data'!E22)))</f>
        <v/>
      </c>
      <c r="B28" s="36" t="str">
        <f ca="true">+IF(OFFSET('Water Data'!$C$2,0,10*ROW('Water Data'!F22))="","",OFFSET('Water Data'!$C$2,0,10*ROW('Water Data'!F22)))</f>
        <v/>
      </c>
      <c r="C28" s="339" t="str">
        <f t="shared" ca="true" si="0"/>
        <v/>
      </c>
      <c r="D28" s="96"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6"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6"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6"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6"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6"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6"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6"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6"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6"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6"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6"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7"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7"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7"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7"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7"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7"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7"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7"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7"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7"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7"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7"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7"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7"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7"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7"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7"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7"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7"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7"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7"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7"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7"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7"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7"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7"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7"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7"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7"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7"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8"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8"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8"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8"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8"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8"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8"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8"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8"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8"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8"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8"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83"/>
      <c r="BS28" s="283" t="str">
        <f ca="true">+IF(OFFSET('Water Data'!$D$27,0,10*ROW('Water Data'!D22))="","",OFFSET('Water Data'!$D$27,0,10*ROW('Water Data'!D22)))</f>
        <v/>
      </c>
      <c r="BT28" s="283" t="str">
        <f ca="true">+IF(OFFSET('Water Data'!$D$28,0,10*ROW('Water Data'!D22))="","",OFFSET('Water Data'!$D$28,0,10*ROW('Water Data'!D22)))</f>
        <v/>
      </c>
      <c r="BU28" s="283" t="str">
        <f ca="true">+IF(OFFSET('Water Data'!$D$29,0,10*ROW('Water Data'!D22))="","",OFFSET('Water Data'!$D$29,0,10*ROW('Water Data'!D22)))</f>
        <v/>
      </c>
      <c r="BV28" s="283" t="str">
        <f ca="true">+IF(OFFSET('Water Data'!$E$27,0,10*ROW('Water Data'!E22))="","",OFFSET('Water Data'!$E$27,0,10*ROW('Water Data'!E22)))</f>
        <v/>
      </c>
      <c r="BW28" s="283" t="str">
        <f ca="true">+IF(OFFSET('Water Data'!$E$28,0,10*ROW('Water Data'!E22))="","",OFFSET('Water Data'!$E$28,0,10*ROW('Water Data'!E22)))</f>
        <v/>
      </c>
      <c r="BX28" s="283" t="str">
        <f ca="true">+IF(OFFSET('Water Data'!$E$29,0,10*ROW('Water Data'!E22))="","",OFFSET('Water Data'!$E$29,0,10*ROW('Water Data'!E22)))</f>
        <v/>
      </c>
      <c r="BY28" s="283" t="str">
        <f ca="true">+IF(OFFSET('Water Data'!$F$27,0,10*ROW('Water Data'!F22))="","",OFFSET('Water Data'!$F$27,0,10*ROW('Water Data'!F22)))</f>
        <v/>
      </c>
      <c r="BZ28" s="283" t="str">
        <f ca="true">+IF(OFFSET('Water Data'!$F$28,0,10*ROW('Water Data'!F22))="","",OFFSET('Water Data'!$F$28,0,10*ROW('Water Data'!F22)))</f>
        <v/>
      </c>
      <c r="CA28" s="283" t="str">
        <f ca="true">+IF(OFFSET('Water Data'!$F$29,0,10*ROW('Water Data'!F22))="","",OFFSET('Water Data'!$F$29,0,10*ROW('Water Data'!F22)))</f>
        <v/>
      </c>
      <c r="CB28" s="283" t="str">
        <f ca="true">+IF(OFFSET('Water Data'!$G$27,0,10*ROW('Water Data'!G22))="","",OFFSET('Water Data'!$G$27,0,10*ROW('Water Data'!G22)))</f>
        <v/>
      </c>
      <c r="CC28" s="283" t="str">
        <f ca="true">+IF(OFFSET('Water Data'!$G$28,0,10*ROW('Water Data'!G22))="","",OFFSET('Water Data'!$G$28,0,10*ROW('Water Data'!G22)))</f>
        <v/>
      </c>
      <c r="CD28" s="283" t="str">
        <f ca="true">+IF(OFFSET('Water Data'!$G$29,0,10*ROW('Water Data'!G22))="","",OFFSET('Water Data'!$G$29,0,10*ROW('Water Data'!G22)))</f>
        <v/>
      </c>
      <c r="CE28" s="283" t="str">
        <f ca="true">+IF(OFFSET('Water Data'!$H$27,0,10*ROW('Water Data'!H22))="","",OFFSET('Water Data'!$H$27,0,10*ROW('Water Data'!H22)))</f>
        <v/>
      </c>
      <c r="CF28" s="283" t="str">
        <f ca="true">+IF(OFFSET('Water Data'!$H$28,0,10*ROW('Water Data'!H22))="","",OFFSET('Water Data'!$H$28,0,10*ROW('Water Data'!H22)))</f>
        <v/>
      </c>
      <c r="CG28" s="283" t="str">
        <f ca="true">+IF(OFFSET('Water Data'!$H$29,0,10*ROW('Water Data'!H22))="","",OFFSET('Water Data'!$H$29,0,10*ROW('Water Data'!H22)))</f>
        <v/>
      </c>
      <c r="CH28" s="283" t="str">
        <f ca="true">+IF(OFFSET('Water Data'!$I$27,0,10*ROW('Water Data'!I22))="","",OFFSET('Water Data'!$I$27,0,10*ROW('Water Data'!I22)))</f>
        <v/>
      </c>
      <c r="CI28" s="283" t="str">
        <f ca="true">+IF(OFFSET('Water Data'!$I$28,0,10*ROW('Water Data'!I22))="","",OFFSET('Water Data'!$I$28,0,10*ROW('Water Data'!I22)))</f>
        <v/>
      </c>
      <c r="CJ28" s="283" t="str">
        <f ca="true">+IF(OFFSET('Water Data'!$I$29,0,10*ROW('Water Data'!I22))="","",OFFSET('Water Data'!$I$29,0,10*ROW('Water Data'!I22)))</f>
        <v/>
      </c>
      <c r="CK28" s="283" t="str">
        <f ca="true">+IF(OFFSET('Sanitation Data'!$D$28,0,10*ROW('Sanitation Data'!D22))="","",OFFSET('Sanitation Data'!$D$28,0,10*ROW('Sanitation Data'!D22)))</f>
        <v/>
      </c>
      <c r="CL28" s="283" t="str">
        <f ca="true">+IF(OFFSET('Sanitation Data'!$D$29,0,10*ROW('Sanitation Data'!D22))="","",OFFSET('Sanitation Data'!$D$29,0,10*ROW('Sanitation Data'!D22)))</f>
        <v/>
      </c>
      <c r="CM28" s="283" t="str">
        <f ca="true">+IF(OFFSET('Sanitation Data'!$D$30,0,10*ROW('Sanitation Data'!D22))="","",OFFSET('Sanitation Data'!$D$30,0,10*ROW('Sanitation Data'!D22)))</f>
        <v/>
      </c>
      <c r="CN28" s="283" t="str">
        <f ca="true">+IF(OFFSET('Sanitation Data'!$D$31,0,10*ROW('Sanitation Data'!D22))="","",OFFSET('Sanitation Data'!$D$31,0,10*ROW('Sanitation Data'!D22)))</f>
        <v/>
      </c>
      <c r="CO28" s="283" t="str">
        <f ca="true">+IF(OFFSET('Sanitation Data'!$D$32,0,10*ROW('Sanitation Data'!D22))="","",OFFSET('Sanitation Data'!$D$32,0,10*ROW('Sanitation Data'!D22)))</f>
        <v/>
      </c>
      <c r="CP28" s="283" t="str">
        <f ca="true">+IF(OFFSET('Sanitation Data'!$E$28,0,10*ROW('Sanitation Data'!E22))="","",OFFSET('Sanitation Data'!$E$28,0,10*ROW('Sanitation Data'!E22)))</f>
        <v/>
      </c>
      <c r="CQ28" s="283" t="str">
        <f ca="true">+IF(OFFSET('Sanitation Data'!$E$29,0,10*ROW('Sanitation Data'!E22))="","",OFFSET('Sanitation Data'!$E$29,0,10*ROW('Sanitation Data'!E22)))</f>
        <v/>
      </c>
      <c r="CR28" s="283" t="str">
        <f ca="true">+IF(OFFSET('Sanitation Data'!$E$30,0,10*ROW('Sanitation Data'!E22))="","",OFFSET('Sanitation Data'!$E$30,0,10*ROW('Sanitation Data'!E22)))</f>
        <v/>
      </c>
      <c r="CS28" s="283" t="str">
        <f ca="true">+IF(OFFSET('Sanitation Data'!$E$31,0,10*ROW('Sanitation Data'!E22))="","",OFFSET('Sanitation Data'!$E$31,0,10*ROW('Sanitation Data'!E22)))</f>
        <v/>
      </c>
      <c r="CT28" s="283" t="str">
        <f ca="true">+IF(OFFSET('Sanitation Data'!$E$32,0,10*ROW('Sanitation Data'!E22))="","",OFFSET('Sanitation Data'!$E$32,0,10*ROW('Sanitation Data'!E22)))</f>
        <v/>
      </c>
      <c r="CU28" s="283" t="str">
        <f ca="true">+IF(OFFSET('Sanitation Data'!$F$28,0,10*ROW('Sanitation Data'!F22))="","",OFFSET('Sanitation Data'!$F$28,0,10*ROW('Sanitation Data'!F22)))</f>
        <v/>
      </c>
      <c r="CV28" s="283" t="str">
        <f ca="true">+IF(OFFSET('Sanitation Data'!$F$29,0,10*ROW('Sanitation Data'!F22))="","",OFFSET('Sanitation Data'!$F$29,0,10*ROW('Sanitation Data'!F22)))</f>
        <v/>
      </c>
      <c r="CW28" s="283" t="str">
        <f ca="true">+IF(OFFSET('Sanitation Data'!$F$30,0,10*ROW('Sanitation Data'!F22))="","",OFFSET('Sanitation Data'!$F$30,0,10*ROW('Sanitation Data'!F22)))</f>
        <v/>
      </c>
      <c r="CX28" s="283" t="str">
        <f ca="true">+IF(OFFSET('Sanitation Data'!$F$31,0,10*ROW('Sanitation Data'!F22))="","",OFFSET('Sanitation Data'!$F$31,0,10*ROW('Sanitation Data'!F22)))</f>
        <v/>
      </c>
      <c r="CY28" s="283" t="str">
        <f ca="true">+IF(OFFSET('Sanitation Data'!$F$32,0,10*ROW('Sanitation Data'!F22))="","",OFFSET('Sanitation Data'!$F$32,0,10*ROW('Sanitation Data'!F22)))</f>
        <v/>
      </c>
      <c r="CZ28" s="283" t="str">
        <f ca="true">+IF(OFFSET('Sanitation Data'!$G$28,0,10*ROW('Sanitation Data'!G22))="","",OFFSET('Sanitation Data'!$G$28,0,10*ROW('Sanitation Data'!G22)))</f>
        <v/>
      </c>
      <c r="DA28" s="283" t="str">
        <f ca="true">+IF(OFFSET('Sanitation Data'!$G$29,0,10*ROW('Sanitation Data'!G22))="","",OFFSET('Sanitation Data'!$G$29,0,10*ROW('Sanitation Data'!G22)))</f>
        <v/>
      </c>
      <c r="DB28" s="283" t="str">
        <f ca="true">+IF(OFFSET('Sanitation Data'!$G$30,0,10*ROW('Sanitation Data'!G22))="","",OFFSET('Sanitation Data'!$G$30,0,10*ROW('Sanitation Data'!G22)))</f>
        <v/>
      </c>
      <c r="DC28" s="283" t="str">
        <f ca="true">+IF(OFFSET('Sanitation Data'!$G$31,0,10*ROW('Sanitation Data'!G22))="","",OFFSET('Sanitation Data'!$G$31,0,10*ROW('Sanitation Data'!G22)))</f>
        <v/>
      </c>
      <c r="DD28" s="283" t="str">
        <f ca="true">+IF(OFFSET('Sanitation Data'!$G$32,0,10*ROW('Sanitation Data'!G22))="","",OFFSET('Sanitation Data'!$G$32,0,10*ROW('Sanitation Data'!G22)))</f>
        <v/>
      </c>
      <c r="DE28" s="283" t="str">
        <f ca="true">+IF(OFFSET('Sanitation Data'!$H$28,0,10*ROW('Sanitation Data'!H22))="","",OFFSET('Sanitation Data'!$H$28,0,10*ROW('Sanitation Data'!H22)))</f>
        <v/>
      </c>
      <c r="DF28" s="283" t="str">
        <f ca="true">+IF(OFFSET('Sanitation Data'!$H$29,0,10*ROW('Sanitation Data'!H22))="","",OFFSET('Sanitation Data'!$H$29,0,10*ROW('Sanitation Data'!H22)))</f>
        <v/>
      </c>
      <c r="DG28" s="283" t="str">
        <f ca="true">+IF(OFFSET('Sanitation Data'!$H$30,0,10*ROW('Sanitation Data'!H22))="","",OFFSET('Sanitation Data'!$H$30,0,10*ROW('Sanitation Data'!H22)))</f>
        <v/>
      </c>
      <c r="DH28" s="283" t="str">
        <f ca="true">+IF(OFFSET('Sanitation Data'!$H$31,0,10*ROW('Sanitation Data'!H22))="","",OFFSET('Sanitation Data'!$H$31,0,10*ROW('Sanitation Data'!H22)))</f>
        <v/>
      </c>
      <c r="DI28" s="283" t="str">
        <f ca="true">+IF(OFFSET('Sanitation Data'!$H$32,0,10*ROW('Sanitation Data'!H22))="","",OFFSET('Sanitation Data'!$H$32,0,10*ROW('Sanitation Data'!H22)))</f>
        <v/>
      </c>
      <c r="DJ28" s="283" t="str">
        <f ca="true">+IF(OFFSET('Sanitation Data'!$I$28,0,10*ROW('Sanitation Data'!I22))="","",OFFSET('Sanitation Data'!$I$28,0,10*ROW('Sanitation Data'!I22)))</f>
        <v/>
      </c>
      <c r="DK28" s="283" t="str">
        <f ca="true">+IF(OFFSET('Sanitation Data'!$I$29,0,10*ROW('Sanitation Data'!I22))="","",OFFSET('Sanitation Data'!$I$29,0,10*ROW('Sanitation Data'!I22)))</f>
        <v/>
      </c>
      <c r="DL28" s="283" t="str">
        <f ca="true">+IF(OFFSET('Sanitation Data'!$I$30,0,10*ROW('Sanitation Data'!I22))="","",OFFSET('Sanitation Data'!$I$30,0,10*ROW('Sanitation Data'!I22)))</f>
        <v/>
      </c>
      <c r="DM28" s="283" t="str">
        <f ca="true">+IF(OFFSET('Sanitation Data'!$I$31,0,10*ROW('Sanitation Data'!I22))="","",OFFSET('Sanitation Data'!$I$31,0,10*ROW('Sanitation Data'!I22)))</f>
        <v/>
      </c>
      <c r="DN28" s="283" t="str">
        <f ca="true">+IF(OFFSET('Sanitation Data'!$I$32,0,10*ROW('Sanitation Data'!I22))="","",OFFSET('Sanitation Data'!$I$32,0,10*ROW('Sanitation Data'!I22)))</f>
        <v/>
      </c>
      <c r="DO28" s="283" t="str">
        <f ca="true">+IF(OFFSET('Hygiene Data'!$D$11,0,10*ROW('Hygiene Data'!D22))="","",OFFSET('Hygiene Data'!$D$11,0,10*ROW('Hygiene Data'!D22)))</f>
        <v/>
      </c>
      <c r="DP28" s="283" t="str">
        <f ca="true">+IF(OFFSET('Hygiene Data'!$D$12,0,10*ROW('Hygiene Data'!D22))="","",OFFSET('Hygiene Data'!$D$12,0,10*ROW('Hygiene Data'!D22)))</f>
        <v/>
      </c>
      <c r="DQ28" s="283" t="str">
        <f ca="true">+IF(OFFSET('Hygiene Data'!$D$13,0,10*ROW('Hygiene Data'!D22))="","",OFFSET('Hygiene Data'!$D$13,0,10*ROW('Hygiene Data'!D22)))</f>
        <v/>
      </c>
      <c r="DR28" s="283" t="str">
        <f ca="true">+IF(OFFSET('Hygiene Data'!$E$11,0,10*ROW('Hygiene Data'!E22))="","",OFFSET('Hygiene Data'!$E$11,0,10*ROW('Hygiene Data'!E22)))</f>
        <v/>
      </c>
      <c r="DS28" s="283" t="str">
        <f ca="true">+IF(OFFSET('Hygiene Data'!$E$12,0,10*ROW('Hygiene Data'!E22))="","",OFFSET('Hygiene Data'!$E$12,0,10*ROW('Hygiene Data'!E22)))</f>
        <v/>
      </c>
      <c r="DT28" s="283" t="str">
        <f ca="true">+IF(OFFSET('Hygiene Data'!$E$13,0,10*ROW('Hygiene Data'!E22))="","",OFFSET('Hygiene Data'!$E$13,0,10*ROW('Hygiene Data'!E22)))</f>
        <v/>
      </c>
      <c r="DU28" s="283" t="str">
        <f ca="true">+IF(OFFSET('Hygiene Data'!$F$11,0,10*ROW('Hygiene Data'!F22))="","",OFFSET('Hygiene Data'!$F$11,0,10*ROW('Hygiene Data'!F22)))</f>
        <v/>
      </c>
      <c r="DV28" s="283" t="str">
        <f ca="true">+IF(OFFSET('Hygiene Data'!$F$12,0,10*ROW('Hygiene Data'!F22))="","",OFFSET('Hygiene Data'!$F$12,0,10*ROW('Hygiene Data'!F22)))</f>
        <v/>
      </c>
      <c r="DW28" s="283" t="str">
        <f ca="true">+IF(OFFSET('Hygiene Data'!$F$13,0,10*ROW('Hygiene Data'!F22))="","",OFFSET('Hygiene Data'!$F$13,0,10*ROW('Hygiene Data'!F22)))</f>
        <v/>
      </c>
      <c r="DX28" s="283" t="str">
        <f ca="true">+IF(OFFSET('Hygiene Data'!$G$11,0,10*ROW('Hygiene Data'!G22))="","",OFFSET('Hygiene Data'!$G$11,0,10*ROW('Hygiene Data'!G22)))</f>
        <v/>
      </c>
      <c r="DY28" s="283" t="str">
        <f ca="true">+IF(OFFSET('Hygiene Data'!$G$12,0,10*ROW('Hygiene Data'!G22))="","",OFFSET('Hygiene Data'!$G$12,0,10*ROW('Hygiene Data'!G22)))</f>
        <v/>
      </c>
      <c r="DZ28" s="283" t="str">
        <f ca="true">+IF(OFFSET('Hygiene Data'!$G$13,0,10*ROW('Hygiene Data'!G22))="","",OFFSET('Hygiene Data'!$G$13,0,10*ROW('Hygiene Data'!G22)))</f>
        <v/>
      </c>
      <c r="EA28" s="283" t="str">
        <f ca="true">+IF(OFFSET('Hygiene Data'!$H$11,0,10*ROW('Hygiene Data'!H22))="","",OFFSET('Hygiene Data'!$H$11,0,10*ROW('Hygiene Data'!H22)))</f>
        <v/>
      </c>
      <c r="EB28" s="283" t="str">
        <f ca="true">+IF(OFFSET('Hygiene Data'!$H$12,0,10*ROW('Hygiene Data'!H22))="","",OFFSET('Hygiene Data'!$H$12,0,10*ROW('Hygiene Data'!H22)))</f>
        <v/>
      </c>
      <c r="EC28" s="283" t="str">
        <f ca="true">+IF(OFFSET('Hygiene Data'!$H$13,0,10*ROW('Hygiene Data'!H22))="","",OFFSET('Hygiene Data'!$H$13,0,10*ROW('Hygiene Data'!H22)))</f>
        <v/>
      </c>
      <c r="ED28" s="283" t="str">
        <f ca="true">+IF(OFFSET('Hygiene Data'!$I$11,0,10*ROW('Hygiene Data'!I22))="","",OFFSET('Hygiene Data'!$I$11,0,10*ROW('Hygiene Data'!I22)))</f>
        <v/>
      </c>
      <c r="EE28" s="283" t="str">
        <f ca="true">+IF(OFFSET('Hygiene Data'!$I$12,0,10*ROW('Hygiene Data'!I22))="","",OFFSET('Hygiene Data'!$I$12,0,10*ROW('Hygiene Data'!I22)))</f>
        <v/>
      </c>
      <c r="EF28" s="283" t="str">
        <f ca="true">+IF(OFFSET('Hygiene Data'!$I$13,0,10*ROW('Hygiene Data'!I22))="","",OFFSET('Hygiene Data'!$I$13,0,10*ROW('Hygiene Data'!I22)))</f>
        <v/>
      </c>
    </row>
    <row r="29">
      <c r="A29" s="36" t="str">
        <f ca="true">+IF(OFFSET('Water Data'!$B$2,0,10*ROW('Water Data'!E23))="","",OFFSET('Water Data'!$B$2,0,10*ROW('Water Data'!E23)))</f>
        <v/>
      </c>
      <c r="B29" s="36" t="str">
        <f ca="true">+IF(OFFSET('Water Data'!$C$2,0,10*ROW('Water Data'!F23))="","",OFFSET('Water Data'!$C$2,0,10*ROW('Water Data'!F23)))</f>
        <v/>
      </c>
      <c r="C29" s="339" t="str">
        <f t="shared" ca="true" si="0"/>
        <v/>
      </c>
      <c r="D29" s="96"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6"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6"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6"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6"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6"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6"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6"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6"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6"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6"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6"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6"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6"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6"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6"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6"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6"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7"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7"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7"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7"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7"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7"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7"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7"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7"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7"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7"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7"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7"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7"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7"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7"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7"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7"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7"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7"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7"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7"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7"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7"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7"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7"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7"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7"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7"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7"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8"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8"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8"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8"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8"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8"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8"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8"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8"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8"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8"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8"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8"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8"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8"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8"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8"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8"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83"/>
      <c r="BS29" s="283" t="str">
        <f ca="true">+IF(OFFSET('Water Data'!$D$27,0,10*ROW('Water Data'!D23))="","",OFFSET('Water Data'!$D$27,0,10*ROW('Water Data'!D23)))</f>
        <v/>
      </c>
      <c r="BT29" s="283" t="str">
        <f ca="true">+IF(OFFSET('Water Data'!$D$28,0,10*ROW('Water Data'!D23))="","",OFFSET('Water Data'!$D$28,0,10*ROW('Water Data'!D23)))</f>
        <v/>
      </c>
      <c r="BU29" s="283" t="str">
        <f ca="true">+IF(OFFSET('Water Data'!$D$29,0,10*ROW('Water Data'!D23))="","",OFFSET('Water Data'!$D$29,0,10*ROW('Water Data'!D23)))</f>
        <v/>
      </c>
      <c r="BV29" s="283" t="str">
        <f ca="true">+IF(OFFSET('Water Data'!$E$27,0,10*ROW('Water Data'!E23))="","",OFFSET('Water Data'!$E$27,0,10*ROW('Water Data'!E23)))</f>
        <v/>
      </c>
      <c r="BW29" s="283" t="str">
        <f ca="true">+IF(OFFSET('Water Data'!$E$28,0,10*ROW('Water Data'!E23))="","",OFFSET('Water Data'!$E$28,0,10*ROW('Water Data'!E23)))</f>
        <v/>
      </c>
      <c r="BX29" s="283" t="str">
        <f ca="true">+IF(OFFSET('Water Data'!$E$29,0,10*ROW('Water Data'!E23))="","",OFFSET('Water Data'!$E$29,0,10*ROW('Water Data'!E23)))</f>
        <v/>
      </c>
      <c r="BY29" s="283" t="str">
        <f ca="true">+IF(OFFSET('Water Data'!$F$27,0,10*ROW('Water Data'!F23))="","",OFFSET('Water Data'!$F$27,0,10*ROW('Water Data'!F23)))</f>
        <v/>
      </c>
      <c r="BZ29" s="283" t="str">
        <f ca="true">+IF(OFFSET('Water Data'!$F$28,0,10*ROW('Water Data'!F23))="","",OFFSET('Water Data'!$F$28,0,10*ROW('Water Data'!F23)))</f>
        <v/>
      </c>
      <c r="CA29" s="283" t="str">
        <f ca="true">+IF(OFFSET('Water Data'!$F$29,0,10*ROW('Water Data'!F23))="","",OFFSET('Water Data'!$F$29,0,10*ROW('Water Data'!F23)))</f>
        <v/>
      </c>
      <c r="CB29" s="283" t="str">
        <f ca="true">+IF(OFFSET('Water Data'!$G$27,0,10*ROW('Water Data'!G23))="","",OFFSET('Water Data'!$G$27,0,10*ROW('Water Data'!G23)))</f>
        <v/>
      </c>
      <c r="CC29" s="283" t="str">
        <f ca="true">+IF(OFFSET('Water Data'!$G$28,0,10*ROW('Water Data'!G23))="","",OFFSET('Water Data'!$G$28,0,10*ROW('Water Data'!G23)))</f>
        <v/>
      </c>
      <c r="CD29" s="283" t="str">
        <f ca="true">+IF(OFFSET('Water Data'!$G$29,0,10*ROW('Water Data'!G23))="","",OFFSET('Water Data'!$G$29,0,10*ROW('Water Data'!G23)))</f>
        <v/>
      </c>
      <c r="CE29" s="283" t="str">
        <f ca="true">+IF(OFFSET('Water Data'!$H$27,0,10*ROW('Water Data'!H23))="","",OFFSET('Water Data'!$H$27,0,10*ROW('Water Data'!H23)))</f>
        <v/>
      </c>
      <c r="CF29" s="283" t="str">
        <f ca="true">+IF(OFFSET('Water Data'!$H$28,0,10*ROW('Water Data'!H23))="","",OFFSET('Water Data'!$H$28,0,10*ROW('Water Data'!H23)))</f>
        <v/>
      </c>
      <c r="CG29" s="283" t="str">
        <f ca="true">+IF(OFFSET('Water Data'!$H$29,0,10*ROW('Water Data'!H23))="","",OFFSET('Water Data'!$H$29,0,10*ROW('Water Data'!H23)))</f>
        <v/>
      </c>
      <c r="CH29" s="283" t="str">
        <f ca="true">+IF(OFFSET('Water Data'!$I$27,0,10*ROW('Water Data'!I23))="","",OFFSET('Water Data'!$I$27,0,10*ROW('Water Data'!I23)))</f>
        <v/>
      </c>
      <c r="CI29" s="283" t="str">
        <f ca="true">+IF(OFFSET('Water Data'!$I$28,0,10*ROW('Water Data'!I23))="","",OFFSET('Water Data'!$I$28,0,10*ROW('Water Data'!I23)))</f>
        <v/>
      </c>
      <c r="CJ29" s="283" t="str">
        <f ca="true">+IF(OFFSET('Water Data'!$I$29,0,10*ROW('Water Data'!I23))="","",OFFSET('Water Data'!$I$29,0,10*ROW('Water Data'!I23)))</f>
        <v/>
      </c>
      <c r="CK29" s="283" t="str">
        <f ca="true">+IF(OFFSET('Sanitation Data'!$D$28,0,10*ROW('Sanitation Data'!D23))="","",OFFSET('Sanitation Data'!$D$28,0,10*ROW('Sanitation Data'!D23)))</f>
        <v/>
      </c>
      <c r="CL29" s="283" t="str">
        <f ca="true">+IF(OFFSET('Sanitation Data'!$D$29,0,10*ROW('Sanitation Data'!D23))="","",OFFSET('Sanitation Data'!$D$29,0,10*ROW('Sanitation Data'!D23)))</f>
        <v/>
      </c>
      <c r="CM29" s="283" t="str">
        <f ca="true">+IF(OFFSET('Sanitation Data'!$D$30,0,10*ROW('Sanitation Data'!D23))="","",OFFSET('Sanitation Data'!$D$30,0,10*ROW('Sanitation Data'!D23)))</f>
        <v/>
      </c>
      <c r="CN29" s="283" t="str">
        <f ca="true">+IF(OFFSET('Sanitation Data'!$D$31,0,10*ROW('Sanitation Data'!D23))="","",OFFSET('Sanitation Data'!$D$31,0,10*ROW('Sanitation Data'!D23)))</f>
        <v/>
      </c>
      <c r="CO29" s="283" t="str">
        <f ca="true">+IF(OFFSET('Sanitation Data'!$D$32,0,10*ROW('Sanitation Data'!D23))="","",OFFSET('Sanitation Data'!$D$32,0,10*ROW('Sanitation Data'!D23)))</f>
        <v/>
      </c>
      <c r="CP29" s="283" t="str">
        <f ca="true">+IF(OFFSET('Sanitation Data'!$E$28,0,10*ROW('Sanitation Data'!E23))="","",OFFSET('Sanitation Data'!$E$28,0,10*ROW('Sanitation Data'!E23)))</f>
        <v/>
      </c>
      <c r="CQ29" s="283" t="str">
        <f ca="true">+IF(OFFSET('Sanitation Data'!$E$29,0,10*ROW('Sanitation Data'!E23))="","",OFFSET('Sanitation Data'!$E$29,0,10*ROW('Sanitation Data'!E23)))</f>
        <v/>
      </c>
      <c r="CR29" s="283" t="str">
        <f ca="true">+IF(OFFSET('Sanitation Data'!$E$30,0,10*ROW('Sanitation Data'!E23))="","",OFFSET('Sanitation Data'!$E$30,0,10*ROW('Sanitation Data'!E23)))</f>
        <v/>
      </c>
      <c r="CS29" s="283" t="str">
        <f ca="true">+IF(OFFSET('Sanitation Data'!$E$31,0,10*ROW('Sanitation Data'!E23))="","",OFFSET('Sanitation Data'!$E$31,0,10*ROW('Sanitation Data'!E23)))</f>
        <v/>
      </c>
      <c r="CT29" s="283" t="str">
        <f ca="true">+IF(OFFSET('Sanitation Data'!$E$32,0,10*ROW('Sanitation Data'!E23))="","",OFFSET('Sanitation Data'!$E$32,0,10*ROW('Sanitation Data'!E23)))</f>
        <v/>
      </c>
      <c r="CU29" s="283" t="str">
        <f ca="true">+IF(OFFSET('Sanitation Data'!$F$28,0,10*ROW('Sanitation Data'!F23))="","",OFFSET('Sanitation Data'!$F$28,0,10*ROW('Sanitation Data'!F23)))</f>
        <v/>
      </c>
      <c r="CV29" s="283" t="str">
        <f ca="true">+IF(OFFSET('Sanitation Data'!$F$29,0,10*ROW('Sanitation Data'!F23))="","",OFFSET('Sanitation Data'!$F$29,0,10*ROW('Sanitation Data'!F23)))</f>
        <v/>
      </c>
      <c r="CW29" s="283" t="str">
        <f ca="true">+IF(OFFSET('Sanitation Data'!$F$30,0,10*ROW('Sanitation Data'!F23))="","",OFFSET('Sanitation Data'!$F$30,0,10*ROW('Sanitation Data'!F23)))</f>
        <v/>
      </c>
      <c r="CX29" s="283" t="str">
        <f ca="true">+IF(OFFSET('Sanitation Data'!$F$31,0,10*ROW('Sanitation Data'!F23))="","",OFFSET('Sanitation Data'!$F$31,0,10*ROW('Sanitation Data'!F23)))</f>
        <v/>
      </c>
      <c r="CY29" s="283" t="str">
        <f ca="true">+IF(OFFSET('Sanitation Data'!$F$32,0,10*ROW('Sanitation Data'!F23))="","",OFFSET('Sanitation Data'!$F$32,0,10*ROW('Sanitation Data'!F23)))</f>
        <v/>
      </c>
      <c r="CZ29" s="283" t="str">
        <f ca="true">+IF(OFFSET('Sanitation Data'!$G$28,0,10*ROW('Sanitation Data'!G23))="","",OFFSET('Sanitation Data'!$G$28,0,10*ROW('Sanitation Data'!G23)))</f>
        <v/>
      </c>
      <c r="DA29" s="283" t="str">
        <f ca="true">+IF(OFFSET('Sanitation Data'!$G$29,0,10*ROW('Sanitation Data'!G23))="","",OFFSET('Sanitation Data'!$G$29,0,10*ROW('Sanitation Data'!G23)))</f>
        <v/>
      </c>
      <c r="DB29" s="283" t="str">
        <f ca="true">+IF(OFFSET('Sanitation Data'!$G$30,0,10*ROW('Sanitation Data'!G23))="","",OFFSET('Sanitation Data'!$G$30,0,10*ROW('Sanitation Data'!G23)))</f>
        <v/>
      </c>
      <c r="DC29" s="283" t="str">
        <f ca="true">+IF(OFFSET('Sanitation Data'!$G$31,0,10*ROW('Sanitation Data'!G23))="","",OFFSET('Sanitation Data'!$G$31,0,10*ROW('Sanitation Data'!G23)))</f>
        <v/>
      </c>
      <c r="DD29" s="283" t="str">
        <f ca="true">+IF(OFFSET('Sanitation Data'!$G$32,0,10*ROW('Sanitation Data'!G23))="","",OFFSET('Sanitation Data'!$G$32,0,10*ROW('Sanitation Data'!G23)))</f>
        <v/>
      </c>
      <c r="DE29" s="283" t="str">
        <f ca="true">+IF(OFFSET('Sanitation Data'!$H$28,0,10*ROW('Sanitation Data'!H23))="","",OFFSET('Sanitation Data'!$H$28,0,10*ROW('Sanitation Data'!H23)))</f>
        <v/>
      </c>
      <c r="DF29" s="283" t="str">
        <f ca="true">+IF(OFFSET('Sanitation Data'!$H$29,0,10*ROW('Sanitation Data'!H23))="","",OFFSET('Sanitation Data'!$H$29,0,10*ROW('Sanitation Data'!H23)))</f>
        <v/>
      </c>
      <c r="DG29" s="283" t="str">
        <f ca="true">+IF(OFFSET('Sanitation Data'!$H$30,0,10*ROW('Sanitation Data'!H23))="","",OFFSET('Sanitation Data'!$H$30,0,10*ROW('Sanitation Data'!H23)))</f>
        <v/>
      </c>
      <c r="DH29" s="283" t="str">
        <f ca="true">+IF(OFFSET('Sanitation Data'!$H$31,0,10*ROW('Sanitation Data'!H23))="","",OFFSET('Sanitation Data'!$H$31,0,10*ROW('Sanitation Data'!H23)))</f>
        <v/>
      </c>
      <c r="DI29" s="283" t="str">
        <f ca="true">+IF(OFFSET('Sanitation Data'!$H$32,0,10*ROW('Sanitation Data'!H23))="","",OFFSET('Sanitation Data'!$H$32,0,10*ROW('Sanitation Data'!H23)))</f>
        <v/>
      </c>
      <c r="DJ29" s="283" t="str">
        <f ca="true">+IF(OFFSET('Sanitation Data'!$I$28,0,10*ROW('Sanitation Data'!I23))="","",OFFSET('Sanitation Data'!$I$28,0,10*ROW('Sanitation Data'!I23)))</f>
        <v/>
      </c>
      <c r="DK29" s="283" t="str">
        <f ca="true">+IF(OFFSET('Sanitation Data'!$I$29,0,10*ROW('Sanitation Data'!I23))="","",OFFSET('Sanitation Data'!$I$29,0,10*ROW('Sanitation Data'!I23)))</f>
        <v/>
      </c>
      <c r="DL29" s="283" t="str">
        <f ca="true">+IF(OFFSET('Sanitation Data'!$I$30,0,10*ROW('Sanitation Data'!I23))="","",OFFSET('Sanitation Data'!$I$30,0,10*ROW('Sanitation Data'!I23)))</f>
        <v/>
      </c>
      <c r="DM29" s="283" t="str">
        <f ca="true">+IF(OFFSET('Sanitation Data'!$I$31,0,10*ROW('Sanitation Data'!I23))="","",OFFSET('Sanitation Data'!$I$31,0,10*ROW('Sanitation Data'!I23)))</f>
        <v/>
      </c>
      <c r="DN29" s="283" t="str">
        <f ca="true">+IF(OFFSET('Sanitation Data'!$I$32,0,10*ROW('Sanitation Data'!I23))="","",OFFSET('Sanitation Data'!$I$32,0,10*ROW('Sanitation Data'!I23)))</f>
        <v/>
      </c>
      <c r="DO29" s="283" t="str">
        <f ca="true">+IF(OFFSET('Hygiene Data'!$D$11,0,10*ROW('Hygiene Data'!D23))="","",OFFSET('Hygiene Data'!$D$11,0,10*ROW('Hygiene Data'!D23)))</f>
        <v/>
      </c>
      <c r="DP29" s="283" t="str">
        <f ca="true">+IF(OFFSET('Hygiene Data'!$D$12,0,10*ROW('Hygiene Data'!D23))="","",OFFSET('Hygiene Data'!$D$12,0,10*ROW('Hygiene Data'!D23)))</f>
        <v/>
      </c>
      <c r="DQ29" s="283" t="str">
        <f ca="true">+IF(OFFSET('Hygiene Data'!$D$13,0,10*ROW('Hygiene Data'!D23))="","",OFFSET('Hygiene Data'!$D$13,0,10*ROW('Hygiene Data'!D23)))</f>
        <v/>
      </c>
      <c r="DR29" s="283" t="str">
        <f ca="true">+IF(OFFSET('Hygiene Data'!$E$11,0,10*ROW('Hygiene Data'!E23))="","",OFFSET('Hygiene Data'!$E$11,0,10*ROW('Hygiene Data'!E23)))</f>
        <v/>
      </c>
      <c r="DS29" s="283" t="str">
        <f ca="true">+IF(OFFSET('Hygiene Data'!$E$12,0,10*ROW('Hygiene Data'!E23))="","",OFFSET('Hygiene Data'!$E$12,0,10*ROW('Hygiene Data'!E23)))</f>
        <v/>
      </c>
      <c r="DT29" s="283" t="str">
        <f ca="true">+IF(OFFSET('Hygiene Data'!$E$13,0,10*ROW('Hygiene Data'!E23))="","",OFFSET('Hygiene Data'!$E$13,0,10*ROW('Hygiene Data'!E23)))</f>
        <v/>
      </c>
      <c r="DU29" s="283" t="str">
        <f ca="true">+IF(OFFSET('Hygiene Data'!$F$11,0,10*ROW('Hygiene Data'!F23))="","",OFFSET('Hygiene Data'!$F$11,0,10*ROW('Hygiene Data'!F23)))</f>
        <v/>
      </c>
      <c r="DV29" s="283" t="str">
        <f ca="true">+IF(OFFSET('Hygiene Data'!$F$12,0,10*ROW('Hygiene Data'!F23))="","",OFFSET('Hygiene Data'!$F$12,0,10*ROW('Hygiene Data'!F23)))</f>
        <v/>
      </c>
      <c r="DW29" s="283" t="str">
        <f ca="true">+IF(OFFSET('Hygiene Data'!$F$13,0,10*ROW('Hygiene Data'!F23))="","",OFFSET('Hygiene Data'!$F$13,0,10*ROW('Hygiene Data'!F23)))</f>
        <v/>
      </c>
      <c r="DX29" s="283" t="str">
        <f ca="true">+IF(OFFSET('Hygiene Data'!$G$11,0,10*ROW('Hygiene Data'!G23))="","",OFFSET('Hygiene Data'!$G$11,0,10*ROW('Hygiene Data'!G23)))</f>
        <v/>
      </c>
      <c r="DY29" s="283" t="str">
        <f ca="true">+IF(OFFSET('Hygiene Data'!$G$12,0,10*ROW('Hygiene Data'!G23))="","",OFFSET('Hygiene Data'!$G$12,0,10*ROW('Hygiene Data'!G23)))</f>
        <v/>
      </c>
      <c r="DZ29" s="283" t="str">
        <f ca="true">+IF(OFFSET('Hygiene Data'!$G$13,0,10*ROW('Hygiene Data'!G23))="","",OFFSET('Hygiene Data'!$G$13,0,10*ROW('Hygiene Data'!G23)))</f>
        <v/>
      </c>
      <c r="EA29" s="283" t="str">
        <f ca="true">+IF(OFFSET('Hygiene Data'!$H$11,0,10*ROW('Hygiene Data'!H23))="","",OFFSET('Hygiene Data'!$H$11,0,10*ROW('Hygiene Data'!H23)))</f>
        <v/>
      </c>
      <c r="EB29" s="283" t="str">
        <f ca="true">+IF(OFFSET('Hygiene Data'!$H$12,0,10*ROW('Hygiene Data'!H23))="","",OFFSET('Hygiene Data'!$H$12,0,10*ROW('Hygiene Data'!H23)))</f>
        <v/>
      </c>
      <c r="EC29" s="283" t="str">
        <f ca="true">+IF(OFFSET('Hygiene Data'!$H$13,0,10*ROW('Hygiene Data'!H23))="","",OFFSET('Hygiene Data'!$H$13,0,10*ROW('Hygiene Data'!H23)))</f>
        <v/>
      </c>
      <c r="ED29" s="283" t="str">
        <f ca="true">+IF(OFFSET('Hygiene Data'!$I$11,0,10*ROW('Hygiene Data'!I23))="","",OFFSET('Hygiene Data'!$I$11,0,10*ROW('Hygiene Data'!I23)))</f>
        <v/>
      </c>
      <c r="EE29" s="283" t="str">
        <f ca="true">+IF(OFFSET('Hygiene Data'!$I$12,0,10*ROW('Hygiene Data'!I23))="","",OFFSET('Hygiene Data'!$I$12,0,10*ROW('Hygiene Data'!I23)))</f>
        <v/>
      </c>
      <c r="EF29" s="283" t="str">
        <f ca="true">+IF(OFFSET('Hygiene Data'!$I$13,0,10*ROW('Hygiene Data'!I23))="","",OFFSET('Hygiene Data'!$I$13,0,10*ROW('Hygiene Data'!I23)))</f>
        <v/>
      </c>
    </row>
    <row r="30">
      <c r="A30" s="36" t="str">
        <f ca="true">+IF(OFFSET('Water Data'!$B$2,0,10*ROW('Water Data'!E24))="","",OFFSET('Water Data'!$B$2,0,10*ROW('Water Data'!E24)))</f>
        <v/>
      </c>
      <c r="B30" s="36" t="str">
        <f ca="true">+IF(OFFSET('Water Data'!$C$2,0,10*ROW('Water Data'!F24))="","",OFFSET('Water Data'!$C$2,0,10*ROW('Water Data'!F24)))</f>
        <v/>
      </c>
      <c r="C30" s="339" t="str">
        <f t="shared" ca="true" si="0"/>
        <v/>
      </c>
      <c r="D30" s="96"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6"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6"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6"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6"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6"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6"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6"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6"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6"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6"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6"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7"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7"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7"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7"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7"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7"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7"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7"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7"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7"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7"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7"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7"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7"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7"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8"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8"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8"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8"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8"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83"/>
      <c r="BS30" s="283" t="str">
        <f ca="true">+IF(OFFSET('Water Data'!$D$27,0,10*ROW('Water Data'!D24))="","",OFFSET('Water Data'!$D$27,0,10*ROW('Water Data'!D24)))</f>
        <v/>
      </c>
      <c r="BT30" s="283" t="str">
        <f ca="true">+IF(OFFSET('Water Data'!$D$28,0,10*ROW('Water Data'!D24))="","",OFFSET('Water Data'!$D$28,0,10*ROW('Water Data'!D24)))</f>
        <v/>
      </c>
      <c r="BU30" s="283" t="str">
        <f ca="true">+IF(OFFSET('Water Data'!$D$29,0,10*ROW('Water Data'!D24))="","",OFFSET('Water Data'!$D$29,0,10*ROW('Water Data'!D24)))</f>
        <v/>
      </c>
      <c r="BV30" s="283" t="str">
        <f ca="true">+IF(OFFSET('Water Data'!$E$27,0,10*ROW('Water Data'!E24))="","",OFFSET('Water Data'!$E$27,0,10*ROW('Water Data'!E24)))</f>
        <v/>
      </c>
      <c r="BW30" s="283" t="str">
        <f ca="true">+IF(OFFSET('Water Data'!$E$28,0,10*ROW('Water Data'!E24))="","",OFFSET('Water Data'!$E$28,0,10*ROW('Water Data'!E24)))</f>
        <v/>
      </c>
      <c r="BX30" s="283" t="str">
        <f ca="true">+IF(OFFSET('Water Data'!$E$29,0,10*ROW('Water Data'!E24))="","",OFFSET('Water Data'!$E$29,0,10*ROW('Water Data'!E24)))</f>
        <v/>
      </c>
      <c r="BY30" s="283" t="str">
        <f ca="true">+IF(OFFSET('Water Data'!$F$27,0,10*ROW('Water Data'!F24))="","",OFFSET('Water Data'!$F$27,0,10*ROW('Water Data'!F24)))</f>
        <v/>
      </c>
      <c r="BZ30" s="283" t="str">
        <f ca="true">+IF(OFFSET('Water Data'!$F$28,0,10*ROW('Water Data'!F24))="","",OFFSET('Water Data'!$F$28,0,10*ROW('Water Data'!F24)))</f>
        <v/>
      </c>
      <c r="CA30" s="283" t="str">
        <f ca="true">+IF(OFFSET('Water Data'!$F$29,0,10*ROW('Water Data'!F24))="","",OFFSET('Water Data'!$F$29,0,10*ROW('Water Data'!F24)))</f>
        <v/>
      </c>
      <c r="CB30" s="283" t="str">
        <f ca="true">+IF(OFFSET('Water Data'!$G$27,0,10*ROW('Water Data'!G24))="","",OFFSET('Water Data'!$G$27,0,10*ROW('Water Data'!G24)))</f>
        <v/>
      </c>
      <c r="CC30" s="283" t="str">
        <f ca="true">+IF(OFFSET('Water Data'!$G$28,0,10*ROW('Water Data'!G24))="","",OFFSET('Water Data'!$G$28,0,10*ROW('Water Data'!G24)))</f>
        <v/>
      </c>
      <c r="CD30" s="283" t="str">
        <f ca="true">+IF(OFFSET('Water Data'!$G$29,0,10*ROW('Water Data'!G24))="","",OFFSET('Water Data'!$G$29,0,10*ROW('Water Data'!G24)))</f>
        <v/>
      </c>
      <c r="CE30" s="283" t="str">
        <f ca="true">+IF(OFFSET('Water Data'!$H$27,0,10*ROW('Water Data'!H24))="","",OFFSET('Water Data'!$H$27,0,10*ROW('Water Data'!H24)))</f>
        <v/>
      </c>
      <c r="CF30" s="283" t="str">
        <f ca="true">+IF(OFFSET('Water Data'!$H$28,0,10*ROW('Water Data'!H24))="","",OFFSET('Water Data'!$H$28,0,10*ROW('Water Data'!H24)))</f>
        <v/>
      </c>
      <c r="CG30" s="283" t="str">
        <f ca="true">+IF(OFFSET('Water Data'!$H$29,0,10*ROW('Water Data'!H24))="","",OFFSET('Water Data'!$H$29,0,10*ROW('Water Data'!H24)))</f>
        <v/>
      </c>
      <c r="CH30" s="283" t="str">
        <f ca="true">+IF(OFFSET('Water Data'!$I$27,0,10*ROW('Water Data'!I24))="","",OFFSET('Water Data'!$I$27,0,10*ROW('Water Data'!I24)))</f>
        <v/>
      </c>
      <c r="CI30" s="283" t="str">
        <f ca="true">+IF(OFFSET('Water Data'!$I$28,0,10*ROW('Water Data'!I24))="","",OFFSET('Water Data'!$I$28,0,10*ROW('Water Data'!I24)))</f>
        <v/>
      </c>
      <c r="CJ30" s="283" t="str">
        <f ca="true">+IF(OFFSET('Water Data'!$I$29,0,10*ROW('Water Data'!I24))="","",OFFSET('Water Data'!$I$29,0,10*ROW('Water Data'!I24)))</f>
        <v/>
      </c>
      <c r="CK30" s="283" t="str">
        <f ca="true">+IF(OFFSET('Sanitation Data'!$D$28,0,10*ROW('Sanitation Data'!D24))="","",OFFSET('Sanitation Data'!$D$28,0,10*ROW('Sanitation Data'!D24)))</f>
        <v/>
      </c>
      <c r="CL30" s="283" t="str">
        <f ca="true">+IF(OFFSET('Sanitation Data'!$D$29,0,10*ROW('Sanitation Data'!D24))="","",OFFSET('Sanitation Data'!$D$29,0,10*ROW('Sanitation Data'!D24)))</f>
        <v/>
      </c>
      <c r="CM30" s="283" t="str">
        <f ca="true">+IF(OFFSET('Sanitation Data'!$D$30,0,10*ROW('Sanitation Data'!D24))="","",OFFSET('Sanitation Data'!$D$30,0,10*ROW('Sanitation Data'!D24)))</f>
        <v/>
      </c>
      <c r="CN30" s="283" t="str">
        <f ca="true">+IF(OFFSET('Sanitation Data'!$D$31,0,10*ROW('Sanitation Data'!D24))="","",OFFSET('Sanitation Data'!$D$31,0,10*ROW('Sanitation Data'!D24)))</f>
        <v/>
      </c>
      <c r="CO30" s="283" t="str">
        <f ca="true">+IF(OFFSET('Sanitation Data'!$D$32,0,10*ROW('Sanitation Data'!D24))="","",OFFSET('Sanitation Data'!$D$32,0,10*ROW('Sanitation Data'!D24)))</f>
        <v/>
      </c>
      <c r="CP30" s="283" t="str">
        <f ca="true">+IF(OFFSET('Sanitation Data'!$E$28,0,10*ROW('Sanitation Data'!E24))="","",OFFSET('Sanitation Data'!$E$28,0,10*ROW('Sanitation Data'!E24)))</f>
        <v/>
      </c>
      <c r="CQ30" s="283" t="str">
        <f ca="true">+IF(OFFSET('Sanitation Data'!$E$29,0,10*ROW('Sanitation Data'!E24))="","",OFFSET('Sanitation Data'!$E$29,0,10*ROW('Sanitation Data'!E24)))</f>
        <v/>
      </c>
      <c r="CR30" s="283" t="str">
        <f ca="true">+IF(OFFSET('Sanitation Data'!$E$30,0,10*ROW('Sanitation Data'!E24))="","",OFFSET('Sanitation Data'!$E$30,0,10*ROW('Sanitation Data'!E24)))</f>
        <v/>
      </c>
      <c r="CS30" s="283" t="str">
        <f ca="true">+IF(OFFSET('Sanitation Data'!$E$31,0,10*ROW('Sanitation Data'!E24))="","",OFFSET('Sanitation Data'!$E$31,0,10*ROW('Sanitation Data'!E24)))</f>
        <v/>
      </c>
      <c r="CT30" s="283" t="str">
        <f ca="true">+IF(OFFSET('Sanitation Data'!$E$32,0,10*ROW('Sanitation Data'!E24))="","",OFFSET('Sanitation Data'!$E$32,0,10*ROW('Sanitation Data'!E24)))</f>
        <v/>
      </c>
      <c r="CU30" s="283" t="str">
        <f ca="true">+IF(OFFSET('Sanitation Data'!$F$28,0,10*ROW('Sanitation Data'!F24))="","",OFFSET('Sanitation Data'!$F$28,0,10*ROW('Sanitation Data'!F24)))</f>
        <v/>
      </c>
      <c r="CV30" s="283" t="str">
        <f ca="true">+IF(OFFSET('Sanitation Data'!$F$29,0,10*ROW('Sanitation Data'!F24))="","",OFFSET('Sanitation Data'!$F$29,0,10*ROW('Sanitation Data'!F24)))</f>
        <v/>
      </c>
      <c r="CW30" s="283" t="str">
        <f ca="true">+IF(OFFSET('Sanitation Data'!$F$30,0,10*ROW('Sanitation Data'!F24))="","",OFFSET('Sanitation Data'!$F$30,0,10*ROW('Sanitation Data'!F24)))</f>
        <v/>
      </c>
      <c r="CX30" s="283" t="str">
        <f ca="true">+IF(OFFSET('Sanitation Data'!$F$31,0,10*ROW('Sanitation Data'!F24))="","",OFFSET('Sanitation Data'!$F$31,0,10*ROW('Sanitation Data'!F24)))</f>
        <v/>
      </c>
      <c r="CY30" s="283" t="str">
        <f ca="true">+IF(OFFSET('Sanitation Data'!$F$32,0,10*ROW('Sanitation Data'!F24))="","",OFFSET('Sanitation Data'!$F$32,0,10*ROW('Sanitation Data'!F24)))</f>
        <v/>
      </c>
      <c r="CZ30" s="283" t="str">
        <f ca="true">+IF(OFFSET('Sanitation Data'!$G$28,0,10*ROW('Sanitation Data'!G24))="","",OFFSET('Sanitation Data'!$G$28,0,10*ROW('Sanitation Data'!G24)))</f>
        <v/>
      </c>
      <c r="DA30" s="283" t="str">
        <f ca="true">+IF(OFFSET('Sanitation Data'!$G$29,0,10*ROW('Sanitation Data'!G24))="","",OFFSET('Sanitation Data'!$G$29,0,10*ROW('Sanitation Data'!G24)))</f>
        <v/>
      </c>
      <c r="DB30" s="283" t="str">
        <f ca="true">+IF(OFFSET('Sanitation Data'!$G$30,0,10*ROW('Sanitation Data'!G24))="","",OFFSET('Sanitation Data'!$G$30,0,10*ROW('Sanitation Data'!G24)))</f>
        <v/>
      </c>
      <c r="DC30" s="283" t="str">
        <f ca="true">+IF(OFFSET('Sanitation Data'!$G$31,0,10*ROW('Sanitation Data'!G24))="","",OFFSET('Sanitation Data'!$G$31,0,10*ROW('Sanitation Data'!G24)))</f>
        <v/>
      </c>
      <c r="DD30" s="283" t="str">
        <f ca="true">+IF(OFFSET('Sanitation Data'!$G$32,0,10*ROW('Sanitation Data'!G24))="","",OFFSET('Sanitation Data'!$G$32,0,10*ROW('Sanitation Data'!G24)))</f>
        <v/>
      </c>
      <c r="DE30" s="283" t="str">
        <f ca="true">+IF(OFFSET('Sanitation Data'!$H$28,0,10*ROW('Sanitation Data'!H24))="","",OFFSET('Sanitation Data'!$H$28,0,10*ROW('Sanitation Data'!H24)))</f>
        <v/>
      </c>
      <c r="DF30" s="283" t="str">
        <f ca="true">+IF(OFFSET('Sanitation Data'!$H$29,0,10*ROW('Sanitation Data'!H24))="","",OFFSET('Sanitation Data'!$H$29,0,10*ROW('Sanitation Data'!H24)))</f>
        <v/>
      </c>
      <c r="DG30" s="283" t="str">
        <f ca="true">+IF(OFFSET('Sanitation Data'!$H$30,0,10*ROW('Sanitation Data'!H24))="","",OFFSET('Sanitation Data'!$H$30,0,10*ROW('Sanitation Data'!H24)))</f>
        <v/>
      </c>
      <c r="DH30" s="283" t="str">
        <f ca="true">+IF(OFFSET('Sanitation Data'!$H$31,0,10*ROW('Sanitation Data'!H24))="","",OFFSET('Sanitation Data'!$H$31,0,10*ROW('Sanitation Data'!H24)))</f>
        <v/>
      </c>
      <c r="DI30" s="283" t="str">
        <f ca="true">+IF(OFFSET('Sanitation Data'!$H$32,0,10*ROW('Sanitation Data'!H24))="","",OFFSET('Sanitation Data'!$H$32,0,10*ROW('Sanitation Data'!H24)))</f>
        <v/>
      </c>
      <c r="DJ30" s="283" t="str">
        <f ca="true">+IF(OFFSET('Sanitation Data'!$I$28,0,10*ROW('Sanitation Data'!I24))="","",OFFSET('Sanitation Data'!$I$28,0,10*ROW('Sanitation Data'!I24)))</f>
        <v/>
      </c>
      <c r="DK30" s="283" t="str">
        <f ca="true">+IF(OFFSET('Sanitation Data'!$I$29,0,10*ROW('Sanitation Data'!I24))="","",OFFSET('Sanitation Data'!$I$29,0,10*ROW('Sanitation Data'!I24)))</f>
        <v/>
      </c>
      <c r="DL30" s="283" t="str">
        <f ca="true">+IF(OFFSET('Sanitation Data'!$I$30,0,10*ROW('Sanitation Data'!I24))="","",OFFSET('Sanitation Data'!$I$30,0,10*ROW('Sanitation Data'!I24)))</f>
        <v/>
      </c>
      <c r="DM30" s="283" t="str">
        <f ca="true">+IF(OFFSET('Sanitation Data'!$I$31,0,10*ROW('Sanitation Data'!I24))="","",OFFSET('Sanitation Data'!$I$31,0,10*ROW('Sanitation Data'!I24)))</f>
        <v/>
      </c>
      <c r="DN30" s="283" t="str">
        <f ca="true">+IF(OFFSET('Sanitation Data'!$I$32,0,10*ROW('Sanitation Data'!I24))="","",OFFSET('Sanitation Data'!$I$32,0,10*ROW('Sanitation Data'!I24)))</f>
        <v/>
      </c>
      <c r="DO30" s="283" t="str">
        <f ca="true">+IF(OFFSET('Hygiene Data'!$D$11,0,10*ROW('Hygiene Data'!D24))="","",OFFSET('Hygiene Data'!$D$11,0,10*ROW('Hygiene Data'!D24)))</f>
        <v/>
      </c>
      <c r="DP30" s="283" t="str">
        <f ca="true">+IF(OFFSET('Hygiene Data'!$D$12,0,10*ROW('Hygiene Data'!D24))="","",OFFSET('Hygiene Data'!$D$12,0,10*ROW('Hygiene Data'!D24)))</f>
        <v/>
      </c>
      <c r="DQ30" s="283" t="str">
        <f ca="true">+IF(OFFSET('Hygiene Data'!$D$13,0,10*ROW('Hygiene Data'!D24))="","",OFFSET('Hygiene Data'!$D$13,0,10*ROW('Hygiene Data'!D24)))</f>
        <v/>
      </c>
      <c r="DR30" s="283" t="str">
        <f ca="true">+IF(OFFSET('Hygiene Data'!$E$11,0,10*ROW('Hygiene Data'!E24))="","",OFFSET('Hygiene Data'!$E$11,0,10*ROW('Hygiene Data'!E24)))</f>
        <v/>
      </c>
      <c r="DS30" s="283" t="str">
        <f ca="true">+IF(OFFSET('Hygiene Data'!$E$12,0,10*ROW('Hygiene Data'!E24))="","",OFFSET('Hygiene Data'!$E$12,0,10*ROW('Hygiene Data'!E24)))</f>
        <v/>
      </c>
      <c r="DT30" s="283" t="str">
        <f ca="true">+IF(OFFSET('Hygiene Data'!$E$13,0,10*ROW('Hygiene Data'!E24))="","",OFFSET('Hygiene Data'!$E$13,0,10*ROW('Hygiene Data'!E24)))</f>
        <v/>
      </c>
      <c r="DU30" s="283" t="str">
        <f ca="true">+IF(OFFSET('Hygiene Data'!$F$11,0,10*ROW('Hygiene Data'!F24))="","",OFFSET('Hygiene Data'!$F$11,0,10*ROW('Hygiene Data'!F24)))</f>
        <v/>
      </c>
      <c r="DV30" s="283" t="str">
        <f ca="true">+IF(OFFSET('Hygiene Data'!$F$12,0,10*ROW('Hygiene Data'!F24))="","",OFFSET('Hygiene Data'!$F$12,0,10*ROW('Hygiene Data'!F24)))</f>
        <v/>
      </c>
      <c r="DW30" s="283" t="str">
        <f ca="true">+IF(OFFSET('Hygiene Data'!$F$13,0,10*ROW('Hygiene Data'!F24))="","",OFFSET('Hygiene Data'!$F$13,0,10*ROW('Hygiene Data'!F24)))</f>
        <v/>
      </c>
      <c r="DX30" s="283" t="str">
        <f ca="true">+IF(OFFSET('Hygiene Data'!$G$11,0,10*ROW('Hygiene Data'!G24))="","",OFFSET('Hygiene Data'!$G$11,0,10*ROW('Hygiene Data'!G24)))</f>
        <v/>
      </c>
      <c r="DY30" s="283" t="str">
        <f ca="true">+IF(OFFSET('Hygiene Data'!$G$12,0,10*ROW('Hygiene Data'!G24))="","",OFFSET('Hygiene Data'!$G$12,0,10*ROW('Hygiene Data'!G24)))</f>
        <v/>
      </c>
      <c r="DZ30" s="283" t="str">
        <f ca="true">+IF(OFFSET('Hygiene Data'!$G$13,0,10*ROW('Hygiene Data'!G24))="","",OFFSET('Hygiene Data'!$G$13,0,10*ROW('Hygiene Data'!G24)))</f>
        <v/>
      </c>
      <c r="EA30" s="283" t="str">
        <f ca="true">+IF(OFFSET('Hygiene Data'!$H$11,0,10*ROW('Hygiene Data'!H24))="","",OFFSET('Hygiene Data'!$H$11,0,10*ROW('Hygiene Data'!H24)))</f>
        <v/>
      </c>
      <c r="EB30" s="283" t="str">
        <f ca="true">+IF(OFFSET('Hygiene Data'!$H$12,0,10*ROW('Hygiene Data'!H24))="","",OFFSET('Hygiene Data'!$H$12,0,10*ROW('Hygiene Data'!H24)))</f>
        <v/>
      </c>
      <c r="EC30" s="283" t="str">
        <f ca="true">+IF(OFFSET('Hygiene Data'!$H$13,0,10*ROW('Hygiene Data'!H24))="","",OFFSET('Hygiene Data'!$H$13,0,10*ROW('Hygiene Data'!H24)))</f>
        <v/>
      </c>
      <c r="ED30" s="283" t="str">
        <f ca="true">+IF(OFFSET('Hygiene Data'!$I$11,0,10*ROW('Hygiene Data'!I24))="","",OFFSET('Hygiene Data'!$I$11,0,10*ROW('Hygiene Data'!I24)))</f>
        <v/>
      </c>
      <c r="EE30" s="283" t="str">
        <f ca="true">+IF(OFFSET('Hygiene Data'!$I$12,0,10*ROW('Hygiene Data'!I24))="","",OFFSET('Hygiene Data'!$I$12,0,10*ROW('Hygiene Data'!I24)))</f>
        <v/>
      </c>
      <c r="EF30" s="283" t="str">
        <f ca="true">+IF(OFFSET('Hygiene Data'!$I$13,0,10*ROW('Hygiene Data'!I24))="","",OFFSET('Hygiene Data'!$I$13,0,10*ROW('Hygiene Data'!I24)))</f>
        <v/>
      </c>
    </row>
    <row r="31">
      <c r="A31" s="36" t="str">
        <f ca="true">+IF(OFFSET('Water Data'!$B$2,0,10*ROW('Water Data'!E25))="","",OFFSET('Water Data'!$B$2,0,10*ROW('Water Data'!E25)))</f>
        <v/>
      </c>
      <c r="B31" s="36" t="str">
        <f ca="true">+IF(OFFSET('Water Data'!$C$2,0,10*ROW('Water Data'!F25))="","",OFFSET('Water Data'!$C$2,0,10*ROW('Water Data'!F25)))</f>
        <v/>
      </c>
      <c r="C31" s="339" t="str">
        <f t="shared" ca="true" si="0"/>
        <v/>
      </c>
      <c r="D31" s="96"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6"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6"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6"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6"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6"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6"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6"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6"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6"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6"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6"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6"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6"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7"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7"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7"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7"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7"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7"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7"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7"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7"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7"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7"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8"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8"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83"/>
      <c r="BS31" s="283" t="str">
        <f ca="true">+IF(OFFSET('Water Data'!$D$27,0,10*ROW('Water Data'!D25))="","",OFFSET('Water Data'!$D$27,0,10*ROW('Water Data'!D25)))</f>
        <v/>
      </c>
      <c r="BT31" s="283" t="str">
        <f ca="true">+IF(OFFSET('Water Data'!$D$28,0,10*ROW('Water Data'!D25))="","",OFFSET('Water Data'!$D$28,0,10*ROW('Water Data'!D25)))</f>
        <v/>
      </c>
      <c r="BU31" s="283" t="str">
        <f ca="true">+IF(OFFSET('Water Data'!$D$29,0,10*ROW('Water Data'!D25))="","",OFFSET('Water Data'!$D$29,0,10*ROW('Water Data'!D25)))</f>
        <v/>
      </c>
      <c r="BV31" s="283" t="str">
        <f ca="true">+IF(OFFSET('Water Data'!$E$27,0,10*ROW('Water Data'!E25))="","",OFFSET('Water Data'!$E$27,0,10*ROW('Water Data'!E25)))</f>
        <v/>
      </c>
      <c r="BW31" s="283" t="str">
        <f ca="true">+IF(OFFSET('Water Data'!$E$28,0,10*ROW('Water Data'!E25))="","",OFFSET('Water Data'!$E$28,0,10*ROW('Water Data'!E25)))</f>
        <v/>
      </c>
      <c r="BX31" s="283" t="str">
        <f ca="true">+IF(OFFSET('Water Data'!$E$29,0,10*ROW('Water Data'!E25))="","",OFFSET('Water Data'!$E$29,0,10*ROW('Water Data'!E25)))</f>
        <v/>
      </c>
      <c r="BY31" s="283" t="str">
        <f ca="true">+IF(OFFSET('Water Data'!$F$27,0,10*ROW('Water Data'!F25))="","",OFFSET('Water Data'!$F$27,0,10*ROW('Water Data'!F25)))</f>
        <v/>
      </c>
      <c r="BZ31" s="283" t="str">
        <f ca="true">+IF(OFFSET('Water Data'!$F$28,0,10*ROW('Water Data'!F25))="","",OFFSET('Water Data'!$F$28,0,10*ROW('Water Data'!F25)))</f>
        <v/>
      </c>
      <c r="CA31" s="283" t="str">
        <f ca="true">+IF(OFFSET('Water Data'!$F$29,0,10*ROW('Water Data'!F25))="","",OFFSET('Water Data'!$F$29,0,10*ROW('Water Data'!F25)))</f>
        <v/>
      </c>
      <c r="CB31" s="283" t="str">
        <f ca="true">+IF(OFFSET('Water Data'!$G$27,0,10*ROW('Water Data'!G25))="","",OFFSET('Water Data'!$G$27,0,10*ROW('Water Data'!G25)))</f>
        <v/>
      </c>
      <c r="CC31" s="283" t="str">
        <f ca="true">+IF(OFFSET('Water Data'!$G$28,0,10*ROW('Water Data'!G25))="","",OFFSET('Water Data'!$G$28,0,10*ROW('Water Data'!G25)))</f>
        <v/>
      </c>
      <c r="CD31" s="283" t="str">
        <f ca="true">+IF(OFFSET('Water Data'!$G$29,0,10*ROW('Water Data'!G25))="","",OFFSET('Water Data'!$G$29,0,10*ROW('Water Data'!G25)))</f>
        <v/>
      </c>
      <c r="CE31" s="283" t="str">
        <f ca="true">+IF(OFFSET('Water Data'!$H$27,0,10*ROW('Water Data'!H25))="","",OFFSET('Water Data'!$H$27,0,10*ROW('Water Data'!H25)))</f>
        <v/>
      </c>
      <c r="CF31" s="283" t="str">
        <f ca="true">+IF(OFFSET('Water Data'!$H$28,0,10*ROW('Water Data'!H25))="","",OFFSET('Water Data'!$H$28,0,10*ROW('Water Data'!H25)))</f>
        <v/>
      </c>
      <c r="CG31" s="283" t="str">
        <f ca="true">+IF(OFFSET('Water Data'!$H$29,0,10*ROW('Water Data'!H25))="","",OFFSET('Water Data'!$H$29,0,10*ROW('Water Data'!H25)))</f>
        <v/>
      </c>
      <c r="CH31" s="283" t="str">
        <f ca="true">+IF(OFFSET('Water Data'!$I$27,0,10*ROW('Water Data'!I25))="","",OFFSET('Water Data'!$I$27,0,10*ROW('Water Data'!I25)))</f>
        <v/>
      </c>
      <c r="CI31" s="283" t="str">
        <f ca="true">+IF(OFFSET('Water Data'!$I$28,0,10*ROW('Water Data'!I25))="","",OFFSET('Water Data'!$I$28,0,10*ROW('Water Data'!I25)))</f>
        <v/>
      </c>
      <c r="CJ31" s="283" t="str">
        <f ca="true">+IF(OFFSET('Water Data'!$I$29,0,10*ROW('Water Data'!I25))="","",OFFSET('Water Data'!$I$29,0,10*ROW('Water Data'!I25)))</f>
        <v/>
      </c>
      <c r="CK31" s="283" t="str">
        <f ca="true">+IF(OFFSET('Sanitation Data'!$D$28,0,10*ROW('Sanitation Data'!D25))="","",OFFSET('Sanitation Data'!$D$28,0,10*ROW('Sanitation Data'!D25)))</f>
        <v/>
      </c>
      <c r="CL31" s="283" t="str">
        <f ca="true">+IF(OFFSET('Sanitation Data'!$D$29,0,10*ROW('Sanitation Data'!D25))="","",OFFSET('Sanitation Data'!$D$29,0,10*ROW('Sanitation Data'!D25)))</f>
        <v/>
      </c>
      <c r="CM31" s="283" t="str">
        <f ca="true">+IF(OFFSET('Sanitation Data'!$D$30,0,10*ROW('Sanitation Data'!D25))="","",OFFSET('Sanitation Data'!$D$30,0,10*ROW('Sanitation Data'!D25)))</f>
        <v/>
      </c>
      <c r="CN31" s="283" t="str">
        <f ca="true">+IF(OFFSET('Sanitation Data'!$D$31,0,10*ROW('Sanitation Data'!D25))="","",OFFSET('Sanitation Data'!$D$31,0,10*ROW('Sanitation Data'!D25)))</f>
        <v/>
      </c>
      <c r="CO31" s="283" t="str">
        <f ca="true">+IF(OFFSET('Sanitation Data'!$D$32,0,10*ROW('Sanitation Data'!D25))="","",OFFSET('Sanitation Data'!$D$32,0,10*ROW('Sanitation Data'!D25)))</f>
        <v/>
      </c>
      <c r="CP31" s="283" t="str">
        <f ca="true">+IF(OFFSET('Sanitation Data'!$E$28,0,10*ROW('Sanitation Data'!E25))="","",OFFSET('Sanitation Data'!$E$28,0,10*ROW('Sanitation Data'!E25)))</f>
        <v/>
      </c>
      <c r="CQ31" s="283" t="str">
        <f ca="true">+IF(OFFSET('Sanitation Data'!$E$29,0,10*ROW('Sanitation Data'!E25))="","",OFFSET('Sanitation Data'!$E$29,0,10*ROW('Sanitation Data'!E25)))</f>
        <v/>
      </c>
      <c r="CR31" s="283" t="str">
        <f ca="true">+IF(OFFSET('Sanitation Data'!$E$30,0,10*ROW('Sanitation Data'!E25))="","",OFFSET('Sanitation Data'!$E$30,0,10*ROW('Sanitation Data'!E25)))</f>
        <v/>
      </c>
      <c r="CS31" s="283" t="str">
        <f ca="true">+IF(OFFSET('Sanitation Data'!$E$31,0,10*ROW('Sanitation Data'!E25))="","",OFFSET('Sanitation Data'!$E$31,0,10*ROW('Sanitation Data'!E25)))</f>
        <v/>
      </c>
      <c r="CT31" s="283" t="str">
        <f ca="true">+IF(OFFSET('Sanitation Data'!$E$32,0,10*ROW('Sanitation Data'!E25))="","",OFFSET('Sanitation Data'!$E$32,0,10*ROW('Sanitation Data'!E25)))</f>
        <v/>
      </c>
      <c r="CU31" s="283" t="str">
        <f ca="true">+IF(OFFSET('Sanitation Data'!$F$28,0,10*ROW('Sanitation Data'!F25))="","",OFFSET('Sanitation Data'!$F$28,0,10*ROW('Sanitation Data'!F25)))</f>
        <v/>
      </c>
      <c r="CV31" s="283" t="str">
        <f ca="true">+IF(OFFSET('Sanitation Data'!$F$29,0,10*ROW('Sanitation Data'!F25))="","",OFFSET('Sanitation Data'!$F$29,0,10*ROW('Sanitation Data'!F25)))</f>
        <v/>
      </c>
      <c r="CW31" s="283" t="str">
        <f ca="true">+IF(OFFSET('Sanitation Data'!$F$30,0,10*ROW('Sanitation Data'!F25))="","",OFFSET('Sanitation Data'!$F$30,0,10*ROW('Sanitation Data'!F25)))</f>
        <v/>
      </c>
      <c r="CX31" s="283" t="str">
        <f ca="true">+IF(OFFSET('Sanitation Data'!$F$31,0,10*ROW('Sanitation Data'!F25))="","",OFFSET('Sanitation Data'!$F$31,0,10*ROW('Sanitation Data'!F25)))</f>
        <v/>
      </c>
      <c r="CY31" s="283" t="str">
        <f ca="true">+IF(OFFSET('Sanitation Data'!$F$32,0,10*ROW('Sanitation Data'!F25))="","",OFFSET('Sanitation Data'!$F$32,0,10*ROW('Sanitation Data'!F25)))</f>
        <v/>
      </c>
      <c r="CZ31" s="283" t="str">
        <f ca="true">+IF(OFFSET('Sanitation Data'!$G$28,0,10*ROW('Sanitation Data'!G25))="","",OFFSET('Sanitation Data'!$G$28,0,10*ROW('Sanitation Data'!G25)))</f>
        <v/>
      </c>
      <c r="DA31" s="283" t="str">
        <f ca="true">+IF(OFFSET('Sanitation Data'!$G$29,0,10*ROW('Sanitation Data'!G25))="","",OFFSET('Sanitation Data'!$G$29,0,10*ROW('Sanitation Data'!G25)))</f>
        <v/>
      </c>
      <c r="DB31" s="283" t="str">
        <f ca="true">+IF(OFFSET('Sanitation Data'!$G$30,0,10*ROW('Sanitation Data'!G25))="","",OFFSET('Sanitation Data'!$G$30,0,10*ROW('Sanitation Data'!G25)))</f>
        <v/>
      </c>
      <c r="DC31" s="283" t="str">
        <f ca="true">+IF(OFFSET('Sanitation Data'!$G$31,0,10*ROW('Sanitation Data'!G25))="","",OFFSET('Sanitation Data'!$G$31,0,10*ROW('Sanitation Data'!G25)))</f>
        <v/>
      </c>
      <c r="DD31" s="283" t="str">
        <f ca="true">+IF(OFFSET('Sanitation Data'!$G$32,0,10*ROW('Sanitation Data'!G25))="","",OFFSET('Sanitation Data'!$G$32,0,10*ROW('Sanitation Data'!G25)))</f>
        <v/>
      </c>
      <c r="DE31" s="283" t="str">
        <f ca="true">+IF(OFFSET('Sanitation Data'!$H$28,0,10*ROW('Sanitation Data'!H25))="","",OFFSET('Sanitation Data'!$H$28,0,10*ROW('Sanitation Data'!H25)))</f>
        <v/>
      </c>
      <c r="DF31" s="283" t="str">
        <f ca="true">+IF(OFFSET('Sanitation Data'!$H$29,0,10*ROW('Sanitation Data'!H25))="","",OFFSET('Sanitation Data'!$H$29,0,10*ROW('Sanitation Data'!H25)))</f>
        <v/>
      </c>
      <c r="DG31" s="283" t="str">
        <f ca="true">+IF(OFFSET('Sanitation Data'!$H$30,0,10*ROW('Sanitation Data'!H25))="","",OFFSET('Sanitation Data'!$H$30,0,10*ROW('Sanitation Data'!H25)))</f>
        <v/>
      </c>
      <c r="DH31" s="283" t="str">
        <f ca="true">+IF(OFFSET('Sanitation Data'!$H$31,0,10*ROW('Sanitation Data'!H25))="","",OFFSET('Sanitation Data'!$H$31,0,10*ROW('Sanitation Data'!H25)))</f>
        <v/>
      </c>
      <c r="DI31" s="283" t="str">
        <f ca="true">+IF(OFFSET('Sanitation Data'!$H$32,0,10*ROW('Sanitation Data'!H25))="","",OFFSET('Sanitation Data'!$H$32,0,10*ROW('Sanitation Data'!H25)))</f>
        <v/>
      </c>
      <c r="DJ31" s="283" t="str">
        <f ca="true">+IF(OFFSET('Sanitation Data'!$I$28,0,10*ROW('Sanitation Data'!I25))="","",OFFSET('Sanitation Data'!$I$28,0,10*ROW('Sanitation Data'!I25)))</f>
        <v/>
      </c>
      <c r="DK31" s="283" t="str">
        <f ca="true">+IF(OFFSET('Sanitation Data'!$I$29,0,10*ROW('Sanitation Data'!I25))="","",OFFSET('Sanitation Data'!$I$29,0,10*ROW('Sanitation Data'!I25)))</f>
        <v/>
      </c>
      <c r="DL31" s="283" t="str">
        <f ca="true">+IF(OFFSET('Sanitation Data'!$I$30,0,10*ROW('Sanitation Data'!I25))="","",OFFSET('Sanitation Data'!$I$30,0,10*ROW('Sanitation Data'!I25)))</f>
        <v/>
      </c>
      <c r="DM31" s="283" t="str">
        <f ca="true">+IF(OFFSET('Sanitation Data'!$I$31,0,10*ROW('Sanitation Data'!I25))="","",OFFSET('Sanitation Data'!$I$31,0,10*ROW('Sanitation Data'!I25)))</f>
        <v/>
      </c>
      <c r="DN31" s="283" t="str">
        <f ca="true">+IF(OFFSET('Sanitation Data'!$I$32,0,10*ROW('Sanitation Data'!I25))="","",OFFSET('Sanitation Data'!$I$32,0,10*ROW('Sanitation Data'!I25)))</f>
        <v/>
      </c>
      <c r="DO31" s="283" t="str">
        <f ca="true">+IF(OFFSET('Hygiene Data'!$D$11,0,10*ROW('Hygiene Data'!D25))="","",OFFSET('Hygiene Data'!$D$11,0,10*ROW('Hygiene Data'!D25)))</f>
        <v/>
      </c>
      <c r="DP31" s="283" t="str">
        <f ca="true">+IF(OFFSET('Hygiene Data'!$D$12,0,10*ROW('Hygiene Data'!D25))="","",OFFSET('Hygiene Data'!$D$12,0,10*ROW('Hygiene Data'!D25)))</f>
        <v/>
      </c>
      <c r="DQ31" s="283" t="str">
        <f ca="true">+IF(OFFSET('Hygiene Data'!$D$13,0,10*ROW('Hygiene Data'!D25))="","",OFFSET('Hygiene Data'!$D$13,0,10*ROW('Hygiene Data'!D25)))</f>
        <v/>
      </c>
      <c r="DR31" s="283" t="str">
        <f ca="true">+IF(OFFSET('Hygiene Data'!$E$11,0,10*ROW('Hygiene Data'!E25))="","",OFFSET('Hygiene Data'!$E$11,0,10*ROW('Hygiene Data'!E25)))</f>
        <v/>
      </c>
      <c r="DS31" s="283" t="str">
        <f ca="true">+IF(OFFSET('Hygiene Data'!$E$12,0,10*ROW('Hygiene Data'!E25))="","",OFFSET('Hygiene Data'!$E$12,0,10*ROW('Hygiene Data'!E25)))</f>
        <v/>
      </c>
      <c r="DT31" s="283" t="str">
        <f ca="true">+IF(OFFSET('Hygiene Data'!$E$13,0,10*ROW('Hygiene Data'!E25))="","",OFFSET('Hygiene Data'!$E$13,0,10*ROW('Hygiene Data'!E25)))</f>
        <v/>
      </c>
      <c r="DU31" s="283" t="str">
        <f ca="true">+IF(OFFSET('Hygiene Data'!$F$11,0,10*ROW('Hygiene Data'!F25))="","",OFFSET('Hygiene Data'!$F$11,0,10*ROW('Hygiene Data'!F25)))</f>
        <v/>
      </c>
      <c r="DV31" s="283" t="str">
        <f ca="true">+IF(OFFSET('Hygiene Data'!$F$12,0,10*ROW('Hygiene Data'!F25))="","",OFFSET('Hygiene Data'!$F$12,0,10*ROW('Hygiene Data'!F25)))</f>
        <v/>
      </c>
      <c r="DW31" s="283" t="str">
        <f ca="true">+IF(OFFSET('Hygiene Data'!$F$13,0,10*ROW('Hygiene Data'!F25))="","",OFFSET('Hygiene Data'!$F$13,0,10*ROW('Hygiene Data'!F25)))</f>
        <v/>
      </c>
      <c r="DX31" s="283" t="str">
        <f ca="true">+IF(OFFSET('Hygiene Data'!$G$11,0,10*ROW('Hygiene Data'!G25))="","",OFFSET('Hygiene Data'!$G$11,0,10*ROW('Hygiene Data'!G25)))</f>
        <v/>
      </c>
      <c r="DY31" s="283" t="str">
        <f ca="true">+IF(OFFSET('Hygiene Data'!$G$12,0,10*ROW('Hygiene Data'!G25))="","",OFFSET('Hygiene Data'!$G$12,0,10*ROW('Hygiene Data'!G25)))</f>
        <v/>
      </c>
      <c r="DZ31" s="283" t="str">
        <f ca="true">+IF(OFFSET('Hygiene Data'!$G$13,0,10*ROW('Hygiene Data'!G25))="","",OFFSET('Hygiene Data'!$G$13,0,10*ROW('Hygiene Data'!G25)))</f>
        <v/>
      </c>
      <c r="EA31" s="283" t="str">
        <f ca="true">+IF(OFFSET('Hygiene Data'!$H$11,0,10*ROW('Hygiene Data'!H25))="","",OFFSET('Hygiene Data'!$H$11,0,10*ROW('Hygiene Data'!H25)))</f>
        <v/>
      </c>
      <c r="EB31" s="283" t="str">
        <f ca="true">+IF(OFFSET('Hygiene Data'!$H$12,0,10*ROW('Hygiene Data'!H25))="","",OFFSET('Hygiene Data'!$H$12,0,10*ROW('Hygiene Data'!H25)))</f>
        <v/>
      </c>
      <c r="EC31" s="283" t="str">
        <f ca="true">+IF(OFFSET('Hygiene Data'!$H$13,0,10*ROW('Hygiene Data'!H25))="","",OFFSET('Hygiene Data'!$H$13,0,10*ROW('Hygiene Data'!H25)))</f>
        <v/>
      </c>
      <c r="ED31" s="283" t="str">
        <f ca="true">+IF(OFFSET('Hygiene Data'!$I$11,0,10*ROW('Hygiene Data'!I25))="","",OFFSET('Hygiene Data'!$I$11,0,10*ROW('Hygiene Data'!I25)))</f>
        <v/>
      </c>
      <c r="EE31" s="283" t="str">
        <f ca="true">+IF(OFFSET('Hygiene Data'!$I$12,0,10*ROW('Hygiene Data'!I25))="","",OFFSET('Hygiene Data'!$I$12,0,10*ROW('Hygiene Data'!I25)))</f>
        <v/>
      </c>
      <c r="EF31" s="283" t="str">
        <f ca="true">+IF(OFFSET('Hygiene Data'!$I$13,0,10*ROW('Hygiene Data'!I25))="","",OFFSET('Hygiene Data'!$I$13,0,10*ROW('Hygiene Data'!I25)))</f>
        <v/>
      </c>
    </row>
    <row r="32">
      <c r="A32" s="36" t="str">
        <f ca="true">+IF(OFFSET('Water Data'!$B$2,0,10*ROW('Water Data'!E26))="","",OFFSET('Water Data'!$B$2,0,10*ROW('Water Data'!E26)))</f>
        <v/>
      </c>
      <c r="B32" s="36" t="str">
        <f ca="true">+IF(OFFSET('Water Data'!$C$2,0,10*ROW('Water Data'!F26))="","",OFFSET('Water Data'!$C$2,0,10*ROW('Water Data'!F26)))</f>
        <v/>
      </c>
      <c r="C32" s="339" t="str">
        <f t="shared" ca="true" si="0"/>
        <v/>
      </c>
      <c r="D32" s="96"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6"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6"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6"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6"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6"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6"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7"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7"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7"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7"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7"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7"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83"/>
      <c r="BS32" s="283" t="str">
        <f ca="true">+IF(OFFSET('Water Data'!$D$27,0,10*ROW('Water Data'!D26))="","",OFFSET('Water Data'!$D$27,0,10*ROW('Water Data'!D26)))</f>
        <v/>
      </c>
      <c r="BT32" s="283" t="str">
        <f ca="true">+IF(OFFSET('Water Data'!$D$28,0,10*ROW('Water Data'!D26))="","",OFFSET('Water Data'!$D$28,0,10*ROW('Water Data'!D26)))</f>
        <v/>
      </c>
      <c r="BU32" s="283" t="str">
        <f ca="true">+IF(OFFSET('Water Data'!$D$29,0,10*ROW('Water Data'!D26))="","",OFFSET('Water Data'!$D$29,0,10*ROW('Water Data'!D26)))</f>
        <v/>
      </c>
      <c r="BV32" s="283" t="str">
        <f ca="true">+IF(OFFSET('Water Data'!$E$27,0,10*ROW('Water Data'!E26))="","",OFFSET('Water Data'!$E$27,0,10*ROW('Water Data'!E26)))</f>
        <v/>
      </c>
      <c r="BW32" s="283" t="str">
        <f ca="true">+IF(OFFSET('Water Data'!$E$28,0,10*ROW('Water Data'!E26))="","",OFFSET('Water Data'!$E$28,0,10*ROW('Water Data'!E26)))</f>
        <v/>
      </c>
      <c r="BX32" s="283" t="str">
        <f ca="true">+IF(OFFSET('Water Data'!$E$29,0,10*ROW('Water Data'!E26))="","",OFFSET('Water Data'!$E$29,0,10*ROW('Water Data'!E26)))</f>
        <v/>
      </c>
      <c r="BY32" s="283" t="str">
        <f ca="true">+IF(OFFSET('Water Data'!$F$27,0,10*ROW('Water Data'!F26))="","",OFFSET('Water Data'!$F$27,0,10*ROW('Water Data'!F26)))</f>
        <v/>
      </c>
      <c r="BZ32" s="283" t="str">
        <f ca="true">+IF(OFFSET('Water Data'!$F$28,0,10*ROW('Water Data'!F26))="","",OFFSET('Water Data'!$F$28,0,10*ROW('Water Data'!F26)))</f>
        <v/>
      </c>
      <c r="CA32" s="283" t="str">
        <f ca="true">+IF(OFFSET('Water Data'!$F$29,0,10*ROW('Water Data'!F26))="","",OFFSET('Water Data'!$F$29,0,10*ROW('Water Data'!F26)))</f>
        <v/>
      </c>
      <c r="CB32" s="283" t="str">
        <f ca="true">+IF(OFFSET('Water Data'!$G$27,0,10*ROW('Water Data'!G26))="","",OFFSET('Water Data'!$G$27,0,10*ROW('Water Data'!G26)))</f>
        <v/>
      </c>
      <c r="CC32" s="283" t="str">
        <f ca="true">+IF(OFFSET('Water Data'!$G$28,0,10*ROW('Water Data'!G26))="","",OFFSET('Water Data'!$G$28,0,10*ROW('Water Data'!G26)))</f>
        <v/>
      </c>
      <c r="CD32" s="283" t="str">
        <f ca="true">+IF(OFFSET('Water Data'!$G$29,0,10*ROW('Water Data'!G26))="","",OFFSET('Water Data'!$G$29,0,10*ROW('Water Data'!G26)))</f>
        <v/>
      </c>
      <c r="CE32" s="283" t="str">
        <f ca="true">+IF(OFFSET('Water Data'!$H$27,0,10*ROW('Water Data'!H26))="","",OFFSET('Water Data'!$H$27,0,10*ROW('Water Data'!H26)))</f>
        <v/>
      </c>
      <c r="CF32" s="283" t="str">
        <f ca="true">+IF(OFFSET('Water Data'!$H$28,0,10*ROW('Water Data'!H26))="","",OFFSET('Water Data'!$H$28,0,10*ROW('Water Data'!H26)))</f>
        <v/>
      </c>
      <c r="CG32" s="283" t="str">
        <f ca="true">+IF(OFFSET('Water Data'!$H$29,0,10*ROW('Water Data'!H26))="","",OFFSET('Water Data'!$H$29,0,10*ROW('Water Data'!H26)))</f>
        <v/>
      </c>
      <c r="CH32" s="283" t="str">
        <f ca="true">+IF(OFFSET('Water Data'!$I$27,0,10*ROW('Water Data'!I26))="","",OFFSET('Water Data'!$I$27,0,10*ROW('Water Data'!I26)))</f>
        <v/>
      </c>
      <c r="CI32" s="283" t="str">
        <f ca="true">+IF(OFFSET('Water Data'!$I$28,0,10*ROW('Water Data'!I26))="","",OFFSET('Water Data'!$I$28,0,10*ROW('Water Data'!I26)))</f>
        <v/>
      </c>
      <c r="CJ32" s="283" t="str">
        <f ca="true">+IF(OFFSET('Water Data'!$I$29,0,10*ROW('Water Data'!I26))="","",OFFSET('Water Data'!$I$29,0,10*ROW('Water Data'!I26)))</f>
        <v/>
      </c>
      <c r="CK32" s="283" t="str">
        <f ca="true">+IF(OFFSET('Sanitation Data'!$D$28,0,10*ROW('Sanitation Data'!D26))="","",OFFSET('Sanitation Data'!$D$28,0,10*ROW('Sanitation Data'!D26)))</f>
        <v/>
      </c>
      <c r="CL32" s="283" t="str">
        <f ca="true">+IF(OFFSET('Sanitation Data'!$D$29,0,10*ROW('Sanitation Data'!D26))="","",OFFSET('Sanitation Data'!$D$29,0,10*ROW('Sanitation Data'!D26)))</f>
        <v/>
      </c>
      <c r="CM32" s="283" t="str">
        <f ca="true">+IF(OFFSET('Sanitation Data'!$D$30,0,10*ROW('Sanitation Data'!D26))="","",OFFSET('Sanitation Data'!$D$30,0,10*ROW('Sanitation Data'!D26)))</f>
        <v/>
      </c>
      <c r="CN32" s="283" t="str">
        <f ca="true">+IF(OFFSET('Sanitation Data'!$D$31,0,10*ROW('Sanitation Data'!D26))="","",OFFSET('Sanitation Data'!$D$31,0,10*ROW('Sanitation Data'!D26)))</f>
        <v/>
      </c>
      <c r="CO32" s="283" t="str">
        <f ca="true">+IF(OFFSET('Sanitation Data'!$D$32,0,10*ROW('Sanitation Data'!D26))="","",OFFSET('Sanitation Data'!$D$32,0,10*ROW('Sanitation Data'!D26)))</f>
        <v/>
      </c>
      <c r="CP32" s="283" t="str">
        <f ca="true">+IF(OFFSET('Sanitation Data'!$E$28,0,10*ROW('Sanitation Data'!E26))="","",OFFSET('Sanitation Data'!$E$28,0,10*ROW('Sanitation Data'!E26)))</f>
        <v/>
      </c>
      <c r="CQ32" s="283" t="str">
        <f ca="true">+IF(OFFSET('Sanitation Data'!$E$29,0,10*ROW('Sanitation Data'!E26))="","",OFFSET('Sanitation Data'!$E$29,0,10*ROW('Sanitation Data'!E26)))</f>
        <v/>
      </c>
      <c r="CR32" s="283" t="str">
        <f ca="true">+IF(OFFSET('Sanitation Data'!$E$30,0,10*ROW('Sanitation Data'!E26))="","",OFFSET('Sanitation Data'!$E$30,0,10*ROW('Sanitation Data'!E26)))</f>
        <v/>
      </c>
      <c r="CS32" s="283" t="str">
        <f ca="true">+IF(OFFSET('Sanitation Data'!$E$31,0,10*ROW('Sanitation Data'!E26))="","",OFFSET('Sanitation Data'!$E$31,0,10*ROW('Sanitation Data'!E26)))</f>
        <v/>
      </c>
      <c r="CT32" s="283" t="str">
        <f ca="true">+IF(OFFSET('Sanitation Data'!$E$32,0,10*ROW('Sanitation Data'!E26))="","",OFFSET('Sanitation Data'!$E$32,0,10*ROW('Sanitation Data'!E26)))</f>
        <v/>
      </c>
      <c r="CU32" s="283" t="str">
        <f ca="true">+IF(OFFSET('Sanitation Data'!$F$28,0,10*ROW('Sanitation Data'!F26))="","",OFFSET('Sanitation Data'!$F$28,0,10*ROW('Sanitation Data'!F26)))</f>
        <v/>
      </c>
      <c r="CV32" s="283" t="str">
        <f ca="true">+IF(OFFSET('Sanitation Data'!$F$29,0,10*ROW('Sanitation Data'!F26))="","",OFFSET('Sanitation Data'!$F$29,0,10*ROW('Sanitation Data'!F26)))</f>
        <v/>
      </c>
      <c r="CW32" s="283" t="str">
        <f ca="true">+IF(OFFSET('Sanitation Data'!$F$30,0,10*ROW('Sanitation Data'!F26))="","",OFFSET('Sanitation Data'!$F$30,0,10*ROW('Sanitation Data'!F26)))</f>
        <v/>
      </c>
      <c r="CX32" s="283" t="str">
        <f ca="true">+IF(OFFSET('Sanitation Data'!$F$31,0,10*ROW('Sanitation Data'!F26))="","",OFFSET('Sanitation Data'!$F$31,0,10*ROW('Sanitation Data'!F26)))</f>
        <v/>
      </c>
      <c r="CY32" s="283" t="str">
        <f ca="true">+IF(OFFSET('Sanitation Data'!$F$32,0,10*ROW('Sanitation Data'!F26))="","",OFFSET('Sanitation Data'!$F$32,0,10*ROW('Sanitation Data'!F26)))</f>
        <v/>
      </c>
      <c r="CZ32" s="283" t="str">
        <f ca="true">+IF(OFFSET('Sanitation Data'!$G$28,0,10*ROW('Sanitation Data'!G26))="","",OFFSET('Sanitation Data'!$G$28,0,10*ROW('Sanitation Data'!G26)))</f>
        <v/>
      </c>
      <c r="DA32" s="283" t="str">
        <f ca="true">+IF(OFFSET('Sanitation Data'!$G$29,0,10*ROW('Sanitation Data'!G26))="","",OFFSET('Sanitation Data'!$G$29,0,10*ROW('Sanitation Data'!G26)))</f>
        <v/>
      </c>
      <c r="DB32" s="283" t="str">
        <f ca="true">+IF(OFFSET('Sanitation Data'!$G$30,0,10*ROW('Sanitation Data'!G26))="","",OFFSET('Sanitation Data'!$G$30,0,10*ROW('Sanitation Data'!G26)))</f>
        <v/>
      </c>
      <c r="DC32" s="283" t="str">
        <f ca="true">+IF(OFFSET('Sanitation Data'!$G$31,0,10*ROW('Sanitation Data'!G26))="","",OFFSET('Sanitation Data'!$G$31,0,10*ROW('Sanitation Data'!G26)))</f>
        <v/>
      </c>
      <c r="DD32" s="283" t="str">
        <f ca="true">+IF(OFFSET('Sanitation Data'!$G$32,0,10*ROW('Sanitation Data'!G26))="","",OFFSET('Sanitation Data'!$G$32,0,10*ROW('Sanitation Data'!G26)))</f>
        <v/>
      </c>
      <c r="DE32" s="283" t="str">
        <f ca="true">+IF(OFFSET('Sanitation Data'!$H$28,0,10*ROW('Sanitation Data'!H26))="","",OFFSET('Sanitation Data'!$H$28,0,10*ROW('Sanitation Data'!H26)))</f>
        <v/>
      </c>
      <c r="DF32" s="283" t="str">
        <f ca="true">+IF(OFFSET('Sanitation Data'!$H$29,0,10*ROW('Sanitation Data'!H26))="","",OFFSET('Sanitation Data'!$H$29,0,10*ROW('Sanitation Data'!H26)))</f>
        <v/>
      </c>
      <c r="DG32" s="283" t="str">
        <f ca="true">+IF(OFFSET('Sanitation Data'!$H$30,0,10*ROW('Sanitation Data'!H26))="","",OFFSET('Sanitation Data'!$H$30,0,10*ROW('Sanitation Data'!H26)))</f>
        <v/>
      </c>
      <c r="DH32" s="283" t="str">
        <f ca="true">+IF(OFFSET('Sanitation Data'!$H$31,0,10*ROW('Sanitation Data'!H26))="","",OFFSET('Sanitation Data'!$H$31,0,10*ROW('Sanitation Data'!H26)))</f>
        <v/>
      </c>
      <c r="DI32" s="283" t="str">
        <f ca="true">+IF(OFFSET('Sanitation Data'!$H$32,0,10*ROW('Sanitation Data'!H26))="","",OFFSET('Sanitation Data'!$H$32,0,10*ROW('Sanitation Data'!H26)))</f>
        <v/>
      </c>
      <c r="DJ32" s="283" t="str">
        <f ca="true">+IF(OFFSET('Sanitation Data'!$I$28,0,10*ROW('Sanitation Data'!I26))="","",OFFSET('Sanitation Data'!$I$28,0,10*ROW('Sanitation Data'!I26)))</f>
        <v/>
      </c>
      <c r="DK32" s="283" t="str">
        <f ca="true">+IF(OFFSET('Sanitation Data'!$I$29,0,10*ROW('Sanitation Data'!I26))="","",OFFSET('Sanitation Data'!$I$29,0,10*ROW('Sanitation Data'!I26)))</f>
        <v/>
      </c>
      <c r="DL32" s="283" t="str">
        <f ca="true">+IF(OFFSET('Sanitation Data'!$I$30,0,10*ROW('Sanitation Data'!I26))="","",OFFSET('Sanitation Data'!$I$30,0,10*ROW('Sanitation Data'!I26)))</f>
        <v/>
      </c>
      <c r="DM32" s="283" t="str">
        <f ca="true">+IF(OFFSET('Sanitation Data'!$I$31,0,10*ROW('Sanitation Data'!I26))="","",OFFSET('Sanitation Data'!$I$31,0,10*ROW('Sanitation Data'!I26)))</f>
        <v/>
      </c>
      <c r="DN32" s="283" t="str">
        <f ca="true">+IF(OFFSET('Sanitation Data'!$I$32,0,10*ROW('Sanitation Data'!I26))="","",OFFSET('Sanitation Data'!$I$32,0,10*ROW('Sanitation Data'!I26)))</f>
        <v/>
      </c>
      <c r="DO32" s="283" t="str">
        <f ca="true">+IF(OFFSET('Hygiene Data'!$D$11,0,10*ROW('Hygiene Data'!D26))="","",OFFSET('Hygiene Data'!$D$11,0,10*ROW('Hygiene Data'!D26)))</f>
        <v/>
      </c>
      <c r="DP32" s="283" t="str">
        <f ca="true">+IF(OFFSET('Hygiene Data'!$D$12,0,10*ROW('Hygiene Data'!D26))="","",OFFSET('Hygiene Data'!$D$12,0,10*ROW('Hygiene Data'!D26)))</f>
        <v/>
      </c>
      <c r="DQ32" s="283" t="str">
        <f ca="true">+IF(OFFSET('Hygiene Data'!$D$13,0,10*ROW('Hygiene Data'!D26))="","",OFFSET('Hygiene Data'!$D$13,0,10*ROW('Hygiene Data'!D26)))</f>
        <v/>
      </c>
      <c r="DR32" s="283" t="str">
        <f ca="true">+IF(OFFSET('Hygiene Data'!$E$11,0,10*ROW('Hygiene Data'!E26))="","",OFFSET('Hygiene Data'!$E$11,0,10*ROW('Hygiene Data'!E26)))</f>
        <v/>
      </c>
      <c r="DS32" s="283" t="str">
        <f ca="true">+IF(OFFSET('Hygiene Data'!$E$12,0,10*ROW('Hygiene Data'!E26))="","",OFFSET('Hygiene Data'!$E$12,0,10*ROW('Hygiene Data'!E26)))</f>
        <v/>
      </c>
      <c r="DT32" s="283" t="str">
        <f ca="true">+IF(OFFSET('Hygiene Data'!$E$13,0,10*ROW('Hygiene Data'!E26))="","",OFFSET('Hygiene Data'!$E$13,0,10*ROW('Hygiene Data'!E26)))</f>
        <v/>
      </c>
      <c r="DU32" s="283" t="str">
        <f ca="true">+IF(OFFSET('Hygiene Data'!$F$11,0,10*ROW('Hygiene Data'!F26))="","",OFFSET('Hygiene Data'!$F$11,0,10*ROW('Hygiene Data'!F26)))</f>
        <v/>
      </c>
      <c r="DV32" s="283" t="str">
        <f ca="true">+IF(OFFSET('Hygiene Data'!$F$12,0,10*ROW('Hygiene Data'!F26))="","",OFFSET('Hygiene Data'!$F$12,0,10*ROW('Hygiene Data'!F26)))</f>
        <v/>
      </c>
      <c r="DW32" s="283" t="str">
        <f ca="true">+IF(OFFSET('Hygiene Data'!$F$13,0,10*ROW('Hygiene Data'!F26))="","",OFFSET('Hygiene Data'!$F$13,0,10*ROW('Hygiene Data'!F26)))</f>
        <v/>
      </c>
      <c r="DX32" s="283" t="str">
        <f ca="true">+IF(OFFSET('Hygiene Data'!$G$11,0,10*ROW('Hygiene Data'!G26))="","",OFFSET('Hygiene Data'!$G$11,0,10*ROW('Hygiene Data'!G26)))</f>
        <v/>
      </c>
      <c r="DY32" s="283" t="str">
        <f ca="true">+IF(OFFSET('Hygiene Data'!$G$12,0,10*ROW('Hygiene Data'!G26))="","",OFFSET('Hygiene Data'!$G$12,0,10*ROW('Hygiene Data'!G26)))</f>
        <v/>
      </c>
      <c r="DZ32" s="283" t="str">
        <f ca="true">+IF(OFFSET('Hygiene Data'!$G$13,0,10*ROW('Hygiene Data'!G26))="","",OFFSET('Hygiene Data'!$G$13,0,10*ROW('Hygiene Data'!G26)))</f>
        <v/>
      </c>
      <c r="EA32" s="283" t="str">
        <f ca="true">+IF(OFFSET('Hygiene Data'!$H$11,0,10*ROW('Hygiene Data'!H26))="","",OFFSET('Hygiene Data'!$H$11,0,10*ROW('Hygiene Data'!H26)))</f>
        <v/>
      </c>
      <c r="EB32" s="283" t="str">
        <f ca="true">+IF(OFFSET('Hygiene Data'!$H$12,0,10*ROW('Hygiene Data'!H26))="","",OFFSET('Hygiene Data'!$H$12,0,10*ROW('Hygiene Data'!H26)))</f>
        <v/>
      </c>
      <c r="EC32" s="283" t="str">
        <f ca="true">+IF(OFFSET('Hygiene Data'!$H$13,0,10*ROW('Hygiene Data'!H26))="","",OFFSET('Hygiene Data'!$H$13,0,10*ROW('Hygiene Data'!H26)))</f>
        <v/>
      </c>
      <c r="ED32" s="283" t="str">
        <f ca="true">+IF(OFFSET('Hygiene Data'!$I$11,0,10*ROW('Hygiene Data'!I26))="","",OFFSET('Hygiene Data'!$I$11,0,10*ROW('Hygiene Data'!I26)))</f>
        <v/>
      </c>
      <c r="EE32" s="283" t="str">
        <f ca="true">+IF(OFFSET('Hygiene Data'!$I$12,0,10*ROW('Hygiene Data'!I26))="","",OFFSET('Hygiene Data'!$I$12,0,10*ROW('Hygiene Data'!I26)))</f>
        <v/>
      </c>
      <c r="EF32" s="283" t="str">
        <f ca="true">+IF(OFFSET('Hygiene Data'!$I$13,0,10*ROW('Hygiene Data'!I26))="","",OFFSET('Hygiene Data'!$I$13,0,10*ROW('Hygiene Data'!I26)))</f>
        <v/>
      </c>
    </row>
    <row r="33">
      <c r="A33" s="36" t="str">
        <f ca="true">+IF(OFFSET('Water Data'!$B$2,0,10*ROW('Water Data'!E27))="","",OFFSET('Water Data'!$B$2,0,10*ROW('Water Data'!E27)))</f>
        <v/>
      </c>
      <c r="B33" s="36" t="str">
        <f ca="true">+IF(OFFSET('Water Data'!$C$2,0,10*ROW('Water Data'!F27))="","",OFFSET('Water Data'!$C$2,0,10*ROW('Water Data'!F27)))</f>
        <v/>
      </c>
      <c r="C33" s="339" t="str">
        <f t="shared" ca="true" si="0"/>
        <v/>
      </c>
      <c r="D33" s="96"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6"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6"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6"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6"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6"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6"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7"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7"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7"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7"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7"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7"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8"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83"/>
      <c r="BS33" s="283" t="str">
        <f ca="true">+IF(OFFSET('Water Data'!$D$27,0,10*ROW('Water Data'!D27))="","",OFFSET('Water Data'!$D$27,0,10*ROW('Water Data'!D27)))</f>
        <v/>
      </c>
      <c r="BT33" s="283" t="str">
        <f ca="true">+IF(OFFSET('Water Data'!$D$28,0,10*ROW('Water Data'!D27))="","",OFFSET('Water Data'!$D$28,0,10*ROW('Water Data'!D27)))</f>
        <v/>
      </c>
      <c r="BU33" s="283" t="str">
        <f ca="true">+IF(OFFSET('Water Data'!$D$29,0,10*ROW('Water Data'!D27))="","",OFFSET('Water Data'!$D$29,0,10*ROW('Water Data'!D27)))</f>
        <v/>
      </c>
      <c r="BV33" s="283" t="str">
        <f ca="true">+IF(OFFSET('Water Data'!$E$27,0,10*ROW('Water Data'!E27))="","",OFFSET('Water Data'!$E$27,0,10*ROW('Water Data'!E27)))</f>
        <v/>
      </c>
      <c r="BW33" s="283" t="str">
        <f ca="true">+IF(OFFSET('Water Data'!$E$28,0,10*ROW('Water Data'!E27))="","",OFFSET('Water Data'!$E$28,0,10*ROW('Water Data'!E27)))</f>
        <v/>
      </c>
      <c r="BX33" s="283" t="str">
        <f ca="true">+IF(OFFSET('Water Data'!$E$29,0,10*ROW('Water Data'!E27))="","",OFFSET('Water Data'!$E$29,0,10*ROW('Water Data'!E27)))</f>
        <v/>
      </c>
      <c r="BY33" s="283" t="str">
        <f ca="true">+IF(OFFSET('Water Data'!$F$27,0,10*ROW('Water Data'!F27))="","",OFFSET('Water Data'!$F$27,0,10*ROW('Water Data'!F27)))</f>
        <v/>
      </c>
      <c r="BZ33" s="283" t="str">
        <f ca="true">+IF(OFFSET('Water Data'!$F$28,0,10*ROW('Water Data'!F27))="","",OFFSET('Water Data'!$F$28,0,10*ROW('Water Data'!F27)))</f>
        <v/>
      </c>
      <c r="CA33" s="283" t="str">
        <f ca="true">+IF(OFFSET('Water Data'!$F$29,0,10*ROW('Water Data'!F27))="","",OFFSET('Water Data'!$F$29,0,10*ROW('Water Data'!F27)))</f>
        <v/>
      </c>
      <c r="CB33" s="283" t="str">
        <f ca="true">+IF(OFFSET('Water Data'!$G$27,0,10*ROW('Water Data'!G27))="","",OFFSET('Water Data'!$G$27,0,10*ROW('Water Data'!G27)))</f>
        <v/>
      </c>
      <c r="CC33" s="283" t="str">
        <f ca="true">+IF(OFFSET('Water Data'!$G$28,0,10*ROW('Water Data'!G27))="","",OFFSET('Water Data'!$G$28,0,10*ROW('Water Data'!G27)))</f>
        <v/>
      </c>
      <c r="CD33" s="283" t="str">
        <f ca="true">+IF(OFFSET('Water Data'!$G$29,0,10*ROW('Water Data'!G27))="","",OFFSET('Water Data'!$G$29,0,10*ROW('Water Data'!G27)))</f>
        <v/>
      </c>
      <c r="CE33" s="283" t="str">
        <f ca="true">+IF(OFFSET('Water Data'!$H$27,0,10*ROW('Water Data'!H27))="","",OFFSET('Water Data'!$H$27,0,10*ROW('Water Data'!H27)))</f>
        <v/>
      </c>
      <c r="CF33" s="283" t="str">
        <f ca="true">+IF(OFFSET('Water Data'!$H$28,0,10*ROW('Water Data'!H27))="","",OFFSET('Water Data'!$H$28,0,10*ROW('Water Data'!H27)))</f>
        <v/>
      </c>
      <c r="CG33" s="283" t="str">
        <f ca="true">+IF(OFFSET('Water Data'!$H$29,0,10*ROW('Water Data'!H27))="","",OFFSET('Water Data'!$H$29,0,10*ROW('Water Data'!H27)))</f>
        <v/>
      </c>
      <c r="CH33" s="283" t="str">
        <f ca="true">+IF(OFFSET('Water Data'!$I$27,0,10*ROW('Water Data'!I27))="","",OFFSET('Water Data'!$I$27,0,10*ROW('Water Data'!I27)))</f>
        <v/>
      </c>
      <c r="CI33" s="283" t="str">
        <f ca="true">+IF(OFFSET('Water Data'!$I$28,0,10*ROW('Water Data'!I27))="","",OFFSET('Water Data'!$I$28,0,10*ROW('Water Data'!I27)))</f>
        <v/>
      </c>
      <c r="CJ33" s="283" t="str">
        <f ca="true">+IF(OFFSET('Water Data'!$I$29,0,10*ROW('Water Data'!I27))="","",OFFSET('Water Data'!$I$29,0,10*ROW('Water Data'!I27)))</f>
        <v/>
      </c>
      <c r="CK33" s="283" t="str">
        <f ca="true">+IF(OFFSET('Sanitation Data'!$D$28,0,10*ROW('Sanitation Data'!D27))="","",OFFSET('Sanitation Data'!$D$28,0,10*ROW('Sanitation Data'!D27)))</f>
        <v/>
      </c>
      <c r="CL33" s="283" t="str">
        <f ca="true">+IF(OFFSET('Sanitation Data'!$D$29,0,10*ROW('Sanitation Data'!D27))="","",OFFSET('Sanitation Data'!$D$29,0,10*ROW('Sanitation Data'!D27)))</f>
        <v/>
      </c>
      <c r="CM33" s="283" t="str">
        <f ca="true">+IF(OFFSET('Sanitation Data'!$D$30,0,10*ROW('Sanitation Data'!D27))="","",OFFSET('Sanitation Data'!$D$30,0,10*ROW('Sanitation Data'!D27)))</f>
        <v/>
      </c>
      <c r="CN33" s="283" t="str">
        <f ca="true">+IF(OFFSET('Sanitation Data'!$D$31,0,10*ROW('Sanitation Data'!D27))="","",OFFSET('Sanitation Data'!$D$31,0,10*ROW('Sanitation Data'!D27)))</f>
        <v/>
      </c>
      <c r="CO33" s="283" t="str">
        <f ca="true">+IF(OFFSET('Sanitation Data'!$D$32,0,10*ROW('Sanitation Data'!D27))="","",OFFSET('Sanitation Data'!$D$32,0,10*ROW('Sanitation Data'!D27)))</f>
        <v/>
      </c>
      <c r="CP33" s="283" t="str">
        <f ca="true">+IF(OFFSET('Sanitation Data'!$E$28,0,10*ROW('Sanitation Data'!E27))="","",OFFSET('Sanitation Data'!$E$28,0,10*ROW('Sanitation Data'!E27)))</f>
        <v/>
      </c>
      <c r="CQ33" s="283" t="str">
        <f ca="true">+IF(OFFSET('Sanitation Data'!$E$29,0,10*ROW('Sanitation Data'!E27))="","",OFFSET('Sanitation Data'!$E$29,0,10*ROW('Sanitation Data'!E27)))</f>
        <v/>
      </c>
      <c r="CR33" s="283" t="str">
        <f ca="true">+IF(OFFSET('Sanitation Data'!$E$30,0,10*ROW('Sanitation Data'!E27))="","",OFFSET('Sanitation Data'!$E$30,0,10*ROW('Sanitation Data'!E27)))</f>
        <v/>
      </c>
      <c r="CS33" s="283" t="str">
        <f ca="true">+IF(OFFSET('Sanitation Data'!$E$31,0,10*ROW('Sanitation Data'!E27))="","",OFFSET('Sanitation Data'!$E$31,0,10*ROW('Sanitation Data'!E27)))</f>
        <v/>
      </c>
      <c r="CT33" s="283" t="str">
        <f ca="true">+IF(OFFSET('Sanitation Data'!$E$32,0,10*ROW('Sanitation Data'!E27))="","",OFFSET('Sanitation Data'!$E$32,0,10*ROW('Sanitation Data'!E27)))</f>
        <v/>
      </c>
      <c r="CU33" s="283" t="str">
        <f ca="true">+IF(OFFSET('Sanitation Data'!$F$28,0,10*ROW('Sanitation Data'!F27))="","",OFFSET('Sanitation Data'!$F$28,0,10*ROW('Sanitation Data'!F27)))</f>
        <v/>
      </c>
      <c r="CV33" s="283" t="str">
        <f ca="true">+IF(OFFSET('Sanitation Data'!$F$29,0,10*ROW('Sanitation Data'!F27))="","",OFFSET('Sanitation Data'!$F$29,0,10*ROW('Sanitation Data'!F27)))</f>
        <v/>
      </c>
      <c r="CW33" s="283" t="str">
        <f ca="true">+IF(OFFSET('Sanitation Data'!$F$30,0,10*ROW('Sanitation Data'!F27))="","",OFFSET('Sanitation Data'!$F$30,0,10*ROW('Sanitation Data'!F27)))</f>
        <v/>
      </c>
      <c r="CX33" s="283" t="str">
        <f ca="true">+IF(OFFSET('Sanitation Data'!$F$31,0,10*ROW('Sanitation Data'!F27))="","",OFFSET('Sanitation Data'!$F$31,0,10*ROW('Sanitation Data'!F27)))</f>
        <v/>
      </c>
      <c r="CY33" s="283" t="str">
        <f ca="true">+IF(OFFSET('Sanitation Data'!$F$32,0,10*ROW('Sanitation Data'!F27))="","",OFFSET('Sanitation Data'!$F$32,0,10*ROW('Sanitation Data'!F27)))</f>
        <v/>
      </c>
      <c r="CZ33" s="283" t="str">
        <f ca="true">+IF(OFFSET('Sanitation Data'!$G$28,0,10*ROW('Sanitation Data'!G27))="","",OFFSET('Sanitation Data'!$G$28,0,10*ROW('Sanitation Data'!G27)))</f>
        <v/>
      </c>
      <c r="DA33" s="283" t="str">
        <f ca="true">+IF(OFFSET('Sanitation Data'!$G$29,0,10*ROW('Sanitation Data'!G27))="","",OFFSET('Sanitation Data'!$G$29,0,10*ROW('Sanitation Data'!G27)))</f>
        <v/>
      </c>
      <c r="DB33" s="283" t="str">
        <f ca="true">+IF(OFFSET('Sanitation Data'!$G$30,0,10*ROW('Sanitation Data'!G27))="","",OFFSET('Sanitation Data'!$G$30,0,10*ROW('Sanitation Data'!G27)))</f>
        <v/>
      </c>
      <c r="DC33" s="283" t="str">
        <f ca="true">+IF(OFFSET('Sanitation Data'!$G$31,0,10*ROW('Sanitation Data'!G27))="","",OFFSET('Sanitation Data'!$G$31,0,10*ROW('Sanitation Data'!G27)))</f>
        <v/>
      </c>
      <c r="DD33" s="283" t="str">
        <f ca="true">+IF(OFFSET('Sanitation Data'!$G$32,0,10*ROW('Sanitation Data'!G27))="","",OFFSET('Sanitation Data'!$G$32,0,10*ROW('Sanitation Data'!G27)))</f>
        <v/>
      </c>
      <c r="DE33" s="283" t="str">
        <f ca="true">+IF(OFFSET('Sanitation Data'!$H$28,0,10*ROW('Sanitation Data'!H27))="","",OFFSET('Sanitation Data'!$H$28,0,10*ROW('Sanitation Data'!H27)))</f>
        <v/>
      </c>
      <c r="DF33" s="283" t="str">
        <f ca="true">+IF(OFFSET('Sanitation Data'!$H$29,0,10*ROW('Sanitation Data'!H27))="","",OFFSET('Sanitation Data'!$H$29,0,10*ROW('Sanitation Data'!H27)))</f>
        <v/>
      </c>
      <c r="DG33" s="283" t="str">
        <f ca="true">+IF(OFFSET('Sanitation Data'!$H$30,0,10*ROW('Sanitation Data'!H27))="","",OFFSET('Sanitation Data'!$H$30,0,10*ROW('Sanitation Data'!H27)))</f>
        <v/>
      </c>
      <c r="DH33" s="283" t="str">
        <f ca="true">+IF(OFFSET('Sanitation Data'!$H$31,0,10*ROW('Sanitation Data'!H27))="","",OFFSET('Sanitation Data'!$H$31,0,10*ROW('Sanitation Data'!H27)))</f>
        <v/>
      </c>
      <c r="DI33" s="283" t="str">
        <f ca="true">+IF(OFFSET('Sanitation Data'!$H$32,0,10*ROW('Sanitation Data'!H27))="","",OFFSET('Sanitation Data'!$H$32,0,10*ROW('Sanitation Data'!H27)))</f>
        <v/>
      </c>
      <c r="DJ33" s="283" t="str">
        <f ca="true">+IF(OFFSET('Sanitation Data'!$I$28,0,10*ROW('Sanitation Data'!I27))="","",OFFSET('Sanitation Data'!$I$28,0,10*ROW('Sanitation Data'!I27)))</f>
        <v/>
      </c>
      <c r="DK33" s="283" t="str">
        <f ca="true">+IF(OFFSET('Sanitation Data'!$I$29,0,10*ROW('Sanitation Data'!I27))="","",OFFSET('Sanitation Data'!$I$29,0,10*ROW('Sanitation Data'!I27)))</f>
        <v/>
      </c>
      <c r="DL33" s="283" t="str">
        <f ca="true">+IF(OFFSET('Sanitation Data'!$I$30,0,10*ROW('Sanitation Data'!I27))="","",OFFSET('Sanitation Data'!$I$30,0,10*ROW('Sanitation Data'!I27)))</f>
        <v/>
      </c>
      <c r="DM33" s="283" t="str">
        <f ca="true">+IF(OFFSET('Sanitation Data'!$I$31,0,10*ROW('Sanitation Data'!I27))="","",OFFSET('Sanitation Data'!$I$31,0,10*ROW('Sanitation Data'!I27)))</f>
        <v/>
      </c>
      <c r="DN33" s="283" t="str">
        <f ca="true">+IF(OFFSET('Sanitation Data'!$I$32,0,10*ROW('Sanitation Data'!I27))="","",OFFSET('Sanitation Data'!$I$32,0,10*ROW('Sanitation Data'!I27)))</f>
        <v/>
      </c>
      <c r="DO33" s="283" t="str">
        <f ca="true">+IF(OFFSET('Hygiene Data'!$D$11,0,10*ROW('Hygiene Data'!D27))="","",OFFSET('Hygiene Data'!$D$11,0,10*ROW('Hygiene Data'!D27)))</f>
        <v/>
      </c>
      <c r="DP33" s="283" t="str">
        <f ca="true">+IF(OFFSET('Hygiene Data'!$D$12,0,10*ROW('Hygiene Data'!D27))="","",OFFSET('Hygiene Data'!$D$12,0,10*ROW('Hygiene Data'!D27)))</f>
        <v/>
      </c>
      <c r="DQ33" s="283" t="str">
        <f ca="true">+IF(OFFSET('Hygiene Data'!$D$13,0,10*ROW('Hygiene Data'!D27))="","",OFFSET('Hygiene Data'!$D$13,0,10*ROW('Hygiene Data'!D27)))</f>
        <v/>
      </c>
      <c r="DR33" s="283" t="str">
        <f ca="true">+IF(OFFSET('Hygiene Data'!$E$11,0,10*ROW('Hygiene Data'!E27))="","",OFFSET('Hygiene Data'!$E$11,0,10*ROW('Hygiene Data'!E27)))</f>
        <v/>
      </c>
      <c r="DS33" s="283" t="str">
        <f ca="true">+IF(OFFSET('Hygiene Data'!$E$12,0,10*ROW('Hygiene Data'!E27))="","",OFFSET('Hygiene Data'!$E$12,0,10*ROW('Hygiene Data'!E27)))</f>
        <v/>
      </c>
      <c r="DT33" s="283" t="str">
        <f ca="true">+IF(OFFSET('Hygiene Data'!$E$13,0,10*ROW('Hygiene Data'!E27))="","",OFFSET('Hygiene Data'!$E$13,0,10*ROW('Hygiene Data'!E27)))</f>
        <v/>
      </c>
      <c r="DU33" s="283" t="str">
        <f ca="true">+IF(OFFSET('Hygiene Data'!$F$11,0,10*ROW('Hygiene Data'!F27))="","",OFFSET('Hygiene Data'!$F$11,0,10*ROW('Hygiene Data'!F27)))</f>
        <v/>
      </c>
      <c r="DV33" s="283" t="str">
        <f ca="true">+IF(OFFSET('Hygiene Data'!$F$12,0,10*ROW('Hygiene Data'!F27))="","",OFFSET('Hygiene Data'!$F$12,0,10*ROW('Hygiene Data'!F27)))</f>
        <v/>
      </c>
      <c r="DW33" s="283" t="str">
        <f ca="true">+IF(OFFSET('Hygiene Data'!$F$13,0,10*ROW('Hygiene Data'!F27))="","",OFFSET('Hygiene Data'!$F$13,0,10*ROW('Hygiene Data'!F27)))</f>
        <v/>
      </c>
      <c r="DX33" s="283" t="str">
        <f ca="true">+IF(OFFSET('Hygiene Data'!$G$11,0,10*ROW('Hygiene Data'!G27))="","",OFFSET('Hygiene Data'!$G$11,0,10*ROW('Hygiene Data'!G27)))</f>
        <v/>
      </c>
      <c r="DY33" s="283" t="str">
        <f ca="true">+IF(OFFSET('Hygiene Data'!$G$12,0,10*ROW('Hygiene Data'!G27))="","",OFFSET('Hygiene Data'!$G$12,0,10*ROW('Hygiene Data'!G27)))</f>
        <v/>
      </c>
      <c r="DZ33" s="283" t="str">
        <f ca="true">+IF(OFFSET('Hygiene Data'!$G$13,0,10*ROW('Hygiene Data'!G27))="","",OFFSET('Hygiene Data'!$G$13,0,10*ROW('Hygiene Data'!G27)))</f>
        <v/>
      </c>
      <c r="EA33" s="283" t="str">
        <f ca="true">+IF(OFFSET('Hygiene Data'!$H$11,0,10*ROW('Hygiene Data'!H27))="","",OFFSET('Hygiene Data'!$H$11,0,10*ROW('Hygiene Data'!H27)))</f>
        <v/>
      </c>
      <c r="EB33" s="283" t="str">
        <f ca="true">+IF(OFFSET('Hygiene Data'!$H$12,0,10*ROW('Hygiene Data'!H27))="","",OFFSET('Hygiene Data'!$H$12,0,10*ROW('Hygiene Data'!H27)))</f>
        <v/>
      </c>
      <c r="EC33" s="283" t="str">
        <f ca="true">+IF(OFFSET('Hygiene Data'!$H$13,0,10*ROW('Hygiene Data'!H27))="","",OFFSET('Hygiene Data'!$H$13,0,10*ROW('Hygiene Data'!H27)))</f>
        <v/>
      </c>
      <c r="ED33" s="283" t="str">
        <f ca="true">+IF(OFFSET('Hygiene Data'!$I$11,0,10*ROW('Hygiene Data'!I27))="","",OFFSET('Hygiene Data'!$I$11,0,10*ROW('Hygiene Data'!I27)))</f>
        <v/>
      </c>
      <c r="EE33" s="283" t="str">
        <f ca="true">+IF(OFFSET('Hygiene Data'!$I$12,0,10*ROW('Hygiene Data'!I27))="","",OFFSET('Hygiene Data'!$I$12,0,10*ROW('Hygiene Data'!I27)))</f>
        <v/>
      </c>
      <c r="EF33" s="283" t="str">
        <f ca="true">+IF(OFFSET('Hygiene Data'!$I$13,0,10*ROW('Hygiene Data'!I27))="","",OFFSET('Hygiene Data'!$I$13,0,10*ROW('Hygiene Data'!I27)))</f>
        <v/>
      </c>
    </row>
    <row r="34">
      <c r="A34" s="36" t="str">
        <f ca="true">+IF(OFFSET('Water Data'!$B$2,0,10*ROW('Water Data'!E28))="","",OFFSET('Water Data'!$B$2,0,10*ROW('Water Data'!E28)))</f>
        <v/>
      </c>
      <c r="B34" s="36" t="str">
        <f ca="true">+IF(OFFSET('Water Data'!$C$2,0,10*ROW('Water Data'!F28))="","",OFFSET('Water Data'!$C$2,0,10*ROW('Water Data'!F28)))</f>
        <v/>
      </c>
      <c r="C34" s="339" t="str">
        <f t="shared" ca="true" si="0"/>
        <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83"/>
      <c r="BS34" s="283" t="str">
        <f ca="true">+IF(OFFSET('Water Data'!$D$27,0,10*ROW('Water Data'!D28))="","",OFFSET('Water Data'!$D$27,0,10*ROW('Water Data'!D28)))</f>
        <v/>
      </c>
      <c r="BT34" s="283" t="str">
        <f ca="true">+IF(OFFSET('Water Data'!$D$28,0,10*ROW('Water Data'!D28))="","",OFFSET('Water Data'!$D$28,0,10*ROW('Water Data'!D28)))</f>
        <v/>
      </c>
      <c r="BU34" s="283" t="str">
        <f ca="true">+IF(OFFSET('Water Data'!$D$29,0,10*ROW('Water Data'!D28))="","",OFFSET('Water Data'!$D$29,0,10*ROW('Water Data'!D28)))</f>
        <v/>
      </c>
      <c r="BV34" s="283" t="str">
        <f ca="true">+IF(OFFSET('Water Data'!$E$27,0,10*ROW('Water Data'!E28))="","",OFFSET('Water Data'!$E$27,0,10*ROW('Water Data'!E28)))</f>
        <v/>
      </c>
      <c r="BW34" s="283" t="str">
        <f ca="true">+IF(OFFSET('Water Data'!$E$28,0,10*ROW('Water Data'!E28))="","",OFFSET('Water Data'!$E$28,0,10*ROW('Water Data'!E28)))</f>
        <v/>
      </c>
      <c r="BX34" s="283" t="str">
        <f ca="true">+IF(OFFSET('Water Data'!$E$29,0,10*ROW('Water Data'!E28))="","",OFFSET('Water Data'!$E$29,0,10*ROW('Water Data'!E28)))</f>
        <v/>
      </c>
      <c r="BY34" s="283" t="str">
        <f ca="true">+IF(OFFSET('Water Data'!$F$27,0,10*ROW('Water Data'!F28))="","",OFFSET('Water Data'!$F$27,0,10*ROW('Water Data'!F28)))</f>
        <v/>
      </c>
      <c r="BZ34" s="283" t="str">
        <f ca="true">+IF(OFFSET('Water Data'!$F$28,0,10*ROW('Water Data'!F28))="","",OFFSET('Water Data'!$F$28,0,10*ROW('Water Data'!F28)))</f>
        <v/>
      </c>
      <c r="CA34" s="283" t="str">
        <f ca="true">+IF(OFFSET('Water Data'!$F$29,0,10*ROW('Water Data'!F28))="","",OFFSET('Water Data'!$F$29,0,10*ROW('Water Data'!F28)))</f>
        <v/>
      </c>
      <c r="CB34" s="283" t="str">
        <f ca="true">+IF(OFFSET('Water Data'!$G$27,0,10*ROW('Water Data'!G28))="","",OFFSET('Water Data'!$G$27,0,10*ROW('Water Data'!G28)))</f>
        <v/>
      </c>
      <c r="CC34" s="283" t="str">
        <f ca="true">+IF(OFFSET('Water Data'!$G$28,0,10*ROW('Water Data'!G28))="","",OFFSET('Water Data'!$G$28,0,10*ROW('Water Data'!G28)))</f>
        <v/>
      </c>
      <c r="CD34" s="283" t="str">
        <f ca="true">+IF(OFFSET('Water Data'!$G$29,0,10*ROW('Water Data'!G28))="","",OFFSET('Water Data'!$G$29,0,10*ROW('Water Data'!G28)))</f>
        <v/>
      </c>
      <c r="CE34" s="283" t="str">
        <f ca="true">+IF(OFFSET('Water Data'!$H$27,0,10*ROW('Water Data'!H28))="","",OFFSET('Water Data'!$H$27,0,10*ROW('Water Data'!H28)))</f>
        <v/>
      </c>
      <c r="CF34" s="283" t="str">
        <f ca="true">+IF(OFFSET('Water Data'!$H$28,0,10*ROW('Water Data'!H28))="","",OFFSET('Water Data'!$H$28,0,10*ROW('Water Data'!H28)))</f>
        <v/>
      </c>
      <c r="CG34" s="283" t="str">
        <f ca="true">+IF(OFFSET('Water Data'!$H$29,0,10*ROW('Water Data'!H28))="","",OFFSET('Water Data'!$H$29,0,10*ROW('Water Data'!H28)))</f>
        <v/>
      </c>
      <c r="CH34" s="283" t="str">
        <f ca="true">+IF(OFFSET('Water Data'!$I$27,0,10*ROW('Water Data'!I28))="","",OFFSET('Water Data'!$I$27,0,10*ROW('Water Data'!I28)))</f>
        <v/>
      </c>
      <c r="CI34" s="283" t="str">
        <f ca="true">+IF(OFFSET('Water Data'!$I$28,0,10*ROW('Water Data'!I28))="","",OFFSET('Water Data'!$I$28,0,10*ROW('Water Data'!I28)))</f>
        <v/>
      </c>
      <c r="CJ34" s="283" t="str">
        <f ca="true">+IF(OFFSET('Water Data'!$I$29,0,10*ROW('Water Data'!I28))="","",OFFSET('Water Data'!$I$29,0,10*ROW('Water Data'!I28)))</f>
        <v/>
      </c>
      <c r="CK34" s="283" t="str">
        <f ca="true">+IF(OFFSET('Sanitation Data'!$D$28,0,10*ROW('Sanitation Data'!D28))="","",OFFSET('Sanitation Data'!$D$28,0,10*ROW('Sanitation Data'!D28)))</f>
        <v/>
      </c>
      <c r="CL34" s="283" t="str">
        <f ca="true">+IF(OFFSET('Sanitation Data'!$D$29,0,10*ROW('Sanitation Data'!D28))="","",OFFSET('Sanitation Data'!$D$29,0,10*ROW('Sanitation Data'!D28)))</f>
        <v/>
      </c>
      <c r="CM34" s="283" t="str">
        <f ca="true">+IF(OFFSET('Sanitation Data'!$D$30,0,10*ROW('Sanitation Data'!D28))="","",OFFSET('Sanitation Data'!$D$30,0,10*ROW('Sanitation Data'!D28)))</f>
        <v/>
      </c>
      <c r="CN34" s="283" t="str">
        <f ca="true">+IF(OFFSET('Sanitation Data'!$D$31,0,10*ROW('Sanitation Data'!D28))="","",OFFSET('Sanitation Data'!$D$31,0,10*ROW('Sanitation Data'!D28)))</f>
        <v/>
      </c>
      <c r="CO34" s="283" t="str">
        <f ca="true">+IF(OFFSET('Sanitation Data'!$D$32,0,10*ROW('Sanitation Data'!D28))="","",OFFSET('Sanitation Data'!$D$32,0,10*ROW('Sanitation Data'!D28)))</f>
        <v/>
      </c>
      <c r="CP34" s="283" t="str">
        <f ca="true">+IF(OFFSET('Sanitation Data'!$E$28,0,10*ROW('Sanitation Data'!E28))="","",OFFSET('Sanitation Data'!$E$28,0,10*ROW('Sanitation Data'!E28)))</f>
        <v/>
      </c>
      <c r="CQ34" s="283" t="str">
        <f ca="true">+IF(OFFSET('Sanitation Data'!$E$29,0,10*ROW('Sanitation Data'!E28))="","",OFFSET('Sanitation Data'!$E$29,0,10*ROW('Sanitation Data'!E28)))</f>
        <v/>
      </c>
      <c r="CR34" s="283" t="str">
        <f ca="true">+IF(OFFSET('Sanitation Data'!$E$30,0,10*ROW('Sanitation Data'!E28))="","",OFFSET('Sanitation Data'!$E$30,0,10*ROW('Sanitation Data'!E28)))</f>
        <v/>
      </c>
      <c r="CS34" s="283" t="str">
        <f ca="true">+IF(OFFSET('Sanitation Data'!$E$31,0,10*ROW('Sanitation Data'!E28))="","",OFFSET('Sanitation Data'!$E$31,0,10*ROW('Sanitation Data'!E28)))</f>
        <v/>
      </c>
      <c r="CT34" s="283" t="str">
        <f ca="true">+IF(OFFSET('Sanitation Data'!$E$32,0,10*ROW('Sanitation Data'!E28))="","",OFFSET('Sanitation Data'!$E$32,0,10*ROW('Sanitation Data'!E28)))</f>
        <v/>
      </c>
      <c r="CU34" s="283" t="str">
        <f ca="true">+IF(OFFSET('Sanitation Data'!$F$28,0,10*ROW('Sanitation Data'!F28))="","",OFFSET('Sanitation Data'!$F$28,0,10*ROW('Sanitation Data'!F28)))</f>
        <v/>
      </c>
      <c r="CV34" s="283" t="str">
        <f ca="true">+IF(OFFSET('Sanitation Data'!$F$29,0,10*ROW('Sanitation Data'!F28))="","",OFFSET('Sanitation Data'!$F$29,0,10*ROW('Sanitation Data'!F28)))</f>
        <v/>
      </c>
      <c r="CW34" s="283" t="str">
        <f ca="true">+IF(OFFSET('Sanitation Data'!$F$30,0,10*ROW('Sanitation Data'!F28))="","",OFFSET('Sanitation Data'!$F$30,0,10*ROW('Sanitation Data'!F28)))</f>
        <v/>
      </c>
      <c r="CX34" s="283" t="str">
        <f ca="true">+IF(OFFSET('Sanitation Data'!$F$31,0,10*ROW('Sanitation Data'!F28))="","",OFFSET('Sanitation Data'!$F$31,0,10*ROW('Sanitation Data'!F28)))</f>
        <v/>
      </c>
      <c r="CY34" s="283" t="str">
        <f ca="true">+IF(OFFSET('Sanitation Data'!$F$32,0,10*ROW('Sanitation Data'!F28))="","",OFFSET('Sanitation Data'!$F$32,0,10*ROW('Sanitation Data'!F28)))</f>
        <v/>
      </c>
      <c r="CZ34" s="283" t="str">
        <f ca="true">+IF(OFFSET('Sanitation Data'!$G$28,0,10*ROW('Sanitation Data'!G28))="","",OFFSET('Sanitation Data'!$G$28,0,10*ROW('Sanitation Data'!G28)))</f>
        <v/>
      </c>
      <c r="DA34" s="283" t="str">
        <f ca="true">+IF(OFFSET('Sanitation Data'!$G$29,0,10*ROW('Sanitation Data'!G28))="","",OFFSET('Sanitation Data'!$G$29,0,10*ROW('Sanitation Data'!G28)))</f>
        <v/>
      </c>
      <c r="DB34" s="283" t="str">
        <f ca="true">+IF(OFFSET('Sanitation Data'!$G$30,0,10*ROW('Sanitation Data'!G28))="","",OFFSET('Sanitation Data'!$G$30,0,10*ROW('Sanitation Data'!G28)))</f>
        <v/>
      </c>
      <c r="DC34" s="283" t="str">
        <f ca="true">+IF(OFFSET('Sanitation Data'!$G$31,0,10*ROW('Sanitation Data'!G28))="","",OFFSET('Sanitation Data'!$G$31,0,10*ROW('Sanitation Data'!G28)))</f>
        <v/>
      </c>
      <c r="DD34" s="283" t="str">
        <f ca="true">+IF(OFFSET('Sanitation Data'!$G$32,0,10*ROW('Sanitation Data'!G28))="","",OFFSET('Sanitation Data'!$G$32,0,10*ROW('Sanitation Data'!G28)))</f>
        <v/>
      </c>
      <c r="DE34" s="283" t="str">
        <f ca="true">+IF(OFFSET('Sanitation Data'!$H$28,0,10*ROW('Sanitation Data'!H28))="","",OFFSET('Sanitation Data'!$H$28,0,10*ROW('Sanitation Data'!H28)))</f>
        <v/>
      </c>
      <c r="DF34" s="283" t="str">
        <f ca="true">+IF(OFFSET('Sanitation Data'!$H$29,0,10*ROW('Sanitation Data'!H28))="","",OFFSET('Sanitation Data'!$H$29,0,10*ROW('Sanitation Data'!H28)))</f>
        <v/>
      </c>
      <c r="DG34" s="283" t="str">
        <f ca="true">+IF(OFFSET('Sanitation Data'!$H$30,0,10*ROW('Sanitation Data'!H28))="","",OFFSET('Sanitation Data'!$H$30,0,10*ROW('Sanitation Data'!H28)))</f>
        <v/>
      </c>
      <c r="DH34" s="283" t="str">
        <f ca="true">+IF(OFFSET('Sanitation Data'!$H$31,0,10*ROW('Sanitation Data'!H28))="","",OFFSET('Sanitation Data'!$H$31,0,10*ROW('Sanitation Data'!H28)))</f>
        <v/>
      </c>
      <c r="DI34" s="283" t="str">
        <f ca="true">+IF(OFFSET('Sanitation Data'!$H$32,0,10*ROW('Sanitation Data'!H28))="","",OFFSET('Sanitation Data'!$H$32,0,10*ROW('Sanitation Data'!H28)))</f>
        <v/>
      </c>
      <c r="DJ34" s="283" t="str">
        <f ca="true">+IF(OFFSET('Sanitation Data'!$I$28,0,10*ROW('Sanitation Data'!I28))="","",OFFSET('Sanitation Data'!$I$28,0,10*ROW('Sanitation Data'!I28)))</f>
        <v/>
      </c>
      <c r="DK34" s="283" t="str">
        <f ca="true">+IF(OFFSET('Sanitation Data'!$I$29,0,10*ROW('Sanitation Data'!I28))="","",OFFSET('Sanitation Data'!$I$29,0,10*ROW('Sanitation Data'!I28)))</f>
        <v/>
      </c>
      <c r="DL34" s="283" t="str">
        <f ca="true">+IF(OFFSET('Sanitation Data'!$I$30,0,10*ROW('Sanitation Data'!I28))="","",OFFSET('Sanitation Data'!$I$30,0,10*ROW('Sanitation Data'!I28)))</f>
        <v/>
      </c>
      <c r="DM34" s="283" t="str">
        <f ca="true">+IF(OFFSET('Sanitation Data'!$I$31,0,10*ROW('Sanitation Data'!I28))="","",OFFSET('Sanitation Data'!$I$31,0,10*ROW('Sanitation Data'!I28)))</f>
        <v/>
      </c>
      <c r="DN34" s="283" t="str">
        <f ca="true">+IF(OFFSET('Sanitation Data'!$I$32,0,10*ROW('Sanitation Data'!I28))="","",OFFSET('Sanitation Data'!$I$32,0,10*ROW('Sanitation Data'!I28)))</f>
        <v/>
      </c>
      <c r="DO34" s="283" t="str">
        <f ca="true">+IF(OFFSET('Hygiene Data'!$D$11,0,10*ROW('Hygiene Data'!D28))="","",OFFSET('Hygiene Data'!$D$11,0,10*ROW('Hygiene Data'!D28)))</f>
        <v/>
      </c>
      <c r="DP34" s="283" t="str">
        <f ca="true">+IF(OFFSET('Hygiene Data'!$D$12,0,10*ROW('Hygiene Data'!D28))="","",OFFSET('Hygiene Data'!$D$12,0,10*ROW('Hygiene Data'!D28)))</f>
        <v/>
      </c>
      <c r="DQ34" s="283" t="str">
        <f ca="true">+IF(OFFSET('Hygiene Data'!$D$13,0,10*ROW('Hygiene Data'!D28))="","",OFFSET('Hygiene Data'!$D$13,0,10*ROW('Hygiene Data'!D28)))</f>
        <v/>
      </c>
      <c r="DR34" s="283" t="str">
        <f ca="true">+IF(OFFSET('Hygiene Data'!$E$11,0,10*ROW('Hygiene Data'!E28))="","",OFFSET('Hygiene Data'!$E$11,0,10*ROW('Hygiene Data'!E28)))</f>
        <v/>
      </c>
      <c r="DS34" s="283" t="str">
        <f ca="true">+IF(OFFSET('Hygiene Data'!$E$12,0,10*ROW('Hygiene Data'!E28))="","",OFFSET('Hygiene Data'!$E$12,0,10*ROW('Hygiene Data'!E28)))</f>
        <v/>
      </c>
      <c r="DT34" s="283" t="str">
        <f ca="true">+IF(OFFSET('Hygiene Data'!$E$13,0,10*ROW('Hygiene Data'!E28))="","",OFFSET('Hygiene Data'!$E$13,0,10*ROW('Hygiene Data'!E28)))</f>
        <v/>
      </c>
      <c r="DU34" s="283" t="str">
        <f ca="true">+IF(OFFSET('Hygiene Data'!$F$11,0,10*ROW('Hygiene Data'!F28))="","",OFFSET('Hygiene Data'!$F$11,0,10*ROW('Hygiene Data'!F28)))</f>
        <v/>
      </c>
      <c r="DV34" s="283" t="str">
        <f ca="true">+IF(OFFSET('Hygiene Data'!$F$12,0,10*ROW('Hygiene Data'!F28))="","",OFFSET('Hygiene Data'!$F$12,0,10*ROW('Hygiene Data'!F28)))</f>
        <v/>
      </c>
      <c r="DW34" s="283" t="str">
        <f ca="true">+IF(OFFSET('Hygiene Data'!$F$13,0,10*ROW('Hygiene Data'!F28))="","",OFFSET('Hygiene Data'!$F$13,0,10*ROW('Hygiene Data'!F28)))</f>
        <v/>
      </c>
      <c r="DX34" s="283" t="str">
        <f ca="true">+IF(OFFSET('Hygiene Data'!$G$11,0,10*ROW('Hygiene Data'!G28))="","",OFFSET('Hygiene Data'!$G$11,0,10*ROW('Hygiene Data'!G28)))</f>
        <v/>
      </c>
      <c r="DY34" s="283" t="str">
        <f ca="true">+IF(OFFSET('Hygiene Data'!$G$12,0,10*ROW('Hygiene Data'!G28))="","",OFFSET('Hygiene Data'!$G$12,0,10*ROW('Hygiene Data'!G28)))</f>
        <v/>
      </c>
      <c r="DZ34" s="283" t="str">
        <f ca="true">+IF(OFFSET('Hygiene Data'!$G$13,0,10*ROW('Hygiene Data'!G28))="","",OFFSET('Hygiene Data'!$G$13,0,10*ROW('Hygiene Data'!G28)))</f>
        <v/>
      </c>
      <c r="EA34" s="283" t="str">
        <f ca="true">+IF(OFFSET('Hygiene Data'!$H$11,0,10*ROW('Hygiene Data'!H28))="","",OFFSET('Hygiene Data'!$H$11,0,10*ROW('Hygiene Data'!H28)))</f>
        <v/>
      </c>
      <c r="EB34" s="283" t="str">
        <f ca="true">+IF(OFFSET('Hygiene Data'!$H$12,0,10*ROW('Hygiene Data'!H28))="","",OFFSET('Hygiene Data'!$H$12,0,10*ROW('Hygiene Data'!H28)))</f>
        <v/>
      </c>
      <c r="EC34" s="283" t="str">
        <f ca="true">+IF(OFFSET('Hygiene Data'!$H$13,0,10*ROW('Hygiene Data'!H28))="","",OFFSET('Hygiene Data'!$H$13,0,10*ROW('Hygiene Data'!H28)))</f>
        <v/>
      </c>
      <c r="ED34" s="283" t="str">
        <f ca="true">+IF(OFFSET('Hygiene Data'!$I$11,0,10*ROW('Hygiene Data'!I28))="","",OFFSET('Hygiene Data'!$I$11,0,10*ROW('Hygiene Data'!I28)))</f>
        <v/>
      </c>
      <c r="EE34" s="283" t="str">
        <f ca="true">+IF(OFFSET('Hygiene Data'!$I$12,0,10*ROW('Hygiene Data'!I28))="","",OFFSET('Hygiene Data'!$I$12,0,10*ROW('Hygiene Data'!I28)))</f>
        <v/>
      </c>
      <c r="EF34" s="283" t="str">
        <f ca="true">+IF(OFFSET('Hygiene Data'!$I$13,0,10*ROW('Hygiene Data'!I28))="","",OFFSET('Hygiene Data'!$I$13,0,10*ROW('Hygiene Data'!I28)))</f>
        <v/>
      </c>
    </row>
    <row r="35">
      <c r="A35" s="36" t="str">
        <f ca="true">+IF(OFFSET('Water Data'!$B$2,0,10*ROW('Water Data'!E29))="","",OFFSET('Water Data'!$B$2,0,10*ROW('Water Data'!E29)))</f>
        <v/>
      </c>
      <c r="B35" s="36" t="str">
        <f ca="true">+IF(OFFSET('Water Data'!$C$2,0,10*ROW('Water Data'!F29))="","",OFFSET('Water Data'!$C$2,0,10*ROW('Water Data'!F29)))</f>
        <v/>
      </c>
      <c r="C35" s="339" t="str">
        <f t="shared" ca="true" si="0"/>
        <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83"/>
      <c r="BS35" s="283" t="str">
        <f ca="true">+IF(OFFSET('Water Data'!$D$27,0,10*ROW('Water Data'!D29))="","",OFFSET('Water Data'!$D$27,0,10*ROW('Water Data'!D29)))</f>
        <v/>
      </c>
      <c r="BT35" s="283" t="str">
        <f ca="true">+IF(OFFSET('Water Data'!$D$28,0,10*ROW('Water Data'!D29))="","",OFFSET('Water Data'!$D$28,0,10*ROW('Water Data'!D29)))</f>
        <v/>
      </c>
      <c r="BU35" s="283" t="str">
        <f ca="true">+IF(OFFSET('Water Data'!$D$29,0,10*ROW('Water Data'!D29))="","",OFFSET('Water Data'!$D$29,0,10*ROW('Water Data'!D29)))</f>
        <v/>
      </c>
      <c r="BV35" s="283" t="str">
        <f ca="true">+IF(OFFSET('Water Data'!$E$27,0,10*ROW('Water Data'!E29))="","",OFFSET('Water Data'!$E$27,0,10*ROW('Water Data'!E29)))</f>
        <v/>
      </c>
      <c r="BW35" s="283" t="str">
        <f ca="true">+IF(OFFSET('Water Data'!$E$28,0,10*ROW('Water Data'!E29))="","",OFFSET('Water Data'!$E$28,0,10*ROW('Water Data'!E29)))</f>
        <v/>
      </c>
      <c r="BX35" s="283" t="str">
        <f ca="true">+IF(OFFSET('Water Data'!$E$29,0,10*ROW('Water Data'!E29))="","",OFFSET('Water Data'!$E$29,0,10*ROW('Water Data'!E29)))</f>
        <v/>
      </c>
      <c r="BY35" s="283" t="str">
        <f ca="true">+IF(OFFSET('Water Data'!$F$27,0,10*ROW('Water Data'!F29))="","",OFFSET('Water Data'!$F$27,0,10*ROW('Water Data'!F29)))</f>
        <v/>
      </c>
      <c r="BZ35" s="283" t="str">
        <f ca="true">+IF(OFFSET('Water Data'!$F$28,0,10*ROW('Water Data'!F29))="","",OFFSET('Water Data'!$F$28,0,10*ROW('Water Data'!F29)))</f>
        <v/>
      </c>
      <c r="CA35" s="283" t="str">
        <f ca="true">+IF(OFFSET('Water Data'!$F$29,0,10*ROW('Water Data'!F29))="","",OFFSET('Water Data'!$F$29,0,10*ROW('Water Data'!F29)))</f>
        <v/>
      </c>
      <c r="CB35" s="283" t="str">
        <f ca="true">+IF(OFFSET('Water Data'!$G$27,0,10*ROW('Water Data'!G29))="","",OFFSET('Water Data'!$G$27,0,10*ROW('Water Data'!G29)))</f>
        <v/>
      </c>
      <c r="CC35" s="283" t="str">
        <f ca="true">+IF(OFFSET('Water Data'!$G$28,0,10*ROW('Water Data'!G29))="","",OFFSET('Water Data'!$G$28,0,10*ROW('Water Data'!G29)))</f>
        <v/>
      </c>
      <c r="CD35" s="283" t="str">
        <f ca="true">+IF(OFFSET('Water Data'!$G$29,0,10*ROW('Water Data'!G29))="","",OFFSET('Water Data'!$G$29,0,10*ROW('Water Data'!G29)))</f>
        <v/>
      </c>
      <c r="CE35" s="283" t="str">
        <f ca="true">+IF(OFFSET('Water Data'!$H$27,0,10*ROW('Water Data'!H29))="","",OFFSET('Water Data'!$H$27,0,10*ROW('Water Data'!H29)))</f>
        <v/>
      </c>
      <c r="CF35" s="283" t="str">
        <f ca="true">+IF(OFFSET('Water Data'!$H$28,0,10*ROW('Water Data'!H29))="","",OFFSET('Water Data'!$H$28,0,10*ROW('Water Data'!H29)))</f>
        <v/>
      </c>
      <c r="CG35" s="283" t="str">
        <f ca="true">+IF(OFFSET('Water Data'!$H$29,0,10*ROW('Water Data'!H29))="","",OFFSET('Water Data'!$H$29,0,10*ROW('Water Data'!H29)))</f>
        <v/>
      </c>
      <c r="CH35" s="283" t="str">
        <f ca="true">+IF(OFFSET('Water Data'!$I$27,0,10*ROW('Water Data'!I29))="","",OFFSET('Water Data'!$I$27,0,10*ROW('Water Data'!I29)))</f>
        <v/>
      </c>
      <c r="CI35" s="283" t="str">
        <f ca="true">+IF(OFFSET('Water Data'!$I$28,0,10*ROW('Water Data'!I29))="","",OFFSET('Water Data'!$I$28,0,10*ROW('Water Data'!I29)))</f>
        <v/>
      </c>
      <c r="CJ35" s="283" t="str">
        <f ca="true">+IF(OFFSET('Water Data'!$I$29,0,10*ROW('Water Data'!I29))="","",OFFSET('Water Data'!$I$29,0,10*ROW('Water Data'!I29)))</f>
        <v/>
      </c>
      <c r="CK35" s="283" t="str">
        <f ca="true">+IF(OFFSET('Sanitation Data'!$D$28,0,10*ROW('Sanitation Data'!D29))="","",OFFSET('Sanitation Data'!$D$28,0,10*ROW('Sanitation Data'!D29)))</f>
        <v/>
      </c>
      <c r="CL35" s="283" t="str">
        <f ca="true">+IF(OFFSET('Sanitation Data'!$D$29,0,10*ROW('Sanitation Data'!D29))="","",OFFSET('Sanitation Data'!$D$29,0,10*ROW('Sanitation Data'!D29)))</f>
        <v/>
      </c>
      <c r="CM35" s="283" t="str">
        <f ca="true">+IF(OFFSET('Sanitation Data'!$D$30,0,10*ROW('Sanitation Data'!D29))="","",OFFSET('Sanitation Data'!$D$30,0,10*ROW('Sanitation Data'!D29)))</f>
        <v/>
      </c>
      <c r="CN35" s="283" t="str">
        <f ca="true">+IF(OFFSET('Sanitation Data'!$D$31,0,10*ROW('Sanitation Data'!D29))="","",OFFSET('Sanitation Data'!$D$31,0,10*ROW('Sanitation Data'!D29)))</f>
        <v/>
      </c>
      <c r="CO35" s="283" t="str">
        <f ca="true">+IF(OFFSET('Sanitation Data'!$D$32,0,10*ROW('Sanitation Data'!D29))="","",OFFSET('Sanitation Data'!$D$32,0,10*ROW('Sanitation Data'!D29)))</f>
        <v/>
      </c>
      <c r="CP35" s="283" t="str">
        <f ca="true">+IF(OFFSET('Sanitation Data'!$E$28,0,10*ROW('Sanitation Data'!E29))="","",OFFSET('Sanitation Data'!$E$28,0,10*ROW('Sanitation Data'!E29)))</f>
        <v/>
      </c>
      <c r="CQ35" s="283" t="str">
        <f ca="true">+IF(OFFSET('Sanitation Data'!$E$29,0,10*ROW('Sanitation Data'!E29))="","",OFFSET('Sanitation Data'!$E$29,0,10*ROW('Sanitation Data'!E29)))</f>
        <v/>
      </c>
      <c r="CR35" s="283" t="str">
        <f ca="true">+IF(OFFSET('Sanitation Data'!$E$30,0,10*ROW('Sanitation Data'!E29))="","",OFFSET('Sanitation Data'!$E$30,0,10*ROW('Sanitation Data'!E29)))</f>
        <v/>
      </c>
      <c r="CS35" s="283" t="str">
        <f ca="true">+IF(OFFSET('Sanitation Data'!$E$31,0,10*ROW('Sanitation Data'!E29))="","",OFFSET('Sanitation Data'!$E$31,0,10*ROW('Sanitation Data'!E29)))</f>
        <v/>
      </c>
      <c r="CT35" s="283" t="str">
        <f ca="true">+IF(OFFSET('Sanitation Data'!$E$32,0,10*ROW('Sanitation Data'!E29))="","",OFFSET('Sanitation Data'!$E$32,0,10*ROW('Sanitation Data'!E29)))</f>
        <v/>
      </c>
      <c r="CU35" s="283" t="str">
        <f ca="true">+IF(OFFSET('Sanitation Data'!$F$28,0,10*ROW('Sanitation Data'!F29))="","",OFFSET('Sanitation Data'!$F$28,0,10*ROW('Sanitation Data'!F29)))</f>
        <v/>
      </c>
      <c r="CV35" s="283" t="str">
        <f ca="true">+IF(OFFSET('Sanitation Data'!$F$29,0,10*ROW('Sanitation Data'!F29))="","",OFFSET('Sanitation Data'!$F$29,0,10*ROW('Sanitation Data'!F29)))</f>
        <v/>
      </c>
      <c r="CW35" s="283" t="str">
        <f ca="true">+IF(OFFSET('Sanitation Data'!$F$30,0,10*ROW('Sanitation Data'!F29))="","",OFFSET('Sanitation Data'!$F$30,0,10*ROW('Sanitation Data'!F29)))</f>
        <v/>
      </c>
      <c r="CX35" s="283" t="str">
        <f ca="true">+IF(OFFSET('Sanitation Data'!$F$31,0,10*ROW('Sanitation Data'!F29))="","",OFFSET('Sanitation Data'!$F$31,0,10*ROW('Sanitation Data'!F29)))</f>
        <v/>
      </c>
      <c r="CY35" s="283" t="str">
        <f ca="true">+IF(OFFSET('Sanitation Data'!$F$32,0,10*ROW('Sanitation Data'!F29))="","",OFFSET('Sanitation Data'!$F$32,0,10*ROW('Sanitation Data'!F29)))</f>
        <v/>
      </c>
      <c r="CZ35" s="283" t="str">
        <f ca="true">+IF(OFFSET('Sanitation Data'!$G$28,0,10*ROW('Sanitation Data'!G29))="","",OFFSET('Sanitation Data'!$G$28,0,10*ROW('Sanitation Data'!G29)))</f>
        <v/>
      </c>
      <c r="DA35" s="283" t="str">
        <f ca="true">+IF(OFFSET('Sanitation Data'!$G$29,0,10*ROW('Sanitation Data'!G29))="","",OFFSET('Sanitation Data'!$G$29,0,10*ROW('Sanitation Data'!G29)))</f>
        <v/>
      </c>
      <c r="DB35" s="283" t="str">
        <f ca="true">+IF(OFFSET('Sanitation Data'!$G$30,0,10*ROW('Sanitation Data'!G29))="","",OFFSET('Sanitation Data'!$G$30,0,10*ROW('Sanitation Data'!G29)))</f>
        <v/>
      </c>
      <c r="DC35" s="283" t="str">
        <f ca="true">+IF(OFFSET('Sanitation Data'!$G$31,0,10*ROW('Sanitation Data'!G29))="","",OFFSET('Sanitation Data'!$G$31,0,10*ROW('Sanitation Data'!G29)))</f>
        <v/>
      </c>
      <c r="DD35" s="283" t="str">
        <f ca="true">+IF(OFFSET('Sanitation Data'!$G$32,0,10*ROW('Sanitation Data'!G29))="","",OFFSET('Sanitation Data'!$G$32,0,10*ROW('Sanitation Data'!G29)))</f>
        <v/>
      </c>
      <c r="DE35" s="283" t="str">
        <f ca="true">+IF(OFFSET('Sanitation Data'!$H$28,0,10*ROW('Sanitation Data'!H29))="","",OFFSET('Sanitation Data'!$H$28,0,10*ROW('Sanitation Data'!H29)))</f>
        <v/>
      </c>
      <c r="DF35" s="283" t="str">
        <f ca="true">+IF(OFFSET('Sanitation Data'!$H$29,0,10*ROW('Sanitation Data'!H29))="","",OFFSET('Sanitation Data'!$H$29,0,10*ROW('Sanitation Data'!H29)))</f>
        <v/>
      </c>
      <c r="DG35" s="283" t="str">
        <f ca="true">+IF(OFFSET('Sanitation Data'!$H$30,0,10*ROW('Sanitation Data'!H29))="","",OFFSET('Sanitation Data'!$H$30,0,10*ROW('Sanitation Data'!H29)))</f>
        <v/>
      </c>
      <c r="DH35" s="283" t="str">
        <f ca="true">+IF(OFFSET('Sanitation Data'!$H$31,0,10*ROW('Sanitation Data'!H29))="","",OFFSET('Sanitation Data'!$H$31,0,10*ROW('Sanitation Data'!H29)))</f>
        <v/>
      </c>
      <c r="DI35" s="283" t="str">
        <f ca="true">+IF(OFFSET('Sanitation Data'!$H$32,0,10*ROW('Sanitation Data'!H29))="","",OFFSET('Sanitation Data'!$H$32,0,10*ROW('Sanitation Data'!H29)))</f>
        <v/>
      </c>
      <c r="DJ35" s="283" t="str">
        <f ca="true">+IF(OFFSET('Sanitation Data'!$I$28,0,10*ROW('Sanitation Data'!I29))="","",OFFSET('Sanitation Data'!$I$28,0,10*ROW('Sanitation Data'!I29)))</f>
        <v/>
      </c>
      <c r="DK35" s="283" t="str">
        <f ca="true">+IF(OFFSET('Sanitation Data'!$I$29,0,10*ROW('Sanitation Data'!I29))="","",OFFSET('Sanitation Data'!$I$29,0,10*ROW('Sanitation Data'!I29)))</f>
        <v/>
      </c>
      <c r="DL35" s="283" t="str">
        <f ca="true">+IF(OFFSET('Sanitation Data'!$I$30,0,10*ROW('Sanitation Data'!I29))="","",OFFSET('Sanitation Data'!$I$30,0,10*ROW('Sanitation Data'!I29)))</f>
        <v/>
      </c>
      <c r="DM35" s="283" t="str">
        <f ca="true">+IF(OFFSET('Sanitation Data'!$I$31,0,10*ROW('Sanitation Data'!I29))="","",OFFSET('Sanitation Data'!$I$31,0,10*ROW('Sanitation Data'!I29)))</f>
        <v/>
      </c>
      <c r="DN35" s="283" t="str">
        <f ca="true">+IF(OFFSET('Sanitation Data'!$I$32,0,10*ROW('Sanitation Data'!I29))="","",OFFSET('Sanitation Data'!$I$32,0,10*ROW('Sanitation Data'!I29)))</f>
        <v/>
      </c>
      <c r="DO35" s="283" t="str">
        <f ca="true">+IF(OFFSET('Hygiene Data'!$D$11,0,10*ROW('Hygiene Data'!D29))="","",OFFSET('Hygiene Data'!$D$11,0,10*ROW('Hygiene Data'!D29)))</f>
        <v/>
      </c>
      <c r="DP35" s="283" t="str">
        <f ca="true">+IF(OFFSET('Hygiene Data'!$D$12,0,10*ROW('Hygiene Data'!D29))="","",OFFSET('Hygiene Data'!$D$12,0,10*ROW('Hygiene Data'!D29)))</f>
        <v/>
      </c>
      <c r="DQ35" s="283" t="str">
        <f ca="true">+IF(OFFSET('Hygiene Data'!$D$13,0,10*ROW('Hygiene Data'!D29))="","",OFFSET('Hygiene Data'!$D$13,0,10*ROW('Hygiene Data'!D29)))</f>
        <v/>
      </c>
      <c r="DR35" s="283" t="str">
        <f ca="true">+IF(OFFSET('Hygiene Data'!$E$11,0,10*ROW('Hygiene Data'!E29))="","",OFFSET('Hygiene Data'!$E$11,0,10*ROW('Hygiene Data'!E29)))</f>
        <v/>
      </c>
      <c r="DS35" s="283" t="str">
        <f ca="true">+IF(OFFSET('Hygiene Data'!$E$12,0,10*ROW('Hygiene Data'!E29))="","",OFFSET('Hygiene Data'!$E$12,0,10*ROW('Hygiene Data'!E29)))</f>
        <v/>
      </c>
      <c r="DT35" s="283" t="str">
        <f ca="true">+IF(OFFSET('Hygiene Data'!$E$13,0,10*ROW('Hygiene Data'!E29))="","",OFFSET('Hygiene Data'!$E$13,0,10*ROW('Hygiene Data'!E29)))</f>
        <v/>
      </c>
      <c r="DU35" s="283" t="str">
        <f ca="true">+IF(OFFSET('Hygiene Data'!$F$11,0,10*ROW('Hygiene Data'!F29))="","",OFFSET('Hygiene Data'!$F$11,0,10*ROW('Hygiene Data'!F29)))</f>
        <v/>
      </c>
      <c r="DV35" s="283" t="str">
        <f ca="true">+IF(OFFSET('Hygiene Data'!$F$12,0,10*ROW('Hygiene Data'!F29))="","",OFFSET('Hygiene Data'!$F$12,0,10*ROW('Hygiene Data'!F29)))</f>
        <v/>
      </c>
      <c r="DW35" s="283" t="str">
        <f ca="true">+IF(OFFSET('Hygiene Data'!$F$13,0,10*ROW('Hygiene Data'!F29))="","",OFFSET('Hygiene Data'!$F$13,0,10*ROW('Hygiene Data'!F29)))</f>
        <v/>
      </c>
      <c r="DX35" s="283" t="str">
        <f ca="true">+IF(OFFSET('Hygiene Data'!$G$11,0,10*ROW('Hygiene Data'!G29))="","",OFFSET('Hygiene Data'!$G$11,0,10*ROW('Hygiene Data'!G29)))</f>
        <v/>
      </c>
      <c r="DY35" s="283" t="str">
        <f ca="true">+IF(OFFSET('Hygiene Data'!$G$12,0,10*ROW('Hygiene Data'!G29))="","",OFFSET('Hygiene Data'!$G$12,0,10*ROW('Hygiene Data'!G29)))</f>
        <v/>
      </c>
      <c r="DZ35" s="283" t="str">
        <f ca="true">+IF(OFFSET('Hygiene Data'!$G$13,0,10*ROW('Hygiene Data'!G29))="","",OFFSET('Hygiene Data'!$G$13,0,10*ROW('Hygiene Data'!G29)))</f>
        <v/>
      </c>
      <c r="EA35" s="283" t="str">
        <f ca="true">+IF(OFFSET('Hygiene Data'!$H$11,0,10*ROW('Hygiene Data'!H29))="","",OFFSET('Hygiene Data'!$H$11,0,10*ROW('Hygiene Data'!H29)))</f>
        <v/>
      </c>
      <c r="EB35" s="283" t="str">
        <f ca="true">+IF(OFFSET('Hygiene Data'!$H$12,0,10*ROW('Hygiene Data'!H29))="","",OFFSET('Hygiene Data'!$H$12,0,10*ROW('Hygiene Data'!H29)))</f>
        <v/>
      </c>
      <c r="EC35" s="283" t="str">
        <f ca="true">+IF(OFFSET('Hygiene Data'!$H$13,0,10*ROW('Hygiene Data'!H29))="","",OFFSET('Hygiene Data'!$H$13,0,10*ROW('Hygiene Data'!H29)))</f>
        <v/>
      </c>
      <c r="ED35" s="283" t="str">
        <f ca="true">+IF(OFFSET('Hygiene Data'!$I$11,0,10*ROW('Hygiene Data'!I29))="","",OFFSET('Hygiene Data'!$I$11,0,10*ROW('Hygiene Data'!I29)))</f>
        <v/>
      </c>
      <c r="EE35" s="283" t="str">
        <f ca="true">+IF(OFFSET('Hygiene Data'!$I$12,0,10*ROW('Hygiene Data'!I29))="","",OFFSET('Hygiene Data'!$I$12,0,10*ROW('Hygiene Data'!I29)))</f>
        <v/>
      </c>
      <c r="EF35" s="283" t="str">
        <f ca="true">+IF(OFFSET('Hygiene Data'!$I$13,0,10*ROW('Hygiene Data'!I29))="","",OFFSET('Hygiene Data'!$I$13,0,10*ROW('Hygiene Data'!I29)))</f>
        <v/>
      </c>
    </row>
    <row r="36">
      <c r="A36" s="36" t="str">
        <f ca="true">+IF(OFFSET('Water Data'!$B$2,0,10*ROW('Water Data'!E30))="","",OFFSET('Water Data'!$B$2,0,10*ROW('Water Data'!E30)))</f>
        <v/>
      </c>
      <c r="B36" s="36" t="str">
        <f ca="true">+IF(OFFSET('Water Data'!$C$2,0,10*ROW('Water Data'!F30))="","",OFFSET('Water Data'!$C$2,0,10*ROW('Water Data'!F30)))</f>
        <v/>
      </c>
      <c r="C36" s="339" t="str">
        <f t="shared" ca="true" si="0"/>
        <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83"/>
      <c r="BS36" s="283" t="str">
        <f ca="true">+IF(OFFSET('Water Data'!$D$27,0,10*ROW('Water Data'!D30))="","",OFFSET('Water Data'!$D$27,0,10*ROW('Water Data'!D30)))</f>
        <v/>
      </c>
      <c r="BT36" s="283" t="str">
        <f ca="true">+IF(OFFSET('Water Data'!$D$28,0,10*ROW('Water Data'!D30))="","",OFFSET('Water Data'!$D$28,0,10*ROW('Water Data'!D30)))</f>
        <v/>
      </c>
      <c r="BU36" s="283" t="str">
        <f ca="true">+IF(OFFSET('Water Data'!$D$29,0,10*ROW('Water Data'!D30))="","",OFFSET('Water Data'!$D$29,0,10*ROW('Water Data'!D30)))</f>
        <v/>
      </c>
      <c r="BV36" s="283" t="str">
        <f ca="true">+IF(OFFSET('Water Data'!$E$27,0,10*ROW('Water Data'!E30))="","",OFFSET('Water Data'!$E$27,0,10*ROW('Water Data'!E30)))</f>
        <v/>
      </c>
      <c r="BW36" s="283" t="str">
        <f ca="true">+IF(OFFSET('Water Data'!$E$28,0,10*ROW('Water Data'!E30))="","",OFFSET('Water Data'!$E$28,0,10*ROW('Water Data'!E30)))</f>
        <v/>
      </c>
      <c r="BX36" s="283" t="str">
        <f ca="true">+IF(OFFSET('Water Data'!$E$29,0,10*ROW('Water Data'!E30))="","",OFFSET('Water Data'!$E$29,0,10*ROW('Water Data'!E30)))</f>
        <v/>
      </c>
      <c r="BY36" s="283" t="str">
        <f ca="true">+IF(OFFSET('Water Data'!$F$27,0,10*ROW('Water Data'!F30))="","",OFFSET('Water Data'!$F$27,0,10*ROW('Water Data'!F30)))</f>
        <v/>
      </c>
      <c r="BZ36" s="283" t="str">
        <f ca="true">+IF(OFFSET('Water Data'!$F$28,0,10*ROW('Water Data'!F30))="","",OFFSET('Water Data'!$F$28,0,10*ROW('Water Data'!F30)))</f>
        <v/>
      </c>
      <c r="CA36" s="283" t="str">
        <f ca="true">+IF(OFFSET('Water Data'!$F$29,0,10*ROW('Water Data'!F30))="","",OFFSET('Water Data'!$F$29,0,10*ROW('Water Data'!F30)))</f>
        <v/>
      </c>
      <c r="CB36" s="283" t="str">
        <f ca="true">+IF(OFFSET('Water Data'!$G$27,0,10*ROW('Water Data'!G30))="","",OFFSET('Water Data'!$G$27,0,10*ROW('Water Data'!G30)))</f>
        <v/>
      </c>
      <c r="CC36" s="283" t="str">
        <f ca="true">+IF(OFFSET('Water Data'!$G$28,0,10*ROW('Water Data'!G30))="","",OFFSET('Water Data'!$G$28,0,10*ROW('Water Data'!G30)))</f>
        <v/>
      </c>
      <c r="CD36" s="283" t="str">
        <f ca="true">+IF(OFFSET('Water Data'!$G$29,0,10*ROW('Water Data'!G30))="","",OFFSET('Water Data'!$G$29,0,10*ROW('Water Data'!G30)))</f>
        <v/>
      </c>
      <c r="CE36" s="283" t="str">
        <f ca="true">+IF(OFFSET('Water Data'!$H$27,0,10*ROW('Water Data'!H30))="","",OFFSET('Water Data'!$H$27,0,10*ROW('Water Data'!H30)))</f>
        <v/>
      </c>
      <c r="CF36" s="283" t="str">
        <f ca="true">+IF(OFFSET('Water Data'!$H$28,0,10*ROW('Water Data'!H30))="","",OFFSET('Water Data'!$H$28,0,10*ROW('Water Data'!H30)))</f>
        <v/>
      </c>
      <c r="CG36" s="283" t="str">
        <f ca="true">+IF(OFFSET('Water Data'!$H$29,0,10*ROW('Water Data'!H30))="","",OFFSET('Water Data'!$H$29,0,10*ROW('Water Data'!H30)))</f>
        <v/>
      </c>
      <c r="CH36" s="283" t="str">
        <f ca="true">+IF(OFFSET('Water Data'!$I$27,0,10*ROW('Water Data'!I30))="","",OFFSET('Water Data'!$I$27,0,10*ROW('Water Data'!I30)))</f>
        <v/>
      </c>
      <c r="CI36" s="283" t="str">
        <f ca="true">+IF(OFFSET('Water Data'!$I$28,0,10*ROW('Water Data'!I30))="","",OFFSET('Water Data'!$I$28,0,10*ROW('Water Data'!I30)))</f>
        <v/>
      </c>
      <c r="CJ36" s="283" t="str">
        <f ca="true">+IF(OFFSET('Water Data'!$I$29,0,10*ROW('Water Data'!I30))="","",OFFSET('Water Data'!$I$29,0,10*ROW('Water Data'!I30)))</f>
        <v/>
      </c>
      <c r="CK36" s="283" t="str">
        <f ca="true">+IF(OFFSET('Sanitation Data'!$D$28,0,10*ROW('Sanitation Data'!D30))="","",OFFSET('Sanitation Data'!$D$28,0,10*ROW('Sanitation Data'!D30)))</f>
        <v/>
      </c>
      <c r="CL36" s="283" t="str">
        <f ca="true">+IF(OFFSET('Sanitation Data'!$D$29,0,10*ROW('Sanitation Data'!D30))="","",OFFSET('Sanitation Data'!$D$29,0,10*ROW('Sanitation Data'!D30)))</f>
        <v/>
      </c>
      <c r="CM36" s="283" t="str">
        <f ca="true">+IF(OFFSET('Sanitation Data'!$D$30,0,10*ROW('Sanitation Data'!D30))="","",OFFSET('Sanitation Data'!$D$30,0,10*ROW('Sanitation Data'!D30)))</f>
        <v/>
      </c>
      <c r="CN36" s="283" t="str">
        <f ca="true">+IF(OFFSET('Sanitation Data'!$D$31,0,10*ROW('Sanitation Data'!D30))="","",OFFSET('Sanitation Data'!$D$31,0,10*ROW('Sanitation Data'!D30)))</f>
        <v/>
      </c>
      <c r="CO36" s="283" t="str">
        <f ca="true">+IF(OFFSET('Sanitation Data'!$D$32,0,10*ROW('Sanitation Data'!D30))="","",OFFSET('Sanitation Data'!$D$32,0,10*ROW('Sanitation Data'!D30)))</f>
        <v/>
      </c>
      <c r="CP36" s="283" t="str">
        <f ca="true">+IF(OFFSET('Sanitation Data'!$E$28,0,10*ROW('Sanitation Data'!E30))="","",OFFSET('Sanitation Data'!$E$28,0,10*ROW('Sanitation Data'!E30)))</f>
        <v/>
      </c>
      <c r="CQ36" s="283" t="str">
        <f ca="true">+IF(OFFSET('Sanitation Data'!$E$29,0,10*ROW('Sanitation Data'!E30))="","",OFFSET('Sanitation Data'!$E$29,0,10*ROW('Sanitation Data'!E30)))</f>
        <v/>
      </c>
      <c r="CR36" s="283" t="str">
        <f ca="true">+IF(OFFSET('Sanitation Data'!$E$30,0,10*ROW('Sanitation Data'!E30))="","",OFFSET('Sanitation Data'!$E$30,0,10*ROW('Sanitation Data'!E30)))</f>
        <v/>
      </c>
      <c r="CS36" s="283" t="str">
        <f ca="true">+IF(OFFSET('Sanitation Data'!$E$31,0,10*ROW('Sanitation Data'!E30))="","",OFFSET('Sanitation Data'!$E$31,0,10*ROW('Sanitation Data'!E30)))</f>
        <v/>
      </c>
      <c r="CT36" s="283" t="str">
        <f ca="true">+IF(OFFSET('Sanitation Data'!$E$32,0,10*ROW('Sanitation Data'!E30))="","",OFFSET('Sanitation Data'!$E$32,0,10*ROW('Sanitation Data'!E30)))</f>
        <v/>
      </c>
      <c r="CU36" s="283" t="str">
        <f ca="true">+IF(OFFSET('Sanitation Data'!$F$28,0,10*ROW('Sanitation Data'!F30))="","",OFFSET('Sanitation Data'!$F$28,0,10*ROW('Sanitation Data'!F30)))</f>
        <v/>
      </c>
      <c r="CV36" s="283" t="str">
        <f ca="true">+IF(OFFSET('Sanitation Data'!$F$29,0,10*ROW('Sanitation Data'!F30))="","",OFFSET('Sanitation Data'!$F$29,0,10*ROW('Sanitation Data'!F30)))</f>
        <v/>
      </c>
      <c r="CW36" s="283" t="str">
        <f ca="true">+IF(OFFSET('Sanitation Data'!$F$30,0,10*ROW('Sanitation Data'!F30))="","",OFFSET('Sanitation Data'!$F$30,0,10*ROW('Sanitation Data'!F30)))</f>
        <v/>
      </c>
      <c r="CX36" s="283" t="str">
        <f ca="true">+IF(OFFSET('Sanitation Data'!$F$31,0,10*ROW('Sanitation Data'!F30))="","",OFFSET('Sanitation Data'!$F$31,0,10*ROW('Sanitation Data'!F30)))</f>
        <v/>
      </c>
      <c r="CY36" s="283" t="str">
        <f ca="true">+IF(OFFSET('Sanitation Data'!$F$32,0,10*ROW('Sanitation Data'!F30))="","",OFFSET('Sanitation Data'!$F$32,0,10*ROW('Sanitation Data'!F30)))</f>
        <v/>
      </c>
      <c r="CZ36" s="283" t="str">
        <f ca="true">+IF(OFFSET('Sanitation Data'!$G$28,0,10*ROW('Sanitation Data'!G30))="","",OFFSET('Sanitation Data'!$G$28,0,10*ROW('Sanitation Data'!G30)))</f>
        <v/>
      </c>
      <c r="DA36" s="283" t="str">
        <f ca="true">+IF(OFFSET('Sanitation Data'!$G$29,0,10*ROW('Sanitation Data'!G30))="","",OFFSET('Sanitation Data'!$G$29,0,10*ROW('Sanitation Data'!G30)))</f>
        <v/>
      </c>
      <c r="DB36" s="283" t="str">
        <f ca="true">+IF(OFFSET('Sanitation Data'!$G$30,0,10*ROW('Sanitation Data'!G30))="","",OFFSET('Sanitation Data'!$G$30,0,10*ROW('Sanitation Data'!G30)))</f>
        <v/>
      </c>
      <c r="DC36" s="283" t="str">
        <f ca="true">+IF(OFFSET('Sanitation Data'!$G$31,0,10*ROW('Sanitation Data'!G30))="","",OFFSET('Sanitation Data'!$G$31,0,10*ROW('Sanitation Data'!G30)))</f>
        <v/>
      </c>
      <c r="DD36" s="283" t="str">
        <f ca="true">+IF(OFFSET('Sanitation Data'!$G$32,0,10*ROW('Sanitation Data'!G30))="","",OFFSET('Sanitation Data'!$G$32,0,10*ROW('Sanitation Data'!G30)))</f>
        <v/>
      </c>
      <c r="DE36" s="283" t="str">
        <f ca="true">+IF(OFFSET('Sanitation Data'!$H$28,0,10*ROW('Sanitation Data'!H30))="","",OFFSET('Sanitation Data'!$H$28,0,10*ROW('Sanitation Data'!H30)))</f>
        <v/>
      </c>
      <c r="DF36" s="283" t="str">
        <f ca="true">+IF(OFFSET('Sanitation Data'!$H$29,0,10*ROW('Sanitation Data'!H30))="","",OFFSET('Sanitation Data'!$H$29,0,10*ROW('Sanitation Data'!H30)))</f>
        <v/>
      </c>
      <c r="DG36" s="283" t="str">
        <f ca="true">+IF(OFFSET('Sanitation Data'!$H$30,0,10*ROW('Sanitation Data'!H30))="","",OFFSET('Sanitation Data'!$H$30,0,10*ROW('Sanitation Data'!H30)))</f>
        <v/>
      </c>
      <c r="DH36" s="283" t="str">
        <f ca="true">+IF(OFFSET('Sanitation Data'!$H$31,0,10*ROW('Sanitation Data'!H30))="","",OFFSET('Sanitation Data'!$H$31,0,10*ROW('Sanitation Data'!H30)))</f>
        <v/>
      </c>
      <c r="DI36" s="283" t="str">
        <f ca="true">+IF(OFFSET('Sanitation Data'!$H$32,0,10*ROW('Sanitation Data'!H30))="","",OFFSET('Sanitation Data'!$H$32,0,10*ROW('Sanitation Data'!H30)))</f>
        <v/>
      </c>
      <c r="DJ36" s="283" t="str">
        <f ca="true">+IF(OFFSET('Sanitation Data'!$I$28,0,10*ROW('Sanitation Data'!I30))="","",OFFSET('Sanitation Data'!$I$28,0,10*ROW('Sanitation Data'!I30)))</f>
        <v/>
      </c>
      <c r="DK36" s="283" t="str">
        <f ca="true">+IF(OFFSET('Sanitation Data'!$I$29,0,10*ROW('Sanitation Data'!I30))="","",OFFSET('Sanitation Data'!$I$29,0,10*ROW('Sanitation Data'!I30)))</f>
        <v/>
      </c>
      <c r="DL36" s="283" t="str">
        <f ca="true">+IF(OFFSET('Sanitation Data'!$I$30,0,10*ROW('Sanitation Data'!I30))="","",OFFSET('Sanitation Data'!$I$30,0,10*ROW('Sanitation Data'!I30)))</f>
        <v/>
      </c>
      <c r="DM36" s="283" t="str">
        <f ca="true">+IF(OFFSET('Sanitation Data'!$I$31,0,10*ROW('Sanitation Data'!I30))="","",OFFSET('Sanitation Data'!$I$31,0,10*ROW('Sanitation Data'!I30)))</f>
        <v/>
      </c>
      <c r="DN36" s="283" t="str">
        <f ca="true">+IF(OFFSET('Sanitation Data'!$I$32,0,10*ROW('Sanitation Data'!I30))="","",OFFSET('Sanitation Data'!$I$32,0,10*ROW('Sanitation Data'!I30)))</f>
        <v/>
      </c>
      <c r="DO36" s="283" t="str">
        <f ca="true">+IF(OFFSET('Hygiene Data'!$D$11,0,10*ROW('Hygiene Data'!D30))="","",OFFSET('Hygiene Data'!$D$11,0,10*ROW('Hygiene Data'!D30)))</f>
        <v/>
      </c>
      <c r="DP36" s="283" t="str">
        <f ca="true">+IF(OFFSET('Hygiene Data'!$D$12,0,10*ROW('Hygiene Data'!D30))="","",OFFSET('Hygiene Data'!$D$12,0,10*ROW('Hygiene Data'!D30)))</f>
        <v/>
      </c>
      <c r="DQ36" s="283" t="str">
        <f ca="true">+IF(OFFSET('Hygiene Data'!$D$13,0,10*ROW('Hygiene Data'!D30))="","",OFFSET('Hygiene Data'!$D$13,0,10*ROW('Hygiene Data'!D30)))</f>
        <v/>
      </c>
      <c r="DR36" s="283" t="str">
        <f ca="true">+IF(OFFSET('Hygiene Data'!$E$11,0,10*ROW('Hygiene Data'!E30))="","",OFFSET('Hygiene Data'!$E$11,0,10*ROW('Hygiene Data'!E30)))</f>
        <v/>
      </c>
      <c r="DS36" s="283" t="str">
        <f ca="true">+IF(OFFSET('Hygiene Data'!$E$12,0,10*ROW('Hygiene Data'!E30))="","",OFFSET('Hygiene Data'!$E$12,0,10*ROW('Hygiene Data'!E30)))</f>
        <v/>
      </c>
      <c r="DT36" s="283" t="str">
        <f ca="true">+IF(OFFSET('Hygiene Data'!$E$13,0,10*ROW('Hygiene Data'!E30))="","",OFFSET('Hygiene Data'!$E$13,0,10*ROW('Hygiene Data'!E30)))</f>
        <v/>
      </c>
      <c r="DU36" s="283" t="str">
        <f ca="true">+IF(OFFSET('Hygiene Data'!$F$11,0,10*ROW('Hygiene Data'!F30))="","",OFFSET('Hygiene Data'!$F$11,0,10*ROW('Hygiene Data'!F30)))</f>
        <v/>
      </c>
      <c r="DV36" s="283" t="str">
        <f ca="true">+IF(OFFSET('Hygiene Data'!$F$12,0,10*ROW('Hygiene Data'!F30))="","",OFFSET('Hygiene Data'!$F$12,0,10*ROW('Hygiene Data'!F30)))</f>
        <v/>
      </c>
      <c r="DW36" s="283" t="str">
        <f ca="true">+IF(OFFSET('Hygiene Data'!$F$13,0,10*ROW('Hygiene Data'!F30))="","",OFFSET('Hygiene Data'!$F$13,0,10*ROW('Hygiene Data'!F30)))</f>
        <v/>
      </c>
      <c r="DX36" s="283" t="str">
        <f ca="true">+IF(OFFSET('Hygiene Data'!$G$11,0,10*ROW('Hygiene Data'!G30))="","",OFFSET('Hygiene Data'!$G$11,0,10*ROW('Hygiene Data'!G30)))</f>
        <v/>
      </c>
      <c r="DY36" s="283" t="str">
        <f ca="true">+IF(OFFSET('Hygiene Data'!$G$12,0,10*ROW('Hygiene Data'!G30))="","",OFFSET('Hygiene Data'!$G$12,0,10*ROW('Hygiene Data'!G30)))</f>
        <v/>
      </c>
      <c r="DZ36" s="283" t="str">
        <f ca="true">+IF(OFFSET('Hygiene Data'!$G$13,0,10*ROW('Hygiene Data'!G30))="","",OFFSET('Hygiene Data'!$G$13,0,10*ROW('Hygiene Data'!G30)))</f>
        <v/>
      </c>
      <c r="EA36" s="283" t="str">
        <f ca="true">+IF(OFFSET('Hygiene Data'!$H$11,0,10*ROW('Hygiene Data'!H30))="","",OFFSET('Hygiene Data'!$H$11,0,10*ROW('Hygiene Data'!H30)))</f>
        <v/>
      </c>
      <c r="EB36" s="283" t="str">
        <f ca="true">+IF(OFFSET('Hygiene Data'!$H$12,0,10*ROW('Hygiene Data'!H30))="","",OFFSET('Hygiene Data'!$H$12,0,10*ROW('Hygiene Data'!H30)))</f>
        <v/>
      </c>
      <c r="EC36" s="283" t="str">
        <f ca="true">+IF(OFFSET('Hygiene Data'!$H$13,0,10*ROW('Hygiene Data'!H30))="","",OFFSET('Hygiene Data'!$H$13,0,10*ROW('Hygiene Data'!H30)))</f>
        <v/>
      </c>
      <c r="ED36" s="283" t="str">
        <f ca="true">+IF(OFFSET('Hygiene Data'!$I$11,0,10*ROW('Hygiene Data'!I30))="","",OFFSET('Hygiene Data'!$I$11,0,10*ROW('Hygiene Data'!I30)))</f>
        <v/>
      </c>
      <c r="EE36" s="283" t="str">
        <f ca="true">+IF(OFFSET('Hygiene Data'!$I$12,0,10*ROW('Hygiene Data'!I30))="","",OFFSET('Hygiene Data'!$I$12,0,10*ROW('Hygiene Data'!I30)))</f>
        <v/>
      </c>
      <c r="EF36" s="283" t="str">
        <f ca="true">+IF(OFFSET('Hygiene Data'!$I$13,0,10*ROW('Hygiene Data'!I30))="","",OFFSET('Hygiene Data'!$I$13,0,10*ROW('Hygiene Data'!I30)))</f>
        <v/>
      </c>
    </row>
    <row r="37">
      <c r="A37" s="36" t="str">
        <f ca="true">+IF(OFFSET('Water Data'!$B$2,0,10*ROW('Water Data'!E31))="","",OFFSET('Water Data'!$B$2,0,10*ROW('Water Data'!E31)))</f>
        <v/>
      </c>
      <c r="B37" s="36" t="str">
        <f ca="true">+IF(OFFSET('Water Data'!$C$2,0,10*ROW('Water Data'!F31))="","",OFFSET('Water Data'!$C$2,0,10*ROW('Water Data'!F31)))</f>
        <v/>
      </c>
      <c r="C37" s="339" t="str">
        <f t="shared" ca="true" si="0"/>
        <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7"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8"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83"/>
      <c r="BS37" s="283" t="str">
        <f ca="true">+IF(OFFSET('Water Data'!$D$27,0,10*ROW('Water Data'!D31))="","",OFFSET('Water Data'!$D$27,0,10*ROW('Water Data'!D31)))</f>
        <v/>
      </c>
      <c r="BT37" s="283" t="str">
        <f ca="true">+IF(OFFSET('Water Data'!$D$28,0,10*ROW('Water Data'!D31))="","",OFFSET('Water Data'!$D$28,0,10*ROW('Water Data'!D31)))</f>
        <v/>
      </c>
      <c r="BU37" s="283" t="str">
        <f ca="true">+IF(OFFSET('Water Data'!$D$29,0,10*ROW('Water Data'!D31))="","",OFFSET('Water Data'!$D$29,0,10*ROW('Water Data'!D31)))</f>
        <v/>
      </c>
      <c r="BV37" s="283" t="str">
        <f ca="true">+IF(OFFSET('Water Data'!$E$27,0,10*ROW('Water Data'!E31))="","",OFFSET('Water Data'!$E$27,0,10*ROW('Water Data'!E31)))</f>
        <v/>
      </c>
      <c r="BW37" s="283" t="str">
        <f ca="true">+IF(OFFSET('Water Data'!$E$28,0,10*ROW('Water Data'!E31))="","",OFFSET('Water Data'!$E$28,0,10*ROW('Water Data'!E31)))</f>
        <v/>
      </c>
      <c r="BX37" s="283" t="str">
        <f ca="true">+IF(OFFSET('Water Data'!$E$29,0,10*ROW('Water Data'!E31))="","",OFFSET('Water Data'!$E$29,0,10*ROW('Water Data'!E31)))</f>
        <v/>
      </c>
      <c r="BY37" s="283" t="str">
        <f ca="true">+IF(OFFSET('Water Data'!$F$27,0,10*ROW('Water Data'!F31))="","",OFFSET('Water Data'!$F$27,0,10*ROW('Water Data'!F31)))</f>
        <v/>
      </c>
      <c r="BZ37" s="283" t="str">
        <f ca="true">+IF(OFFSET('Water Data'!$F$28,0,10*ROW('Water Data'!F31))="","",OFFSET('Water Data'!$F$28,0,10*ROW('Water Data'!F31)))</f>
        <v/>
      </c>
      <c r="CA37" s="283" t="str">
        <f ca="true">+IF(OFFSET('Water Data'!$F$29,0,10*ROW('Water Data'!F31))="","",OFFSET('Water Data'!$F$29,0,10*ROW('Water Data'!F31)))</f>
        <v/>
      </c>
      <c r="CB37" s="283" t="str">
        <f ca="true">+IF(OFFSET('Water Data'!$G$27,0,10*ROW('Water Data'!G31))="","",OFFSET('Water Data'!$G$27,0,10*ROW('Water Data'!G31)))</f>
        <v/>
      </c>
      <c r="CC37" s="283" t="str">
        <f ca="true">+IF(OFFSET('Water Data'!$G$28,0,10*ROW('Water Data'!G31))="","",OFFSET('Water Data'!$G$28,0,10*ROW('Water Data'!G31)))</f>
        <v/>
      </c>
      <c r="CD37" s="283" t="str">
        <f ca="true">+IF(OFFSET('Water Data'!$G$29,0,10*ROW('Water Data'!G31))="","",OFFSET('Water Data'!$G$29,0,10*ROW('Water Data'!G31)))</f>
        <v/>
      </c>
      <c r="CE37" s="283" t="str">
        <f ca="true">+IF(OFFSET('Water Data'!$H$27,0,10*ROW('Water Data'!H31))="","",OFFSET('Water Data'!$H$27,0,10*ROW('Water Data'!H31)))</f>
        <v/>
      </c>
      <c r="CF37" s="283" t="str">
        <f ca="true">+IF(OFFSET('Water Data'!$H$28,0,10*ROW('Water Data'!H31))="","",OFFSET('Water Data'!$H$28,0,10*ROW('Water Data'!H31)))</f>
        <v/>
      </c>
      <c r="CG37" s="283" t="str">
        <f ca="true">+IF(OFFSET('Water Data'!$H$29,0,10*ROW('Water Data'!H31))="","",OFFSET('Water Data'!$H$29,0,10*ROW('Water Data'!H31)))</f>
        <v/>
      </c>
      <c r="CH37" s="283" t="str">
        <f ca="true">+IF(OFFSET('Water Data'!$I$27,0,10*ROW('Water Data'!I31))="","",OFFSET('Water Data'!$I$27,0,10*ROW('Water Data'!I31)))</f>
        <v/>
      </c>
      <c r="CI37" s="283" t="str">
        <f ca="true">+IF(OFFSET('Water Data'!$I$28,0,10*ROW('Water Data'!I31))="","",OFFSET('Water Data'!$I$28,0,10*ROW('Water Data'!I31)))</f>
        <v/>
      </c>
      <c r="CJ37" s="283" t="str">
        <f ca="true">+IF(OFFSET('Water Data'!$I$29,0,10*ROW('Water Data'!I31))="","",OFFSET('Water Data'!$I$29,0,10*ROW('Water Data'!I31)))</f>
        <v/>
      </c>
      <c r="CK37" s="283" t="str">
        <f ca="true">+IF(OFFSET('Sanitation Data'!$D$28,0,10*ROW('Sanitation Data'!D31))="","",OFFSET('Sanitation Data'!$D$28,0,10*ROW('Sanitation Data'!D31)))</f>
        <v/>
      </c>
      <c r="CL37" s="283" t="str">
        <f ca="true">+IF(OFFSET('Sanitation Data'!$D$29,0,10*ROW('Sanitation Data'!D31))="","",OFFSET('Sanitation Data'!$D$29,0,10*ROW('Sanitation Data'!D31)))</f>
        <v/>
      </c>
      <c r="CM37" s="283" t="str">
        <f ca="true">+IF(OFFSET('Sanitation Data'!$D$30,0,10*ROW('Sanitation Data'!D31))="","",OFFSET('Sanitation Data'!$D$30,0,10*ROW('Sanitation Data'!D31)))</f>
        <v/>
      </c>
      <c r="CN37" s="283" t="str">
        <f ca="true">+IF(OFFSET('Sanitation Data'!$D$31,0,10*ROW('Sanitation Data'!D31))="","",OFFSET('Sanitation Data'!$D$31,0,10*ROW('Sanitation Data'!D31)))</f>
        <v/>
      </c>
      <c r="CO37" s="283" t="str">
        <f ca="true">+IF(OFFSET('Sanitation Data'!$D$32,0,10*ROW('Sanitation Data'!D31))="","",OFFSET('Sanitation Data'!$D$32,0,10*ROW('Sanitation Data'!D31)))</f>
        <v/>
      </c>
      <c r="CP37" s="283" t="str">
        <f ca="true">+IF(OFFSET('Sanitation Data'!$E$28,0,10*ROW('Sanitation Data'!E31))="","",OFFSET('Sanitation Data'!$E$28,0,10*ROW('Sanitation Data'!E31)))</f>
        <v/>
      </c>
      <c r="CQ37" s="283" t="str">
        <f ca="true">+IF(OFFSET('Sanitation Data'!$E$29,0,10*ROW('Sanitation Data'!E31))="","",OFFSET('Sanitation Data'!$E$29,0,10*ROW('Sanitation Data'!E31)))</f>
        <v/>
      </c>
      <c r="CR37" s="283" t="str">
        <f ca="true">+IF(OFFSET('Sanitation Data'!$E$30,0,10*ROW('Sanitation Data'!E31))="","",OFFSET('Sanitation Data'!$E$30,0,10*ROW('Sanitation Data'!E31)))</f>
        <v/>
      </c>
      <c r="CS37" s="283" t="str">
        <f ca="true">+IF(OFFSET('Sanitation Data'!$E$31,0,10*ROW('Sanitation Data'!E31))="","",OFFSET('Sanitation Data'!$E$31,0,10*ROW('Sanitation Data'!E31)))</f>
        <v/>
      </c>
      <c r="CT37" s="283" t="str">
        <f ca="true">+IF(OFFSET('Sanitation Data'!$E$32,0,10*ROW('Sanitation Data'!E31))="","",OFFSET('Sanitation Data'!$E$32,0,10*ROW('Sanitation Data'!E31)))</f>
        <v/>
      </c>
      <c r="CU37" s="283" t="str">
        <f ca="true">+IF(OFFSET('Sanitation Data'!$F$28,0,10*ROW('Sanitation Data'!F31))="","",OFFSET('Sanitation Data'!$F$28,0,10*ROW('Sanitation Data'!F31)))</f>
        <v/>
      </c>
      <c r="CV37" s="283" t="str">
        <f ca="true">+IF(OFFSET('Sanitation Data'!$F$29,0,10*ROW('Sanitation Data'!F31))="","",OFFSET('Sanitation Data'!$F$29,0,10*ROW('Sanitation Data'!F31)))</f>
        <v/>
      </c>
      <c r="CW37" s="283" t="str">
        <f ca="true">+IF(OFFSET('Sanitation Data'!$F$30,0,10*ROW('Sanitation Data'!F31))="","",OFFSET('Sanitation Data'!$F$30,0,10*ROW('Sanitation Data'!F31)))</f>
        <v/>
      </c>
      <c r="CX37" s="283" t="str">
        <f ca="true">+IF(OFFSET('Sanitation Data'!$F$31,0,10*ROW('Sanitation Data'!F31))="","",OFFSET('Sanitation Data'!$F$31,0,10*ROW('Sanitation Data'!F31)))</f>
        <v/>
      </c>
      <c r="CY37" s="283" t="str">
        <f ca="true">+IF(OFFSET('Sanitation Data'!$F$32,0,10*ROW('Sanitation Data'!F31))="","",OFFSET('Sanitation Data'!$F$32,0,10*ROW('Sanitation Data'!F31)))</f>
        <v/>
      </c>
      <c r="CZ37" s="283" t="str">
        <f ca="true">+IF(OFFSET('Sanitation Data'!$G$28,0,10*ROW('Sanitation Data'!G31))="","",OFFSET('Sanitation Data'!$G$28,0,10*ROW('Sanitation Data'!G31)))</f>
        <v/>
      </c>
      <c r="DA37" s="283" t="str">
        <f ca="true">+IF(OFFSET('Sanitation Data'!$G$29,0,10*ROW('Sanitation Data'!G31))="","",OFFSET('Sanitation Data'!$G$29,0,10*ROW('Sanitation Data'!G31)))</f>
        <v/>
      </c>
      <c r="DB37" s="283" t="str">
        <f ca="true">+IF(OFFSET('Sanitation Data'!$G$30,0,10*ROW('Sanitation Data'!G31))="","",OFFSET('Sanitation Data'!$G$30,0,10*ROW('Sanitation Data'!G31)))</f>
        <v/>
      </c>
      <c r="DC37" s="283" t="str">
        <f ca="true">+IF(OFFSET('Sanitation Data'!$G$31,0,10*ROW('Sanitation Data'!G31))="","",OFFSET('Sanitation Data'!$G$31,0,10*ROW('Sanitation Data'!G31)))</f>
        <v/>
      </c>
      <c r="DD37" s="283" t="str">
        <f ca="true">+IF(OFFSET('Sanitation Data'!$G$32,0,10*ROW('Sanitation Data'!G31))="","",OFFSET('Sanitation Data'!$G$32,0,10*ROW('Sanitation Data'!G31)))</f>
        <v/>
      </c>
      <c r="DE37" s="283" t="str">
        <f ca="true">+IF(OFFSET('Sanitation Data'!$H$28,0,10*ROW('Sanitation Data'!H31))="","",OFFSET('Sanitation Data'!$H$28,0,10*ROW('Sanitation Data'!H31)))</f>
        <v/>
      </c>
      <c r="DF37" s="283" t="str">
        <f ca="true">+IF(OFFSET('Sanitation Data'!$H$29,0,10*ROW('Sanitation Data'!H31))="","",OFFSET('Sanitation Data'!$H$29,0,10*ROW('Sanitation Data'!H31)))</f>
        <v/>
      </c>
      <c r="DG37" s="283" t="str">
        <f ca="true">+IF(OFFSET('Sanitation Data'!$H$30,0,10*ROW('Sanitation Data'!H31))="","",OFFSET('Sanitation Data'!$H$30,0,10*ROW('Sanitation Data'!H31)))</f>
        <v/>
      </c>
      <c r="DH37" s="283" t="str">
        <f ca="true">+IF(OFFSET('Sanitation Data'!$H$31,0,10*ROW('Sanitation Data'!H31))="","",OFFSET('Sanitation Data'!$H$31,0,10*ROW('Sanitation Data'!H31)))</f>
        <v/>
      </c>
      <c r="DI37" s="283" t="str">
        <f ca="true">+IF(OFFSET('Sanitation Data'!$H$32,0,10*ROW('Sanitation Data'!H31))="","",OFFSET('Sanitation Data'!$H$32,0,10*ROW('Sanitation Data'!H31)))</f>
        <v/>
      </c>
      <c r="DJ37" s="283" t="str">
        <f ca="true">+IF(OFFSET('Sanitation Data'!$I$28,0,10*ROW('Sanitation Data'!I31))="","",OFFSET('Sanitation Data'!$I$28,0,10*ROW('Sanitation Data'!I31)))</f>
        <v/>
      </c>
      <c r="DK37" s="283" t="str">
        <f ca="true">+IF(OFFSET('Sanitation Data'!$I$29,0,10*ROW('Sanitation Data'!I31))="","",OFFSET('Sanitation Data'!$I$29,0,10*ROW('Sanitation Data'!I31)))</f>
        <v/>
      </c>
      <c r="DL37" s="283" t="str">
        <f ca="true">+IF(OFFSET('Sanitation Data'!$I$30,0,10*ROW('Sanitation Data'!I31))="","",OFFSET('Sanitation Data'!$I$30,0,10*ROW('Sanitation Data'!I31)))</f>
        <v/>
      </c>
      <c r="DM37" s="283" t="str">
        <f ca="true">+IF(OFFSET('Sanitation Data'!$I$31,0,10*ROW('Sanitation Data'!I31))="","",OFFSET('Sanitation Data'!$I$31,0,10*ROW('Sanitation Data'!I31)))</f>
        <v/>
      </c>
      <c r="DN37" s="283" t="str">
        <f ca="true">+IF(OFFSET('Sanitation Data'!$I$32,0,10*ROW('Sanitation Data'!I31))="","",OFFSET('Sanitation Data'!$I$32,0,10*ROW('Sanitation Data'!I31)))</f>
        <v/>
      </c>
      <c r="DO37" s="283" t="str">
        <f ca="true">+IF(OFFSET('Hygiene Data'!$D$11,0,10*ROW('Hygiene Data'!D31))="","",OFFSET('Hygiene Data'!$D$11,0,10*ROW('Hygiene Data'!D31)))</f>
        <v/>
      </c>
      <c r="DP37" s="283" t="str">
        <f ca="true">+IF(OFFSET('Hygiene Data'!$D$12,0,10*ROW('Hygiene Data'!D31))="","",OFFSET('Hygiene Data'!$D$12,0,10*ROW('Hygiene Data'!D31)))</f>
        <v/>
      </c>
      <c r="DQ37" s="283" t="str">
        <f ca="true">+IF(OFFSET('Hygiene Data'!$D$13,0,10*ROW('Hygiene Data'!D31))="","",OFFSET('Hygiene Data'!$D$13,0,10*ROW('Hygiene Data'!D31)))</f>
        <v/>
      </c>
      <c r="DR37" s="283" t="str">
        <f ca="true">+IF(OFFSET('Hygiene Data'!$E$11,0,10*ROW('Hygiene Data'!E31))="","",OFFSET('Hygiene Data'!$E$11,0,10*ROW('Hygiene Data'!E31)))</f>
        <v/>
      </c>
      <c r="DS37" s="283" t="str">
        <f ca="true">+IF(OFFSET('Hygiene Data'!$E$12,0,10*ROW('Hygiene Data'!E31))="","",OFFSET('Hygiene Data'!$E$12,0,10*ROW('Hygiene Data'!E31)))</f>
        <v/>
      </c>
      <c r="DT37" s="283" t="str">
        <f ca="true">+IF(OFFSET('Hygiene Data'!$E$13,0,10*ROW('Hygiene Data'!E31))="","",OFFSET('Hygiene Data'!$E$13,0,10*ROW('Hygiene Data'!E31)))</f>
        <v/>
      </c>
      <c r="DU37" s="283" t="str">
        <f ca="true">+IF(OFFSET('Hygiene Data'!$F$11,0,10*ROW('Hygiene Data'!F31))="","",OFFSET('Hygiene Data'!$F$11,0,10*ROW('Hygiene Data'!F31)))</f>
        <v/>
      </c>
      <c r="DV37" s="283" t="str">
        <f ca="true">+IF(OFFSET('Hygiene Data'!$F$12,0,10*ROW('Hygiene Data'!F31))="","",OFFSET('Hygiene Data'!$F$12,0,10*ROW('Hygiene Data'!F31)))</f>
        <v/>
      </c>
      <c r="DW37" s="283" t="str">
        <f ca="true">+IF(OFFSET('Hygiene Data'!$F$13,0,10*ROW('Hygiene Data'!F31))="","",OFFSET('Hygiene Data'!$F$13,0,10*ROW('Hygiene Data'!F31)))</f>
        <v/>
      </c>
      <c r="DX37" s="283" t="str">
        <f ca="true">+IF(OFFSET('Hygiene Data'!$G$11,0,10*ROW('Hygiene Data'!G31))="","",OFFSET('Hygiene Data'!$G$11,0,10*ROW('Hygiene Data'!G31)))</f>
        <v/>
      </c>
      <c r="DY37" s="283" t="str">
        <f ca="true">+IF(OFFSET('Hygiene Data'!$G$12,0,10*ROW('Hygiene Data'!G31))="","",OFFSET('Hygiene Data'!$G$12,0,10*ROW('Hygiene Data'!G31)))</f>
        <v/>
      </c>
      <c r="DZ37" s="283" t="str">
        <f ca="true">+IF(OFFSET('Hygiene Data'!$G$13,0,10*ROW('Hygiene Data'!G31))="","",OFFSET('Hygiene Data'!$G$13,0,10*ROW('Hygiene Data'!G31)))</f>
        <v/>
      </c>
      <c r="EA37" s="283" t="str">
        <f ca="true">+IF(OFFSET('Hygiene Data'!$H$11,0,10*ROW('Hygiene Data'!H31))="","",OFFSET('Hygiene Data'!$H$11,0,10*ROW('Hygiene Data'!H31)))</f>
        <v/>
      </c>
      <c r="EB37" s="283" t="str">
        <f ca="true">+IF(OFFSET('Hygiene Data'!$H$12,0,10*ROW('Hygiene Data'!H31))="","",OFFSET('Hygiene Data'!$H$12,0,10*ROW('Hygiene Data'!H31)))</f>
        <v/>
      </c>
      <c r="EC37" s="283" t="str">
        <f ca="true">+IF(OFFSET('Hygiene Data'!$H$13,0,10*ROW('Hygiene Data'!H31))="","",OFFSET('Hygiene Data'!$H$13,0,10*ROW('Hygiene Data'!H31)))</f>
        <v/>
      </c>
      <c r="ED37" s="283" t="str">
        <f ca="true">+IF(OFFSET('Hygiene Data'!$I$11,0,10*ROW('Hygiene Data'!I31))="","",OFFSET('Hygiene Data'!$I$11,0,10*ROW('Hygiene Data'!I31)))</f>
        <v/>
      </c>
      <c r="EE37" s="283" t="str">
        <f ca="true">+IF(OFFSET('Hygiene Data'!$I$12,0,10*ROW('Hygiene Data'!I31))="","",OFFSET('Hygiene Data'!$I$12,0,10*ROW('Hygiene Data'!I31)))</f>
        <v/>
      </c>
      <c r="EF37" s="283" t="str">
        <f ca="true">+IF(OFFSET('Hygiene Data'!$I$13,0,10*ROW('Hygiene Data'!I31))="","",OFFSET('Hygiene Data'!$I$13,0,10*ROW('Hygiene Data'!I31)))</f>
        <v/>
      </c>
    </row>
    <row r="38">
      <c r="A38" s="36" t="str">
        <f ca="true">+IF(OFFSET('Water Data'!$B$2,0,10*ROW('Water Data'!E32))="","",OFFSET('Water Data'!$B$2,0,10*ROW('Water Data'!E32)))</f>
        <v/>
      </c>
      <c r="B38" s="36" t="str">
        <f ca="true">+IF(OFFSET('Water Data'!$C$2,0,10*ROW('Water Data'!F32))="","",OFFSET('Water Data'!$C$2,0,10*ROW('Water Data'!F32)))</f>
        <v/>
      </c>
      <c r="C38" s="339" t="str">
        <f t="shared" ca="true" si="0"/>
        <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8"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8"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8"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83"/>
      <c r="BS38" s="283" t="str">
        <f ca="true">+IF(OFFSET('Water Data'!$D$27,0,10*ROW('Water Data'!D32))="","",OFFSET('Water Data'!$D$27,0,10*ROW('Water Data'!D32)))</f>
        <v/>
      </c>
      <c r="BT38" s="283" t="str">
        <f ca="true">+IF(OFFSET('Water Data'!$D$28,0,10*ROW('Water Data'!D32))="","",OFFSET('Water Data'!$D$28,0,10*ROW('Water Data'!D32)))</f>
        <v/>
      </c>
      <c r="BU38" s="283" t="str">
        <f ca="true">+IF(OFFSET('Water Data'!$D$29,0,10*ROW('Water Data'!D32))="","",OFFSET('Water Data'!$D$29,0,10*ROW('Water Data'!D32)))</f>
        <v/>
      </c>
      <c r="BV38" s="283" t="str">
        <f ca="true">+IF(OFFSET('Water Data'!$E$27,0,10*ROW('Water Data'!E32))="","",OFFSET('Water Data'!$E$27,0,10*ROW('Water Data'!E32)))</f>
        <v/>
      </c>
      <c r="BW38" s="283" t="str">
        <f ca="true">+IF(OFFSET('Water Data'!$E$28,0,10*ROW('Water Data'!E32))="","",OFFSET('Water Data'!$E$28,0,10*ROW('Water Data'!E32)))</f>
        <v/>
      </c>
      <c r="BX38" s="283" t="str">
        <f ca="true">+IF(OFFSET('Water Data'!$E$29,0,10*ROW('Water Data'!E32))="","",OFFSET('Water Data'!$E$29,0,10*ROW('Water Data'!E32)))</f>
        <v/>
      </c>
      <c r="BY38" s="283" t="str">
        <f ca="true">+IF(OFFSET('Water Data'!$F$27,0,10*ROW('Water Data'!F32))="","",OFFSET('Water Data'!$F$27,0,10*ROW('Water Data'!F32)))</f>
        <v/>
      </c>
      <c r="BZ38" s="283" t="str">
        <f ca="true">+IF(OFFSET('Water Data'!$F$28,0,10*ROW('Water Data'!F32))="","",OFFSET('Water Data'!$F$28,0,10*ROW('Water Data'!F32)))</f>
        <v/>
      </c>
      <c r="CA38" s="283" t="str">
        <f ca="true">+IF(OFFSET('Water Data'!$F$29,0,10*ROW('Water Data'!F32))="","",OFFSET('Water Data'!$F$29,0,10*ROW('Water Data'!F32)))</f>
        <v/>
      </c>
      <c r="CB38" s="283" t="str">
        <f ca="true">+IF(OFFSET('Water Data'!$G$27,0,10*ROW('Water Data'!G32))="","",OFFSET('Water Data'!$G$27,0,10*ROW('Water Data'!G32)))</f>
        <v/>
      </c>
      <c r="CC38" s="283" t="str">
        <f ca="true">+IF(OFFSET('Water Data'!$G$28,0,10*ROW('Water Data'!G32))="","",OFFSET('Water Data'!$G$28,0,10*ROW('Water Data'!G32)))</f>
        <v/>
      </c>
      <c r="CD38" s="283" t="str">
        <f ca="true">+IF(OFFSET('Water Data'!$G$29,0,10*ROW('Water Data'!G32))="","",OFFSET('Water Data'!$G$29,0,10*ROW('Water Data'!G32)))</f>
        <v/>
      </c>
      <c r="CE38" s="283" t="str">
        <f ca="true">+IF(OFFSET('Water Data'!$H$27,0,10*ROW('Water Data'!H32))="","",OFFSET('Water Data'!$H$27,0,10*ROW('Water Data'!H32)))</f>
        <v/>
      </c>
      <c r="CF38" s="283" t="str">
        <f ca="true">+IF(OFFSET('Water Data'!$H$28,0,10*ROW('Water Data'!H32))="","",OFFSET('Water Data'!$H$28,0,10*ROW('Water Data'!H32)))</f>
        <v/>
      </c>
      <c r="CG38" s="283" t="str">
        <f ca="true">+IF(OFFSET('Water Data'!$H$29,0,10*ROW('Water Data'!H32))="","",OFFSET('Water Data'!$H$29,0,10*ROW('Water Data'!H32)))</f>
        <v/>
      </c>
      <c r="CH38" s="283" t="str">
        <f ca="true">+IF(OFFSET('Water Data'!$I$27,0,10*ROW('Water Data'!I32))="","",OFFSET('Water Data'!$I$27,0,10*ROW('Water Data'!I32)))</f>
        <v/>
      </c>
      <c r="CI38" s="283" t="str">
        <f ca="true">+IF(OFFSET('Water Data'!$I$28,0,10*ROW('Water Data'!I32))="","",OFFSET('Water Data'!$I$28,0,10*ROW('Water Data'!I32)))</f>
        <v/>
      </c>
      <c r="CJ38" s="283" t="str">
        <f ca="true">+IF(OFFSET('Water Data'!$I$29,0,10*ROW('Water Data'!I32))="","",OFFSET('Water Data'!$I$29,0,10*ROW('Water Data'!I32)))</f>
        <v/>
      </c>
      <c r="CK38" s="283" t="str">
        <f ca="true">+IF(OFFSET('Sanitation Data'!$D$28,0,10*ROW('Sanitation Data'!D32))="","",OFFSET('Sanitation Data'!$D$28,0,10*ROW('Sanitation Data'!D32)))</f>
        <v/>
      </c>
      <c r="CL38" s="283" t="str">
        <f ca="true">+IF(OFFSET('Sanitation Data'!$D$29,0,10*ROW('Sanitation Data'!D32))="","",OFFSET('Sanitation Data'!$D$29,0,10*ROW('Sanitation Data'!D32)))</f>
        <v/>
      </c>
      <c r="CM38" s="283" t="str">
        <f ca="true">+IF(OFFSET('Sanitation Data'!$D$30,0,10*ROW('Sanitation Data'!D32))="","",OFFSET('Sanitation Data'!$D$30,0,10*ROW('Sanitation Data'!D32)))</f>
        <v/>
      </c>
      <c r="CN38" s="283" t="str">
        <f ca="true">+IF(OFFSET('Sanitation Data'!$D$31,0,10*ROW('Sanitation Data'!D32))="","",OFFSET('Sanitation Data'!$D$31,0,10*ROW('Sanitation Data'!D32)))</f>
        <v/>
      </c>
      <c r="CO38" s="283" t="str">
        <f ca="true">+IF(OFFSET('Sanitation Data'!$D$32,0,10*ROW('Sanitation Data'!D32))="","",OFFSET('Sanitation Data'!$D$32,0,10*ROW('Sanitation Data'!D32)))</f>
        <v/>
      </c>
      <c r="CP38" s="283" t="str">
        <f ca="true">+IF(OFFSET('Sanitation Data'!$E$28,0,10*ROW('Sanitation Data'!E32))="","",OFFSET('Sanitation Data'!$E$28,0,10*ROW('Sanitation Data'!E32)))</f>
        <v/>
      </c>
      <c r="CQ38" s="283" t="str">
        <f ca="true">+IF(OFFSET('Sanitation Data'!$E$29,0,10*ROW('Sanitation Data'!E32))="","",OFFSET('Sanitation Data'!$E$29,0,10*ROW('Sanitation Data'!E32)))</f>
        <v/>
      </c>
      <c r="CR38" s="283" t="str">
        <f ca="true">+IF(OFFSET('Sanitation Data'!$E$30,0,10*ROW('Sanitation Data'!E32))="","",OFFSET('Sanitation Data'!$E$30,0,10*ROW('Sanitation Data'!E32)))</f>
        <v/>
      </c>
      <c r="CS38" s="283" t="str">
        <f ca="true">+IF(OFFSET('Sanitation Data'!$E$31,0,10*ROW('Sanitation Data'!E32))="","",OFFSET('Sanitation Data'!$E$31,0,10*ROW('Sanitation Data'!E32)))</f>
        <v/>
      </c>
      <c r="CT38" s="283" t="str">
        <f ca="true">+IF(OFFSET('Sanitation Data'!$E$32,0,10*ROW('Sanitation Data'!E32))="","",OFFSET('Sanitation Data'!$E$32,0,10*ROW('Sanitation Data'!E32)))</f>
        <v/>
      </c>
      <c r="CU38" s="283" t="str">
        <f ca="true">+IF(OFFSET('Sanitation Data'!$F$28,0,10*ROW('Sanitation Data'!F32))="","",OFFSET('Sanitation Data'!$F$28,0,10*ROW('Sanitation Data'!F32)))</f>
        <v/>
      </c>
      <c r="CV38" s="283" t="str">
        <f ca="true">+IF(OFFSET('Sanitation Data'!$F$29,0,10*ROW('Sanitation Data'!F32))="","",OFFSET('Sanitation Data'!$F$29,0,10*ROW('Sanitation Data'!F32)))</f>
        <v/>
      </c>
      <c r="CW38" s="283" t="str">
        <f ca="true">+IF(OFFSET('Sanitation Data'!$F$30,0,10*ROW('Sanitation Data'!F32))="","",OFFSET('Sanitation Data'!$F$30,0,10*ROW('Sanitation Data'!F32)))</f>
        <v/>
      </c>
      <c r="CX38" s="283" t="str">
        <f ca="true">+IF(OFFSET('Sanitation Data'!$F$31,0,10*ROW('Sanitation Data'!F32))="","",OFFSET('Sanitation Data'!$F$31,0,10*ROW('Sanitation Data'!F32)))</f>
        <v/>
      </c>
      <c r="CY38" s="283" t="str">
        <f ca="true">+IF(OFFSET('Sanitation Data'!$F$32,0,10*ROW('Sanitation Data'!F32))="","",OFFSET('Sanitation Data'!$F$32,0,10*ROW('Sanitation Data'!F32)))</f>
        <v/>
      </c>
      <c r="CZ38" s="283" t="str">
        <f ca="true">+IF(OFFSET('Sanitation Data'!$G$28,0,10*ROW('Sanitation Data'!G32))="","",OFFSET('Sanitation Data'!$G$28,0,10*ROW('Sanitation Data'!G32)))</f>
        <v/>
      </c>
      <c r="DA38" s="283" t="str">
        <f ca="true">+IF(OFFSET('Sanitation Data'!$G$29,0,10*ROW('Sanitation Data'!G32))="","",OFFSET('Sanitation Data'!$G$29,0,10*ROW('Sanitation Data'!G32)))</f>
        <v/>
      </c>
      <c r="DB38" s="283" t="str">
        <f ca="true">+IF(OFFSET('Sanitation Data'!$G$30,0,10*ROW('Sanitation Data'!G32))="","",OFFSET('Sanitation Data'!$G$30,0,10*ROW('Sanitation Data'!G32)))</f>
        <v/>
      </c>
      <c r="DC38" s="283" t="str">
        <f ca="true">+IF(OFFSET('Sanitation Data'!$G$31,0,10*ROW('Sanitation Data'!G32))="","",OFFSET('Sanitation Data'!$G$31,0,10*ROW('Sanitation Data'!G32)))</f>
        <v/>
      </c>
      <c r="DD38" s="283" t="str">
        <f ca="true">+IF(OFFSET('Sanitation Data'!$G$32,0,10*ROW('Sanitation Data'!G32))="","",OFFSET('Sanitation Data'!$G$32,0,10*ROW('Sanitation Data'!G32)))</f>
        <v/>
      </c>
      <c r="DE38" s="283" t="str">
        <f ca="true">+IF(OFFSET('Sanitation Data'!$H$28,0,10*ROW('Sanitation Data'!H32))="","",OFFSET('Sanitation Data'!$H$28,0,10*ROW('Sanitation Data'!H32)))</f>
        <v/>
      </c>
      <c r="DF38" s="283" t="str">
        <f ca="true">+IF(OFFSET('Sanitation Data'!$H$29,0,10*ROW('Sanitation Data'!H32))="","",OFFSET('Sanitation Data'!$H$29,0,10*ROW('Sanitation Data'!H32)))</f>
        <v/>
      </c>
      <c r="DG38" s="283" t="str">
        <f ca="true">+IF(OFFSET('Sanitation Data'!$H$30,0,10*ROW('Sanitation Data'!H32))="","",OFFSET('Sanitation Data'!$H$30,0,10*ROW('Sanitation Data'!H32)))</f>
        <v/>
      </c>
      <c r="DH38" s="283" t="str">
        <f ca="true">+IF(OFFSET('Sanitation Data'!$H$31,0,10*ROW('Sanitation Data'!H32))="","",OFFSET('Sanitation Data'!$H$31,0,10*ROW('Sanitation Data'!H32)))</f>
        <v/>
      </c>
      <c r="DI38" s="283" t="str">
        <f ca="true">+IF(OFFSET('Sanitation Data'!$H$32,0,10*ROW('Sanitation Data'!H32))="","",OFFSET('Sanitation Data'!$H$32,0,10*ROW('Sanitation Data'!H32)))</f>
        <v/>
      </c>
      <c r="DJ38" s="283" t="str">
        <f ca="true">+IF(OFFSET('Sanitation Data'!$I$28,0,10*ROW('Sanitation Data'!I32))="","",OFFSET('Sanitation Data'!$I$28,0,10*ROW('Sanitation Data'!I32)))</f>
        <v/>
      </c>
      <c r="DK38" s="283" t="str">
        <f ca="true">+IF(OFFSET('Sanitation Data'!$I$29,0,10*ROW('Sanitation Data'!I32))="","",OFFSET('Sanitation Data'!$I$29,0,10*ROW('Sanitation Data'!I32)))</f>
        <v/>
      </c>
      <c r="DL38" s="283" t="str">
        <f ca="true">+IF(OFFSET('Sanitation Data'!$I$30,0,10*ROW('Sanitation Data'!I32))="","",OFFSET('Sanitation Data'!$I$30,0,10*ROW('Sanitation Data'!I32)))</f>
        <v/>
      </c>
      <c r="DM38" s="283" t="str">
        <f ca="true">+IF(OFFSET('Sanitation Data'!$I$31,0,10*ROW('Sanitation Data'!I32))="","",OFFSET('Sanitation Data'!$I$31,0,10*ROW('Sanitation Data'!I32)))</f>
        <v/>
      </c>
      <c r="DN38" s="283" t="str">
        <f ca="true">+IF(OFFSET('Sanitation Data'!$I$32,0,10*ROW('Sanitation Data'!I32))="","",OFFSET('Sanitation Data'!$I$32,0,10*ROW('Sanitation Data'!I32)))</f>
        <v/>
      </c>
      <c r="DO38" s="283" t="str">
        <f ca="true">+IF(OFFSET('Hygiene Data'!$D$11,0,10*ROW('Hygiene Data'!D32))="","",OFFSET('Hygiene Data'!$D$11,0,10*ROW('Hygiene Data'!D32)))</f>
        <v/>
      </c>
      <c r="DP38" s="283" t="str">
        <f ca="true">+IF(OFFSET('Hygiene Data'!$D$12,0,10*ROW('Hygiene Data'!D32))="","",OFFSET('Hygiene Data'!$D$12,0,10*ROW('Hygiene Data'!D32)))</f>
        <v/>
      </c>
      <c r="DQ38" s="283" t="str">
        <f ca="true">+IF(OFFSET('Hygiene Data'!$D$13,0,10*ROW('Hygiene Data'!D32))="","",OFFSET('Hygiene Data'!$D$13,0,10*ROW('Hygiene Data'!D32)))</f>
        <v/>
      </c>
      <c r="DR38" s="283" t="str">
        <f ca="true">+IF(OFFSET('Hygiene Data'!$E$11,0,10*ROW('Hygiene Data'!E32))="","",OFFSET('Hygiene Data'!$E$11,0,10*ROW('Hygiene Data'!E32)))</f>
        <v/>
      </c>
      <c r="DS38" s="283" t="str">
        <f ca="true">+IF(OFFSET('Hygiene Data'!$E$12,0,10*ROW('Hygiene Data'!E32))="","",OFFSET('Hygiene Data'!$E$12,0,10*ROW('Hygiene Data'!E32)))</f>
        <v/>
      </c>
      <c r="DT38" s="283" t="str">
        <f ca="true">+IF(OFFSET('Hygiene Data'!$E$13,0,10*ROW('Hygiene Data'!E32))="","",OFFSET('Hygiene Data'!$E$13,0,10*ROW('Hygiene Data'!E32)))</f>
        <v/>
      </c>
      <c r="DU38" s="283" t="str">
        <f ca="true">+IF(OFFSET('Hygiene Data'!$F$11,0,10*ROW('Hygiene Data'!F32))="","",OFFSET('Hygiene Data'!$F$11,0,10*ROW('Hygiene Data'!F32)))</f>
        <v/>
      </c>
      <c r="DV38" s="283" t="str">
        <f ca="true">+IF(OFFSET('Hygiene Data'!$F$12,0,10*ROW('Hygiene Data'!F32))="","",OFFSET('Hygiene Data'!$F$12,0,10*ROW('Hygiene Data'!F32)))</f>
        <v/>
      </c>
      <c r="DW38" s="283" t="str">
        <f ca="true">+IF(OFFSET('Hygiene Data'!$F$13,0,10*ROW('Hygiene Data'!F32))="","",OFFSET('Hygiene Data'!$F$13,0,10*ROW('Hygiene Data'!F32)))</f>
        <v/>
      </c>
      <c r="DX38" s="283" t="str">
        <f ca="true">+IF(OFFSET('Hygiene Data'!$G$11,0,10*ROW('Hygiene Data'!G32))="","",OFFSET('Hygiene Data'!$G$11,0,10*ROW('Hygiene Data'!G32)))</f>
        <v/>
      </c>
      <c r="DY38" s="283" t="str">
        <f ca="true">+IF(OFFSET('Hygiene Data'!$G$12,0,10*ROW('Hygiene Data'!G32))="","",OFFSET('Hygiene Data'!$G$12,0,10*ROW('Hygiene Data'!G32)))</f>
        <v/>
      </c>
      <c r="DZ38" s="283" t="str">
        <f ca="true">+IF(OFFSET('Hygiene Data'!$G$13,0,10*ROW('Hygiene Data'!G32))="","",OFFSET('Hygiene Data'!$G$13,0,10*ROW('Hygiene Data'!G32)))</f>
        <v/>
      </c>
      <c r="EA38" s="283" t="str">
        <f ca="true">+IF(OFFSET('Hygiene Data'!$H$11,0,10*ROW('Hygiene Data'!H32))="","",OFFSET('Hygiene Data'!$H$11,0,10*ROW('Hygiene Data'!H32)))</f>
        <v/>
      </c>
      <c r="EB38" s="283" t="str">
        <f ca="true">+IF(OFFSET('Hygiene Data'!$H$12,0,10*ROW('Hygiene Data'!H32))="","",OFFSET('Hygiene Data'!$H$12,0,10*ROW('Hygiene Data'!H32)))</f>
        <v/>
      </c>
      <c r="EC38" s="283" t="str">
        <f ca="true">+IF(OFFSET('Hygiene Data'!$H$13,0,10*ROW('Hygiene Data'!H32))="","",OFFSET('Hygiene Data'!$H$13,0,10*ROW('Hygiene Data'!H32)))</f>
        <v/>
      </c>
      <c r="ED38" s="283" t="str">
        <f ca="true">+IF(OFFSET('Hygiene Data'!$I$11,0,10*ROW('Hygiene Data'!I32))="","",OFFSET('Hygiene Data'!$I$11,0,10*ROW('Hygiene Data'!I32)))</f>
        <v/>
      </c>
      <c r="EE38" s="283" t="str">
        <f ca="true">+IF(OFFSET('Hygiene Data'!$I$12,0,10*ROW('Hygiene Data'!I32))="","",OFFSET('Hygiene Data'!$I$12,0,10*ROW('Hygiene Data'!I32)))</f>
        <v/>
      </c>
      <c r="EF38" s="283" t="str">
        <f ca="true">+IF(OFFSET('Hygiene Data'!$I$13,0,10*ROW('Hygiene Data'!I32))="","",OFFSET('Hygiene Data'!$I$13,0,10*ROW('Hygiene Data'!I32)))</f>
        <v/>
      </c>
    </row>
    <row r="39">
      <c r="A39" s="36" t="str">
        <f ca="true">+IF(OFFSET('Water Data'!$B$2,0,10*ROW('Water Data'!E33))="","",OFFSET('Water Data'!$B$2,0,10*ROW('Water Data'!E33)))</f>
        <v/>
      </c>
      <c r="B39" s="36" t="str">
        <f ca="true">+IF(OFFSET('Water Data'!$C$2,0,10*ROW('Water Data'!F33))="","",OFFSET('Water Data'!$C$2,0,10*ROW('Water Data'!F33)))</f>
        <v/>
      </c>
      <c r="C39" s="339" t="str">
        <f t="shared" ca="true" si="0"/>
        <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8"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8"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8"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83"/>
      <c r="BS39" s="283" t="str">
        <f ca="true">+IF(OFFSET('Water Data'!$D$27,0,10*ROW('Water Data'!D33))="","",OFFSET('Water Data'!$D$27,0,10*ROW('Water Data'!D33)))</f>
        <v/>
      </c>
      <c r="BT39" s="283" t="str">
        <f ca="true">+IF(OFFSET('Water Data'!$D$28,0,10*ROW('Water Data'!D33))="","",OFFSET('Water Data'!$D$28,0,10*ROW('Water Data'!D33)))</f>
        <v/>
      </c>
      <c r="BU39" s="283" t="str">
        <f ca="true">+IF(OFFSET('Water Data'!$D$29,0,10*ROW('Water Data'!D33))="","",OFFSET('Water Data'!$D$29,0,10*ROW('Water Data'!D33)))</f>
        <v/>
      </c>
      <c r="BV39" s="283" t="str">
        <f ca="true">+IF(OFFSET('Water Data'!$E$27,0,10*ROW('Water Data'!E33))="","",OFFSET('Water Data'!$E$27,0,10*ROW('Water Data'!E33)))</f>
        <v/>
      </c>
      <c r="BW39" s="283" t="str">
        <f ca="true">+IF(OFFSET('Water Data'!$E$28,0,10*ROW('Water Data'!E33))="","",OFFSET('Water Data'!$E$28,0,10*ROW('Water Data'!E33)))</f>
        <v/>
      </c>
      <c r="BX39" s="283" t="str">
        <f ca="true">+IF(OFFSET('Water Data'!$E$29,0,10*ROW('Water Data'!E33))="","",OFFSET('Water Data'!$E$29,0,10*ROW('Water Data'!E33)))</f>
        <v/>
      </c>
      <c r="BY39" s="283" t="str">
        <f ca="true">+IF(OFFSET('Water Data'!$F$27,0,10*ROW('Water Data'!F33))="","",OFFSET('Water Data'!$F$27,0,10*ROW('Water Data'!F33)))</f>
        <v/>
      </c>
      <c r="BZ39" s="283" t="str">
        <f ca="true">+IF(OFFSET('Water Data'!$F$28,0,10*ROW('Water Data'!F33))="","",OFFSET('Water Data'!$F$28,0,10*ROW('Water Data'!F33)))</f>
        <v/>
      </c>
      <c r="CA39" s="283" t="str">
        <f ca="true">+IF(OFFSET('Water Data'!$F$29,0,10*ROW('Water Data'!F33))="","",OFFSET('Water Data'!$F$29,0,10*ROW('Water Data'!F33)))</f>
        <v/>
      </c>
      <c r="CB39" s="283" t="str">
        <f ca="true">+IF(OFFSET('Water Data'!$G$27,0,10*ROW('Water Data'!G33))="","",OFFSET('Water Data'!$G$27,0,10*ROW('Water Data'!G33)))</f>
        <v/>
      </c>
      <c r="CC39" s="283" t="str">
        <f ca="true">+IF(OFFSET('Water Data'!$G$28,0,10*ROW('Water Data'!G33))="","",OFFSET('Water Data'!$G$28,0,10*ROW('Water Data'!G33)))</f>
        <v/>
      </c>
      <c r="CD39" s="283" t="str">
        <f ca="true">+IF(OFFSET('Water Data'!$G$29,0,10*ROW('Water Data'!G33))="","",OFFSET('Water Data'!$G$29,0,10*ROW('Water Data'!G33)))</f>
        <v/>
      </c>
      <c r="CE39" s="283" t="str">
        <f ca="true">+IF(OFFSET('Water Data'!$H$27,0,10*ROW('Water Data'!H33))="","",OFFSET('Water Data'!$H$27,0,10*ROW('Water Data'!H33)))</f>
        <v/>
      </c>
      <c r="CF39" s="283" t="str">
        <f ca="true">+IF(OFFSET('Water Data'!$H$28,0,10*ROW('Water Data'!H33))="","",OFFSET('Water Data'!$H$28,0,10*ROW('Water Data'!H33)))</f>
        <v/>
      </c>
      <c r="CG39" s="283" t="str">
        <f ca="true">+IF(OFFSET('Water Data'!$H$29,0,10*ROW('Water Data'!H33))="","",OFFSET('Water Data'!$H$29,0,10*ROW('Water Data'!H33)))</f>
        <v/>
      </c>
      <c r="CH39" s="283" t="str">
        <f ca="true">+IF(OFFSET('Water Data'!$I$27,0,10*ROW('Water Data'!I33))="","",OFFSET('Water Data'!$I$27,0,10*ROW('Water Data'!I33)))</f>
        <v/>
      </c>
      <c r="CI39" s="283" t="str">
        <f ca="true">+IF(OFFSET('Water Data'!$I$28,0,10*ROW('Water Data'!I33))="","",OFFSET('Water Data'!$I$28,0,10*ROW('Water Data'!I33)))</f>
        <v/>
      </c>
      <c r="CJ39" s="283" t="str">
        <f ca="true">+IF(OFFSET('Water Data'!$I$29,0,10*ROW('Water Data'!I33))="","",OFFSET('Water Data'!$I$29,0,10*ROW('Water Data'!I33)))</f>
        <v/>
      </c>
      <c r="CK39" s="283" t="str">
        <f ca="true">+IF(OFFSET('Sanitation Data'!$D$28,0,10*ROW('Sanitation Data'!D33))="","",OFFSET('Sanitation Data'!$D$28,0,10*ROW('Sanitation Data'!D33)))</f>
        <v/>
      </c>
      <c r="CL39" s="283" t="str">
        <f ca="true">+IF(OFFSET('Sanitation Data'!$D$29,0,10*ROW('Sanitation Data'!D33))="","",OFFSET('Sanitation Data'!$D$29,0,10*ROW('Sanitation Data'!D33)))</f>
        <v/>
      </c>
      <c r="CM39" s="283" t="str">
        <f ca="true">+IF(OFFSET('Sanitation Data'!$D$30,0,10*ROW('Sanitation Data'!D33))="","",OFFSET('Sanitation Data'!$D$30,0,10*ROW('Sanitation Data'!D33)))</f>
        <v/>
      </c>
      <c r="CN39" s="283" t="str">
        <f ca="true">+IF(OFFSET('Sanitation Data'!$D$31,0,10*ROW('Sanitation Data'!D33))="","",OFFSET('Sanitation Data'!$D$31,0,10*ROW('Sanitation Data'!D33)))</f>
        <v/>
      </c>
      <c r="CO39" s="283" t="str">
        <f ca="true">+IF(OFFSET('Sanitation Data'!$D$32,0,10*ROW('Sanitation Data'!D33))="","",OFFSET('Sanitation Data'!$D$32,0,10*ROW('Sanitation Data'!D33)))</f>
        <v/>
      </c>
      <c r="CP39" s="283" t="str">
        <f ca="true">+IF(OFFSET('Sanitation Data'!$E$28,0,10*ROW('Sanitation Data'!E33))="","",OFFSET('Sanitation Data'!$E$28,0,10*ROW('Sanitation Data'!E33)))</f>
        <v/>
      </c>
      <c r="CQ39" s="283" t="str">
        <f ca="true">+IF(OFFSET('Sanitation Data'!$E$29,0,10*ROW('Sanitation Data'!E33))="","",OFFSET('Sanitation Data'!$E$29,0,10*ROW('Sanitation Data'!E33)))</f>
        <v/>
      </c>
      <c r="CR39" s="283" t="str">
        <f ca="true">+IF(OFFSET('Sanitation Data'!$E$30,0,10*ROW('Sanitation Data'!E33))="","",OFFSET('Sanitation Data'!$E$30,0,10*ROW('Sanitation Data'!E33)))</f>
        <v/>
      </c>
      <c r="CS39" s="283" t="str">
        <f ca="true">+IF(OFFSET('Sanitation Data'!$E$31,0,10*ROW('Sanitation Data'!E33))="","",OFFSET('Sanitation Data'!$E$31,0,10*ROW('Sanitation Data'!E33)))</f>
        <v/>
      </c>
      <c r="CT39" s="283" t="str">
        <f ca="true">+IF(OFFSET('Sanitation Data'!$E$32,0,10*ROW('Sanitation Data'!E33))="","",OFFSET('Sanitation Data'!$E$32,0,10*ROW('Sanitation Data'!E33)))</f>
        <v/>
      </c>
      <c r="CU39" s="283" t="str">
        <f ca="true">+IF(OFFSET('Sanitation Data'!$F$28,0,10*ROW('Sanitation Data'!F33))="","",OFFSET('Sanitation Data'!$F$28,0,10*ROW('Sanitation Data'!F33)))</f>
        <v/>
      </c>
      <c r="CV39" s="283" t="str">
        <f ca="true">+IF(OFFSET('Sanitation Data'!$F$29,0,10*ROW('Sanitation Data'!F33))="","",OFFSET('Sanitation Data'!$F$29,0,10*ROW('Sanitation Data'!F33)))</f>
        <v/>
      </c>
      <c r="CW39" s="283" t="str">
        <f ca="true">+IF(OFFSET('Sanitation Data'!$F$30,0,10*ROW('Sanitation Data'!F33))="","",OFFSET('Sanitation Data'!$F$30,0,10*ROW('Sanitation Data'!F33)))</f>
        <v/>
      </c>
      <c r="CX39" s="283" t="str">
        <f ca="true">+IF(OFFSET('Sanitation Data'!$F$31,0,10*ROW('Sanitation Data'!F33))="","",OFFSET('Sanitation Data'!$F$31,0,10*ROW('Sanitation Data'!F33)))</f>
        <v/>
      </c>
      <c r="CY39" s="283" t="str">
        <f ca="true">+IF(OFFSET('Sanitation Data'!$F$32,0,10*ROW('Sanitation Data'!F33))="","",OFFSET('Sanitation Data'!$F$32,0,10*ROW('Sanitation Data'!F33)))</f>
        <v/>
      </c>
      <c r="CZ39" s="283" t="str">
        <f ca="true">+IF(OFFSET('Sanitation Data'!$G$28,0,10*ROW('Sanitation Data'!G33))="","",OFFSET('Sanitation Data'!$G$28,0,10*ROW('Sanitation Data'!G33)))</f>
        <v/>
      </c>
      <c r="DA39" s="283" t="str">
        <f ca="true">+IF(OFFSET('Sanitation Data'!$G$29,0,10*ROW('Sanitation Data'!G33))="","",OFFSET('Sanitation Data'!$G$29,0,10*ROW('Sanitation Data'!G33)))</f>
        <v/>
      </c>
      <c r="DB39" s="283" t="str">
        <f ca="true">+IF(OFFSET('Sanitation Data'!$G$30,0,10*ROW('Sanitation Data'!G33))="","",OFFSET('Sanitation Data'!$G$30,0,10*ROW('Sanitation Data'!G33)))</f>
        <v/>
      </c>
      <c r="DC39" s="283" t="str">
        <f ca="true">+IF(OFFSET('Sanitation Data'!$G$31,0,10*ROW('Sanitation Data'!G33))="","",OFFSET('Sanitation Data'!$G$31,0,10*ROW('Sanitation Data'!G33)))</f>
        <v/>
      </c>
      <c r="DD39" s="283" t="str">
        <f ca="true">+IF(OFFSET('Sanitation Data'!$G$32,0,10*ROW('Sanitation Data'!G33))="","",OFFSET('Sanitation Data'!$G$32,0,10*ROW('Sanitation Data'!G33)))</f>
        <v/>
      </c>
      <c r="DE39" s="283" t="str">
        <f ca="true">+IF(OFFSET('Sanitation Data'!$H$28,0,10*ROW('Sanitation Data'!H33))="","",OFFSET('Sanitation Data'!$H$28,0,10*ROW('Sanitation Data'!H33)))</f>
        <v/>
      </c>
      <c r="DF39" s="283" t="str">
        <f ca="true">+IF(OFFSET('Sanitation Data'!$H$29,0,10*ROW('Sanitation Data'!H33))="","",OFFSET('Sanitation Data'!$H$29,0,10*ROW('Sanitation Data'!H33)))</f>
        <v/>
      </c>
      <c r="DG39" s="283" t="str">
        <f ca="true">+IF(OFFSET('Sanitation Data'!$H$30,0,10*ROW('Sanitation Data'!H33))="","",OFFSET('Sanitation Data'!$H$30,0,10*ROW('Sanitation Data'!H33)))</f>
        <v/>
      </c>
      <c r="DH39" s="283" t="str">
        <f ca="true">+IF(OFFSET('Sanitation Data'!$H$31,0,10*ROW('Sanitation Data'!H33))="","",OFFSET('Sanitation Data'!$H$31,0,10*ROW('Sanitation Data'!H33)))</f>
        <v/>
      </c>
      <c r="DI39" s="283" t="str">
        <f ca="true">+IF(OFFSET('Sanitation Data'!$H$32,0,10*ROW('Sanitation Data'!H33))="","",OFFSET('Sanitation Data'!$H$32,0,10*ROW('Sanitation Data'!H33)))</f>
        <v/>
      </c>
      <c r="DJ39" s="283" t="str">
        <f ca="true">+IF(OFFSET('Sanitation Data'!$I$28,0,10*ROW('Sanitation Data'!I33))="","",OFFSET('Sanitation Data'!$I$28,0,10*ROW('Sanitation Data'!I33)))</f>
        <v/>
      </c>
      <c r="DK39" s="283" t="str">
        <f ca="true">+IF(OFFSET('Sanitation Data'!$I$29,0,10*ROW('Sanitation Data'!I33))="","",OFFSET('Sanitation Data'!$I$29,0,10*ROW('Sanitation Data'!I33)))</f>
        <v/>
      </c>
      <c r="DL39" s="283" t="str">
        <f ca="true">+IF(OFFSET('Sanitation Data'!$I$30,0,10*ROW('Sanitation Data'!I33))="","",OFFSET('Sanitation Data'!$I$30,0,10*ROW('Sanitation Data'!I33)))</f>
        <v/>
      </c>
      <c r="DM39" s="283" t="str">
        <f ca="true">+IF(OFFSET('Sanitation Data'!$I$31,0,10*ROW('Sanitation Data'!I33))="","",OFFSET('Sanitation Data'!$I$31,0,10*ROW('Sanitation Data'!I33)))</f>
        <v/>
      </c>
      <c r="DN39" s="283" t="str">
        <f ca="true">+IF(OFFSET('Sanitation Data'!$I$32,0,10*ROW('Sanitation Data'!I33))="","",OFFSET('Sanitation Data'!$I$32,0,10*ROW('Sanitation Data'!I33)))</f>
        <v/>
      </c>
      <c r="DO39" s="283" t="str">
        <f ca="true">+IF(OFFSET('Hygiene Data'!$D$11,0,10*ROW('Hygiene Data'!D33))="","",OFFSET('Hygiene Data'!$D$11,0,10*ROW('Hygiene Data'!D33)))</f>
        <v/>
      </c>
      <c r="DP39" s="283" t="str">
        <f ca="true">+IF(OFFSET('Hygiene Data'!$D$12,0,10*ROW('Hygiene Data'!D33))="","",OFFSET('Hygiene Data'!$D$12,0,10*ROW('Hygiene Data'!D33)))</f>
        <v/>
      </c>
      <c r="DQ39" s="283" t="str">
        <f ca="true">+IF(OFFSET('Hygiene Data'!$D$13,0,10*ROW('Hygiene Data'!D33))="","",OFFSET('Hygiene Data'!$D$13,0,10*ROW('Hygiene Data'!D33)))</f>
        <v/>
      </c>
      <c r="DR39" s="283" t="str">
        <f ca="true">+IF(OFFSET('Hygiene Data'!$E$11,0,10*ROW('Hygiene Data'!E33))="","",OFFSET('Hygiene Data'!$E$11,0,10*ROW('Hygiene Data'!E33)))</f>
        <v/>
      </c>
      <c r="DS39" s="283" t="str">
        <f ca="true">+IF(OFFSET('Hygiene Data'!$E$12,0,10*ROW('Hygiene Data'!E33))="","",OFFSET('Hygiene Data'!$E$12,0,10*ROW('Hygiene Data'!E33)))</f>
        <v/>
      </c>
      <c r="DT39" s="283" t="str">
        <f ca="true">+IF(OFFSET('Hygiene Data'!$E$13,0,10*ROW('Hygiene Data'!E33))="","",OFFSET('Hygiene Data'!$E$13,0,10*ROW('Hygiene Data'!E33)))</f>
        <v/>
      </c>
      <c r="DU39" s="283" t="str">
        <f ca="true">+IF(OFFSET('Hygiene Data'!$F$11,0,10*ROW('Hygiene Data'!F33))="","",OFFSET('Hygiene Data'!$F$11,0,10*ROW('Hygiene Data'!F33)))</f>
        <v/>
      </c>
      <c r="DV39" s="283" t="str">
        <f ca="true">+IF(OFFSET('Hygiene Data'!$F$12,0,10*ROW('Hygiene Data'!F33))="","",OFFSET('Hygiene Data'!$F$12,0,10*ROW('Hygiene Data'!F33)))</f>
        <v/>
      </c>
      <c r="DW39" s="283" t="str">
        <f ca="true">+IF(OFFSET('Hygiene Data'!$F$13,0,10*ROW('Hygiene Data'!F33))="","",OFFSET('Hygiene Data'!$F$13,0,10*ROW('Hygiene Data'!F33)))</f>
        <v/>
      </c>
      <c r="DX39" s="283" t="str">
        <f ca="true">+IF(OFFSET('Hygiene Data'!$G$11,0,10*ROW('Hygiene Data'!G33))="","",OFFSET('Hygiene Data'!$G$11,0,10*ROW('Hygiene Data'!G33)))</f>
        <v/>
      </c>
      <c r="DY39" s="283" t="str">
        <f ca="true">+IF(OFFSET('Hygiene Data'!$G$12,0,10*ROW('Hygiene Data'!G33))="","",OFFSET('Hygiene Data'!$G$12,0,10*ROW('Hygiene Data'!G33)))</f>
        <v/>
      </c>
      <c r="DZ39" s="283" t="str">
        <f ca="true">+IF(OFFSET('Hygiene Data'!$G$13,0,10*ROW('Hygiene Data'!G33))="","",OFFSET('Hygiene Data'!$G$13,0,10*ROW('Hygiene Data'!G33)))</f>
        <v/>
      </c>
      <c r="EA39" s="283" t="str">
        <f ca="true">+IF(OFFSET('Hygiene Data'!$H$11,0,10*ROW('Hygiene Data'!H33))="","",OFFSET('Hygiene Data'!$H$11,0,10*ROW('Hygiene Data'!H33)))</f>
        <v/>
      </c>
      <c r="EB39" s="283" t="str">
        <f ca="true">+IF(OFFSET('Hygiene Data'!$H$12,0,10*ROW('Hygiene Data'!H33))="","",OFFSET('Hygiene Data'!$H$12,0,10*ROW('Hygiene Data'!H33)))</f>
        <v/>
      </c>
      <c r="EC39" s="283" t="str">
        <f ca="true">+IF(OFFSET('Hygiene Data'!$H$13,0,10*ROW('Hygiene Data'!H33))="","",OFFSET('Hygiene Data'!$H$13,0,10*ROW('Hygiene Data'!H33)))</f>
        <v/>
      </c>
      <c r="ED39" s="283" t="str">
        <f ca="true">+IF(OFFSET('Hygiene Data'!$I$11,0,10*ROW('Hygiene Data'!I33))="","",OFFSET('Hygiene Data'!$I$11,0,10*ROW('Hygiene Data'!I33)))</f>
        <v/>
      </c>
      <c r="EE39" s="283" t="str">
        <f ca="true">+IF(OFFSET('Hygiene Data'!$I$12,0,10*ROW('Hygiene Data'!I33))="","",OFFSET('Hygiene Data'!$I$12,0,10*ROW('Hygiene Data'!I33)))</f>
        <v/>
      </c>
      <c r="EF39" s="283" t="str">
        <f ca="true">+IF(OFFSET('Hygiene Data'!$I$13,0,10*ROW('Hygiene Data'!I33))="","",OFFSET('Hygiene Data'!$I$13,0,10*ROW('Hygiene Data'!I33)))</f>
        <v/>
      </c>
    </row>
    <row r="40">
      <c r="A40" s="36" t="str">
        <f ca="true">+IF(OFFSET('Water Data'!$B$2,0,10*ROW('Water Data'!E34))="","",OFFSET('Water Data'!$B$2,0,10*ROW('Water Data'!E34)))</f>
        <v/>
      </c>
      <c r="B40" s="36" t="str">
        <f ca="true">+IF(OFFSET('Water Data'!$C$2,0,10*ROW('Water Data'!F34))="","",OFFSET('Water Data'!$C$2,0,10*ROW('Water Data'!F34)))</f>
        <v/>
      </c>
      <c r="C40" s="339" t="str">
        <f t="shared" ca="true" si="0"/>
        <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8"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8"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8"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8"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83"/>
      <c r="BS40" s="283" t="str">
        <f ca="true">+IF(OFFSET('Water Data'!$D$27,0,10*ROW('Water Data'!D34))="","",OFFSET('Water Data'!$D$27,0,10*ROW('Water Data'!D34)))</f>
        <v/>
      </c>
      <c r="BT40" s="283" t="str">
        <f ca="true">+IF(OFFSET('Water Data'!$D$28,0,10*ROW('Water Data'!D34))="","",OFFSET('Water Data'!$D$28,0,10*ROW('Water Data'!D34)))</f>
        <v/>
      </c>
      <c r="BU40" s="283" t="str">
        <f ca="true">+IF(OFFSET('Water Data'!$D$29,0,10*ROW('Water Data'!D34))="","",OFFSET('Water Data'!$D$29,0,10*ROW('Water Data'!D34)))</f>
        <v/>
      </c>
      <c r="BV40" s="283" t="str">
        <f ca="true">+IF(OFFSET('Water Data'!$E$27,0,10*ROW('Water Data'!E34))="","",OFFSET('Water Data'!$E$27,0,10*ROW('Water Data'!E34)))</f>
        <v/>
      </c>
      <c r="BW40" s="283" t="str">
        <f ca="true">+IF(OFFSET('Water Data'!$E$28,0,10*ROW('Water Data'!E34))="","",OFFSET('Water Data'!$E$28,0,10*ROW('Water Data'!E34)))</f>
        <v/>
      </c>
      <c r="BX40" s="283" t="str">
        <f ca="true">+IF(OFFSET('Water Data'!$E$29,0,10*ROW('Water Data'!E34))="","",OFFSET('Water Data'!$E$29,0,10*ROW('Water Data'!E34)))</f>
        <v/>
      </c>
      <c r="BY40" s="283" t="str">
        <f ca="true">+IF(OFFSET('Water Data'!$F$27,0,10*ROW('Water Data'!F34))="","",OFFSET('Water Data'!$F$27,0,10*ROW('Water Data'!F34)))</f>
        <v/>
      </c>
      <c r="BZ40" s="283" t="str">
        <f ca="true">+IF(OFFSET('Water Data'!$F$28,0,10*ROW('Water Data'!F34))="","",OFFSET('Water Data'!$F$28,0,10*ROW('Water Data'!F34)))</f>
        <v/>
      </c>
      <c r="CA40" s="283" t="str">
        <f ca="true">+IF(OFFSET('Water Data'!$F$29,0,10*ROW('Water Data'!F34))="","",OFFSET('Water Data'!$F$29,0,10*ROW('Water Data'!F34)))</f>
        <v/>
      </c>
      <c r="CB40" s="283" t="str">
        <f ca="true">+IF(OFFSET('Water Data'!$G$27,0,10*ROW('Water Data'!G34))="","",OFFSET('Water Data'!$G$27,0,10*ROW('Water Data'!G34)))</f>
        <v/>
      </c>
      <c r="CC40" s="283" t="str">
        <f ca="true">+IF(OFFSET('Water Data'!$G$28,0,10*ROW('Water Data'!G34))="","",OFFSET('Water Data'!$G$28,0,10*ROW('Water Data'!G34)))</f>
        <v/>
      </c>
      <c r="CD40" s="283" t="str">
        <f ca="true">+IF(OFFSET('Water Data'!$G$29,0,10*ROW('Water Data'!G34))="","",OFFSET('Water Data'!$G$29,0,10*ROW('Water Data'!G34)))</f>
        <v/>
      </c>
      <c r="CE40" s="283" t="str">
        <f ca="true">+IF(OFFSET('Water Data'!$H$27,0,10*ROW('Water Data'!H34))="","",OFFSET('Water Data'!$H$27,0,10*ROW('Water Data'!H34)))</f>
        <v/>
      </c>
      <c r="CF40" s="283" t="str">
        <f ca="true">+IF(OFFSET('Water Data'!$H$28,0,10*ROW('Water Data'!H34))="","",OFFSET('Water Data'!$H$28,0,10*ROW('Water Data'!H34)))</f>
        <v/>
      </c>
      <c r="CG40" s="283" t="str">
        <f ca="true">+IF(OFFSET('Water Data'!$H$29,0,10*ROW('Water Data'!H34))="","",OFFSET('Water Data'!$H$29,0,10*ROW('Water Data'!H34)))</f>
        <v/>
      </c>
      <c r="CH40" s="283" t="str">
        <f ca="true">+IF(OFFSET('Water Data'!$I$27,0,10*ROW('Water Data'!I34))="","",OFFSET('Water Data'!$I$27,0,10*ROW('Water Data'!I34)))</f>
        <v/>
      </c>
      <c r="CI40" s="283" t="str">
        <f ca="true">+IF(OFFSET('Water Data'!$I$28,0,10*ROW('Water Data'!I34))="","",OFFSET('Water Data'!$I$28,0,10*ROW('Water Data'!I34)))</f>
        <v/>
      </c>
      <c r="CJ40" s="283" t="str">
        <f ca="true">+IF(OFFSET('Water Data'!$I$29,0,10*ROW('Water Data'!I34))="","",OFFSET('Water Data'!$I$29,0,10*ROW('Water Data'!I34)))</f>
        <v/>
      </c>
      <c r="CK40" s="283" t="str">
        <f ca="true">+IF(OFFSET('Sanitation Data'!$D$28,0,10*ROW('Sanitation Data'!D34))="","",OFFSET('Sanitation Data'!$D$28,0,10*ROW('Sanitation Data'!D34)))</f>
        <v/>
      </c>
      <c r="CL40" s="283" t="str">
        <f ca="true">+IF(OFFSET('Sanitation Data'!$D$29,0,10*ROW('Sanitation Data'!D34))="","",OFFSET('Sanitation Data'!$D$29,0,10*ROW('Sanitation Data'!D34)))</f>
        <v/>
      </c>
      <c r="CM40" s="283" t="str">
        <f ca="true">+IF(OFFSET('Sanitation Data'!$D$30,0,10*ROW('Sanitation Data'!D34))="","",OFFSET('Sanitation Data'!$D$30,0,10*ROW('Sanitation Data'!D34)))</f>
        <v/>
      </c>
      <c r="CN40" s="283" t="str">
        <f ca="true">+IF(OFFSET('Sanitation Data'!$D$31,0,10*ROW('Sanitation Data'!D34))="","",OFFSET('Sanitation Data'!$D$31,0,10*ROW('Sanitation Data'!D34)))</f>
        <v/>
      </c>
      <c r="CO40" s="283" t="str">
        <f ca="true">+IF(OFFSET('Sanitation Data'!$D$32,0,10*ROW('Sanitation Data'!D34))="","",OFFSET('Sanitation Data'!$D$32,0,10*ROW('Sanitation Data'!D34)))</f>
        <v/>
      </c>
      <c r="CP40" s="283" t="str">
        <f ca="true">+IF(OFFSET('Sanitation Data'!$E$28,0,10*ROW('Sanitation Data'!E34))="","",OFFSET('Sanitation Data'!$E$28,0,10*ROW('Sanitation Data'!E34)))</f>
        <v/>
      </c>
      <c r="CQ40" s="283" t="str">
        <f ca="true">+IF(OFFSET('Sanitation Data'!$E$29,0,10*ROW('Sanitation Data'!E34))="","",OFFSET('Sanitation Data'!$E$29,0,10*ROW('Sanitation Data'!E34)))</f>
        <v/>
      </c>
      <c r="CR40" s="283" t="str">
        <f ca="true">+IF(OFFSET('Sanitation Data'!$E$30,0,10*ROW('Sanitation Data'!E34))="","",OFFSET('Sanitation Data'!$E$30,0,10*ROW('Sanitation Data'!E34)))</f>
        <v/>
      </c>
      <c r="CS40" s="283" t="str">
        <f ca="true">+IF(OFFSET('Sanitation Data'!$E$31,0,10*ROW('Sanitation Data'!E34))="","",OFFSET('Sanitation Data'!$E$31,0,10*ROW('Sanitation Data'!E34)))</f>
        <v/>
      </c>
      <c r="CT40" s="283" t="str">
        <f ca="true">+IF(OFFSET('Sanitation Data'!$E$32,0,10*ROW('Sanitation Data'!E34))="","",OFFSET('Sanitation Data'!$E$32,0,10*ROW('Sanitation Data'!E34)))</f>
        <v/>
      </c>
      <c r="CU40" s="283" t="str">
        <f ca="true">+IF(OFFSET('Sanitation Data'!$F$28,0,10*ROW('Sanitation Data'!F34))="","",OFFSET('Sanitation Data'!$F$28,0,10*ROW('Sanitation Data'!F34)))</f>
        <v/>
      </c>
      <c r="CV40" s="283" t="str">
        <f ca="true">+IF(OFFSET('Sanitation Data'!$F$29,0,10*ROW('Sanitation Data'!F34))="","",OFFSET('Sanitation Data'!$F$29,0,10*ROW('Sanitation Data'!F34)))</f>
        <v/>
      </c>
      <c r="CW40" s="283" t="str">
        <f ca="true">+IF(OFFSET('Sanitation Data'!$F$30,0,10*ROW('Sanitation Data'!F34))="","",OFFSET('Sanitation Data'!$F$30,0,10*ROW('Sanitation Data'!F34)))</f>
        <v/>
      </c>
      <c r="CX40" s="283" t="str">
        <f ca="true">+IF(OFFSET('Sanitation Data'!$F$31,0,10*ROW('Sanitation Data'!F34))="","",OFFSET('Sanitation Data'!$F$31,0,10*ROW('Sanitation Data'!F34)))</f>
        <v/>
      </c>
      <c r="CY40" s="283" t="str">
        <f ca="true">+IF(OFFSET('Sanitation Data'!$F$32,0,10*ROW('Sanitation Data'!F34))="","",OFFSET('Sanitation Data'!$F$32,0,10*ROW('Sanitation Data'!F34)))</f>
        <v/>
      </c>
      <c r="CZ40" s="283" t="str">
        <f ca="true">+IF(OFFSET('Sanitation Data'!$G$28,0,10*ROW('Sanitation Data'!G34))="","",OFFSET('Sanitation Data'!$G$28,0,10*ROW('Sanitation Data'!G34)))</f>
        <v/>
      </c>
      <c r="DA40" s="283" t="str">
        <f ca="true">+IF(OFFSET('Sanitation Data'!$G$29,0,10*ROW('Sanitation Data'!G34))="","",OFFSET('Sanitation Data'!$G$29,0,10*ROW('Sanitation Data'!G34)))</f>
        <v/>
      </c>
      <c r="DB40" s="283" t="str">
        <f ca="true">+IF(OFFSET('Sanitation Data'!$G$30,0,10*ROW('Sanitation Data'!G34))="","",OFFSET('Sanitation Data'!$G$30,0,10*ROW('Sanitation Data'!G34)))</f>
        <v/>
      </c>
      <c r="DC40" s="283" t="str">
        <f ca="true">+IF(OFFSET('Sanitation Data'!$G$31,0,10*ROW('Sanitation Data'!G34))="","",OFFSET('Sanitation Data'!$G$31,0,10*ROW('Sanitation Data'!G34)))</f>
        <v/>
      </c>
      <c r="DD40" s="283" t="str">
        <f ca="true">+IF(OFFSET('Sanitation Data'!$G$32,0,10*ROW('Sanitation Data'!G34))="","",OFFSET('Sanitation Data'!$G$32,0,10*ROW('Sanitation Data'!G34)))</f>
        <v/>
      </c>
      <c r="DE40" s="283" t="str">
        <f ca="true">+IF(OFFSET('Sanitation Data'!$H$28,0,10*ROW('Sanitation Data'!H34))="","",OFFSET('Sanitation Data'!$H$28,0,10*ROW('Sanitation Data'!H34)))</f>
        <v/>
      </c>
      <c r="DF40" s="283" t="str">
        <f ca="true">+IF(OFFSET('Sanitation Data'!$H$29,0,10*ROW('Sanitation Data'!H34))="","",OFFSET('Sanitation Data'!$H$29,0,10*ROW('Sanitation Data'!H34)))</f>
        <v/>
      </c>
      <c r="DG40" s="283" t="str">
        <f ca="true">+IF(OFFSET('Sanitation Data'!$H$30,0,10*ROW('Sanitation Data'!H34))="","",OFFSET('Sanitation Data'!$H$30,0,10*ROW('Sanitation Data'!H34)))</f>
        <v/>
      </c>
      <c r="DH40" s="283" t="str">
        <f ca="true">+IF(OFFSET('Sanitation Data'!$H$31,0,10*ROW('Sanitation Data'!H34))="","",OFFSET('Sanitation Data'!$H$31,0,10*ROW('Sanitation Data'!H34)))</f>
        <v/>
      </c>
      <c r="DI40" s="283" t="str">
        <f ca="true">+IF(OFFSET('Sanitation Data'!$H$32,0,10*ROW('Sanitation Data'!H34))="","",OFFSET('Sanitation Data'!$H$32,0,10*ROW('Sanitation Data'!H34)))</f>
        <v/>
      </c>
      <c r="DJ40" s="283" t="str">
        <f ca="true">+IF(OFFSET('Sanitation Data'!$I$28,0,10*ROW('Sanitation Data'!I34))="","",OFFSET('Sanitation Data'!$I$28,0,10*ROW('Sanitation Data'!I34)))</f>
        <v/>
      </c>
      <c r="DK40" s="283" t="str">
        <f ca="true">+IF(OFFSET('Sanitation Data'!$I$29,0,10*ROW('Sanitation Data'!I34))="","",OFFSET('Sanitation Data'!$I$29,0,10*ROW('Sanitation Data'!I34)))</f>
        <v/>
      </c>
      <c r="DL40" s="283" t="str">
        <f ca="true">+IF(OFFSET('Sanitation Data'!$I$30,0,10*ROW('Sanitation Data'!I34))="","",OFFSET('Sanitation Data'!$I$30,0,10*ROW('Sanitation Data'!I34)))</f>
        <v/>
      </c>
      <c r="DM40" s="283" t="str">
        <f ca="true">+IF(OFFSET('Sanitation Data'!$I$31,0,10*ROW('Sanitation Data'!I34))="","",OFFSET('Sanitation Data'!$I$31,0,10*ROW('Sanitation Data'!I34)))</f>
        <v/>
      </c>
      <c r="DN40" s="283" t="str">
        <f ca="true">+IF(OFFSET('Sanitation Data'!$I$32,0,10*ROW('Sanitation Data'!I34))="","",OFFSET('Sanitation Data'!$I$32,0,10*ROW('Sanitation Data'!I34)))</f>
        <v/>
      </c>
      <c r="DO40" s="283" t="str">
        <f ca="true">+IF(OFFSET('Hygiene Data'!$D$11,0,10*ROW('Hygiene Data'!D34))="","",OFFSET('Hygiene Data'!$D$11,0,10*ROW('Hygiene Data'!D34)))</f>
        <v/>
      </c>
      <c r="DP40" s="283" t="str">
        <f ca="true">+IF(OFFSET('Hygiene Data'!$D$12,0,10*ROW('Hygiene Data'!D34))="","",OFFSET('Hygiene Data'!$D$12,0,10*ROW('Hygiene Data'!D34)))</f>
        <v/>
      </c>
      <c r="DQ40" s="283" t="str">
        <f ca="true">+IF(OFFSET('Hygiene Data'!$D$13,0,10*ROW('Hygiene Data'!D34))="","",OFFSET('Hygiene Data'!$D$13,0,10*ROW('Hygiene Data'!D34)))</f>
        <v/>
      </c>
      <c r="DR40" s="283" t="str">
        <f ca="true">+IF(OFFSET('Hygiene Data'!$E$11,0,10*ROW('Hygiene Data'!E34))="","",OFFSET('Hygiene Data'!$E$11,0,10*ROW('Hygiene Data'!E34)))</f>
        <v/>
      </c>
      <c r="DS40" s="283" t="str">
        <f ca="true">+IF(OFFSET('Hygiene Data'!$E$12,0,10*ROW('Hygiene Data'!E34))="","",OFFSET('Hygiene Data'!$E$12,0,10*ROW('Hygiene Data'!E34)))</f>
        <v/>
      </c>
      <c r="DT40" s="283" t="str">
        <f ca="true">+IF(OFFSET('Hygiene Data'!$E$13,0,10*ROW('Hygiene Data'!E34))="","",OFFSET('Hygiene Data'!$E$13,0,10*ROW('Hygiene Data'!E34)))</f>
        <v/>
      </c>
      <c r="DU40" s="283" t="str">
        <f ca="true">+IF(OFFSET('Hygiene Data'!$F$11,0,10*ROW('Hygiene Data'!F34))="","",OFFSET('Hygiene Data'!$F$11,0,10*ROW('Hygiene Data'!F34)))</f>
        <v/>
      </c>
      <c r="DV40" s="283" t="str">
        <f ca="true">+IF(OFFSET('Hygiene Data'!$F$12,0,10*ROW('Hygiene Data'!F34))="","",OFFSET('Hygiene Data'!$F$12,0,10*ROW('Hygiene Data'!F34)))</f>
        <v/>
      </c>
      <c r="DW40" s="283" t="str">
        <f ca="true">+IF(OFFSET('Hygiene Data'!$F$13,0,10*ROW('Hygiene Data'!F34))="","",OFFSET('Hygiene Data'!$F$13,0,10*ROW('Hygiene Data'!F34)))</f>
        <v/>
      </c>
      <c r="DX40" s="283" t="str">
        <f ca="true">+IF(OFFSET('Hygiene Data'!$G$11,0,10*ROW('Hygiene Data'!G34))="","",OFFSET('Hygiene Data'!$G$11,0,10*ROW('Hygiene Data'!G34)))</f>
        <v/>
      </c>
      <c r="DY40" s="283" t="str">
        <f ca="true">+IF(OFFSET('Hygiene Data'!$G$12,0,10*ROW('Hygiene Data'!G34))="","",OFFSET('Hygiene Data'!$G$12,0,10*ROW('Hygiene Data'!G34)))</f>
        <v/>
      </c>
      <c r="DZ40" s="283" t="str">
        <f ca="true">+IF(OFFSET('Hygiene Data'!$G$13,0,10*ROW('Hygiene Data'!G34))="","",OFFSET('Hygiene Data'!$G$13,0,10*ROW('Hygiene Data'!G34)))</f>
        <v/>
      </c>
      <c r="EA40" s="283" t="str">
        <f ca="true">+IF(OFFSET('Hygiene Data'!$H$11,0,10*ROW('Hygiene Data'!H34))="","",OFFSET('Hygiene Data'!$H$11,0,10*ROW('Hygiene Data'!H34)))</f>
        <v/>
      </c>
      <c r="EB40" s="283" t="str">
        <f ca="true">+IF(OFFSET('Hygiene Data'!$H$12,0,10*ROW('Hygiene Data'!H34))="","",OFFSET('Hygiene Data'!$H$12,0,10*ROW('Hygiene Data'!H34)))</f>
        <v/>
      </c>
      <c r="EC40" s="283" t="str">
        <f ca="true">+IF(OFFSET('Hygiene Data'!$H$13,0,10*ROW('Hygiene Data'!H34))="","",OFFSET('Hygiene Data'!$H$13,0,10*ROW('Hygiene Data'!H34)))</f>
        <v/>
      </c>
      <c r="ED40" s="283" t="str">
        <f ca="true">+IF(OFFSET('Hygiene Data'!$I$11,0,10*ROW('Hygiene Data'!I34))="","",OFFSET('Hygiene Data'!$I$11,0,10*ROW('Hygiene Data'!I34)))</f>
        <v/>
      </c>
      <c r="EE40" s="283" t="str">
        <f ca="true">+IF(OFFSET('Hygiene Data'!$I$12,0,10*ROW('Hygiene Data'!I34))="","",OFFSET('Hygiene Data'!$I$12,0,10*ROW('Hygiene Data'!I34)))</f>
        <v/>
      </c>
      <c r="EF40" s="283" t="str">
        <f ca="true">+IF(OFFSET('Hygiene Data'!$I$13,0,10*ROW('Hygiene Data'!I34))="","",OFFSET('Hygiene Data'!$I$13,0,10*ROW('Hygiene Data'!I34)))</f>
        <v/>
      </c>
    </row>
    <row r="41">
      <c r="A41" s="36" t="str">
        <f ca="true">+IF(OFFSET('Water Data'!$B$2,0,10*ROW('Water Data'!E35))="","",OFFSET('Water Data'!$B$2,0,10*ROW('Water Data'!E35)))</f>
        <v/>
      </c>
      <c r="B41" s="36" t="str">
        <f ca="true">+IF(OFFSET('Water Data'!$C$2,0,10*ROW('Water Data'!F35))="","",OFFSET('Water Data'!$C$2,0,10*ROW('Water Data'!F35)))</f>
        <v/>
      </c>
      <c r="C41" s="339"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83"/>
      <c r="BS41" s="283" t="str">
        <f ca="true">+IF(OFFSET('Water Data'!$D$27,0,10*ROW('Water Data'!D35))="","",OFFSET('Water Data'!$D$27,0,10*ROW('Water Data'!D35)))</f>
        <v/>
      </c>
      <c r="BT41" s="283" t="str">
        <f ca="true">+IF(OFFSET('Water Data'!$D$28,0,10*ROW('Water Data'!D35))="","",OFFSET('Water Data'!$D$28,0,10*ROW('Water Data'!D35)))</f>
        <v/>
      </c>
      <c r="BU41" s="283" t="str">
        <f ca="true">+IF(OFFSET('Water Data'!$D$29,0,10*ROW('Water Data'!D35))="","",OFFSET('Water Data'!$D$29,0,10*ROW('Water Data'!D35)))</f>
        <v/>
      </c>
      <c r="BV41" s="283" t="str">
        <f ca="true">+IF(OFFSET('Water Data'!$E$27,0,10*ROW('Water Data'!E35))="","",OFFSET('Water Data'!$E$27,0,10*ROW('Water Data'!E35)))</f>
        <v/>
      </c>
      <c r="BW41" s="283" t="str">
        <f ca="true">+IF(OFFSET('Water Data'!$E$28,0,10*ROW('Water Data'!E35))="","",OFFSET('Water Data'!$E$28,0,10*ROW('Water Data'!E35)))</f>
        <v/>
      </c>
      <c r="BX41" s="283" t="str">
        <f ca="true">+IF(OFFSET('Water Data'!$E$29,0,10*ROW('Water Data'!E35))="","",OFFSET('Water Data'!$E$29,0,10*ROW('Water Data'!E35)))</f>
        <v/>
      </c>
      <c r="BY41" s="283" t="str">
        <f ca="true">+IF(OFFSET('Water Data'!$F$27,0,10*ROW('Water Data'!F35))="","",OFFSET('Water Data'!$F$27,0,10*ROW('Water Data'!F35)))</f>
        <v/>
      </c>
      <c r="BZ41" s="283" t="str">
        <f ca="true">+IF(OFFSET('Water Data'!$F$28,0,10*ROW('Water Data'!F35))="","",OFFSET('Water Data'!$F$28,0,10*ROW('Water Data'!F35)))</f>
        <v/>
      </c>
      <c r="CA41" s="283" t="str">
        <f ca="true">+IF(OFFSET('Water Data'!$F$29,0,10*ROW('Water Data'!F35))="","",OFFSET('Water Data'!$F$29,0,10*ROW('Water Data'!F35)))</f>
        <v/>
      </c>
      <c r="CB41" s="283" t="str">
        <f ca="true">+IF(OFFSET('Water Data'!$G$27,0,10*ROW('Water Data'!G35))="","",OFFSET('Water Data'!$G$27,0,10*ROW('Water Data'!G35)))</f>
        <v/>
      </c>
      <c r="CC41" s="283" t="str">
        <f ca="true">+IF(OFFSET('Water Data'!$G$28,0,10*ROW('Water Data'!G35))="","",OFFSET('Water Data'!$G$28,0,10*ROW('Water Data'!G35)))</f>
        <v/>
      </c>
      <c r="CD41" s="283" t="str">
        <f ca="true">+IF(OFFSET('Water Data'!$G$29,0,10*ROW('Water Data'!G35))="","",OFFSET('Water Data'!$G$29,0,10*ROW('Water Data'!G35)))</f>
        <v/>
      </c>
      <c r="CE41" s="283" t="str">
        <f ca="true">+IF(OFFSET('Water Data'!$H$27,0,10*ROW('Water Data'!H35))="","",OFFSET('Water Data'!$H$27,0,10*ROW('Water Data'!H35)))</f>
        <v/>
      </c>
      <c r="CF41" s="283" t="str">
        <f ca="true">+IF(OFFSET('Water Data'!$H$28,0,10*ROW('Water Data'!H35))="","",OFFSET('Water Data'!$H$28,0,10*ROW('Water Data'!H35)))</f>
        <v/>
      </c>
      <c r="CG41" s="283" t="str">
        <f ca="true">+IF(OFFSET('Water Data'!$H$29,0,10*ROW('Water Data'!H35))="","",OFFSET('Water Data'!$H$29,0,10*ROW('Water Data'!H35)))</f>
        <v/>
      </c>
      <c r="CH41" s="283" t="str">
        <f ca="true">+IF(OFFSET('Water Data'!$I$27,0,10*ROW('Water Data'!I35))="","",OFFSET('Water Data'!$I$27,0,10*ROW('Water Data'!I35)))</f>
        <v/>
      </c>
      <c r="CI41" s="283" t="str">
        <f ca="true">+IF(OFFSET('Water Data'!$I$28,0,10*ROW('Water Data'!I35))="","",OFFSET('Water Data'!$I$28,0,10*ROW('Water Data'!I35)))</f>
        <v/>
      </c>
      <c r="CJ41" s="283" t="str">
        <f ca="true">+IF(OFFSET('Water Data'!$I$29,0,10*ROW('Water Data'!I35))="","",OFFSET('Water Data'!$I$29,0,10*ROW('Water Data'!I35)))</f>
        <v/>
      </c>
      <c r="CK41" s="283" t="str">
        <f ca="true">+IF(OFFSET('Sanitation Data'!$D$28,0,10*ROW('Sanitation Data'!D35))="","",OFFSET('Sanitation Data'!$D$28,0,10*ROW('Sanitation Data'!D35)))</f>
        <v/>
      </c>
      <c r="CL41" s="283" t="str">
        <f ca="true">+IF(OFFSET('Sanitation Data'!$D$29,0,10*ROW('Sanitation Data'!D35))="","",OFFSET('Sanitation Data'!$D$29,0,10*ROW('Sanitation Data'!D35)))</f>
        <v/>
      </c>
      <c r="CM41" s="283" t="str">
        <f ca="true">+IF(OFFSET('Sanitation Data'!$D$30,0,10*ROW('Sanitation Data'!D35))="","",OFFSET('Sanitation Data'!$D$30,0,10*ROW('Sanitation Data'!D35)))</f>
        <v/>
      </c>
      <c r="CN41" s="283" t="str">
        <f ca="true">+IF(OFFSET('Sanitation Data'!$D$31,0,10*ROW('Sanitation Data'!D35))="","",OFFSET('Sanitation Data'!$D$31,0,10*ROW('Sanitation Data'!D35)))</f>
        <v/>
      </c>
      <c r="CO41" s="283" t="str">
        <f ca="true">+IF(OFFSET('Sanitation Data'!$D$32,0,10*ROW('Sanitation Data'!D35))="","",OFFSET('Sanitation Data'!$D$32,0,10*ROW('Sanitation Data'!D35)))</f>
        <v/>
      </c>
      <c r="CP41" s="283" t="str">
        <f ca="true">+IF(OFFSET('Sanitation Data'!$E$28,0,10*ROW('Sanitation Data'!E35))="","",OFFSET('Sanitation Data'!$E$28,0,10*ROW('Sanitation Data'!E35)))</f>
        <v/>
      </c>
      <c r="CQ41" s="283" t="str">
        <f ca="true">+IF(OFFSET('Sanitation Data'!$E$29,0,10*ROW('Sanitation Data'!E35))="","",OFFSET('Sanitation Data'!$E$29,0,10*ROW('Sanitation Data'!E35)))</f>
        <v/>
      </c>
      <c r="CR41" s="283" t="str">
        <f ca="true">+IF(OFFSET('Sanitation Data'!$E$30,0,10*ROW('Sanitation Data'!E35))="","",OFFSET('Sanitation Data'!$E$30,0,10*ROW('Sanitation Data'!E35)))</f>
        <v/>
      </c>
      <c r="CS41" s="283" t="str">
        <f ca="true">+IF(OFFSET('Sanitation Data'!$E$31,0,10*ROW('Sanitation Data'!E35))="","",OFFSET('Sanitation Data'!$E$31,0,10*ROW('Sanitation Data'!E35)))</f>
        <v/>
      </c>
      <c r="CT41" s="283" t="str">
        <f ca="true">+IF(OFFSET('Sanitation Data'!$E$32,0,10*ROW('Sanitation Data'!E35))="","",OFFSET('Sanitation Data'!$E$32,0,10*ROW('Sanitation Data'!E35)))</f>
        <v/>
      </c>
      <c r="CU41" s="283" t="str">
        <f ca="true">+IF(OFFSET('Sanitation Data'!$F$28,0,10*ROW('Sanitation Data'!F35))="","",OFFSET('Sanitation Data'!$F$28,0,10*ROW('Sanitation Data'!F35)))</f>
        <v/>
      </c>
      <c r="CV41" s="283" t="str">
        <f ca="true">+IF(OFFSET('Sanitation Data'!$F$29,0,10*ROW('Sanitation Data'!F35))="","",OFFSET('Sanitation Data'!$F$29,0,10*ROW('Sanitation Data'!F35)))</f>
        <v/>
      </c>
      <c r="CW41" s="283" t="str">
        <f ca="true">+IF(OFFSET('Sanitation Data'!$F$30,0,10*ROW('Sanitation Data'!F35))="","",OFFSET('Sanitation Data'!$F$30,0,10*ROW('Sanitation Data'!F35)))</f>
        <v/>
      </c>
      <c r="CX41" s="283" t="str">
        <f ca="true">+IF(OFFSET('Sanitation Data'!$F$31,0,10*ROW('Sanitation Data'!F35))="","",OFFSET('Sanitation Data'!$F$31,0,10*ROW('Sanitation Data'!F35)))</f>
        <v/>
      </c>
      <c r="CY41" s="283" t="str">
        <f ca="true">+IF(OFFSET('Sanitation Data'!$F$32,0,10*ROW('Sanitation Data'!F35))="","",OFFSET('Sanitation Data'!$F$32,0,10*ROW('Sanitation Data'!F35)))</f>
        <v/>
      </c>
      <c r="CZ41" s="283" t="str">
        <f ca="true">+IF(OFFSET('Sanitation Data'!$G$28,0,10*ROW('Sanitation Data'!G35))="","",OFFSET('Sanitation Data'!$G$28,0,10*ROW('Sanitation Data'!G35)))</f>
        <v/>
      </c>
      <c r="DA41" s="283" t="str">
        <f ca="true">+IF(OFFSET('Sanitation Data'!$G$29,0,10*ROW('Sanitation Data'!G35))="","",OFFSET('Sanitation Data'!$G$29,0,10*ROW('Sanitation Data'!G35)))</f>
        <v/>
      </c>
      <c r="DB41" s="283" t="str">
        <f ca="true">+IF(OFFSET('Sanitation Data'!$G$30,0,10*ROW('Sanitation Data'!G35))="","",OFFSET('Sanitation Data'!$G$30,0,10*ROW('Sanitation Data'!G35)))</f>
        <v/>
      </c>
      <c r="DC41" s="283" t="str">
        <f ca="true">+IF(OFFSET('Sanitation Data'!$G$31,0,10*ROW('Sanitation Data'!G35))="","",OFFSET('Sanitation Data'!$G$31,0,10*ROW('Sanitation Data'!G35)))</f>
        <v/>
      </c>
      <c r="DD41" s="283" t="str">
        <f ca="true">+IF(OFFSET('Sanitation Data'!$G$32,0,10*ROW('Sanitation Data'!G35))="","",OFFSET('Sanitation Data'!$G$32,0,10*ROW('Sanitation Data'!G35)))</f>
        <v/>
      </c>
      <c r="DE41" s="283" t="str">
        <f ca="true">+IF(OFFSET('Sanitation Data'!$H$28,0,10*ROW('Sanitation Data'!H35))="","",OFFSET('Sanitation Data'!$H$28,0,10*ROW('Sanitation Data'!H35)))</f>
        <v/>
      </c>
      <c r="DF41" s="283" t="str">
        <f ca="true">+IF(OFFSET('Sanitation Data'!$H$29,0,10*ROW('Sanitation Data'!H35))="","",OFFSET('Sanitation Data'!$H$29,0,10*ROW('Sanitation Data'!H35)))</f>
        <v/>
      </c>
      <c r="DG41" s="283" t="str">
        <f ca="true">+IF(OFFSET('Sanitation Data'!$H$30,0,10*ROW('Sanitation Data'!H35))="","",OFFSET('Sanitation Data'!$H$30,0,10*ROW('Sanitation Data'!H35)))</f>
        <v/>
      </c>
      <c r="DH41" s="283" t="str">
        <f ca="true">+IF(OFFSET('Sanitation Data'!$H$31,0,10*ROW('Sanitation Data'!H35))="","",OFFSET('Sanitation Data'!$H$31,0,10*ROW('Sanitation Data'!H35)))</f>
        <v/>
      </c>
      <c r="DI41" s="283" t="str">
        <f ca="true">+IF(OFFSET('Sanitation Data'!$H$32,0,10*ROW('Sanitation Data'!H35))="","",OFFSET('Sanitation Data'!$H$32,0,10*ROW('Sanitation Data'!H35)))</f>
        <v/>
      </c>
      <c r="DJ41" s="283" t="str">
        <f ca="true">+IF(OFFSET('Sanitation Data'!$I$28,0,10*ROW('Sanitation Data'!I35))="","",OFFSET('Sanitation Data'!$I$28,0,10*ROW('Sanitation Data'!I35)))</f>
        <v/>
      </c>
      <c r="DK41" s="283" t="str">
        <f ca="true">+IF(OFFSET('Sanitation Data'!$I$29,0,10*ROW('Sanitation Data'!I35))="","",OFFSET('Sanitation Data'!$I$29,0,10*ROW('Sanitation Data'!I35)))</f>
        <v/>
      </c>
      <c r="DL41" s="283" t="str">
        <f ca="true">+IF(OFFSET('Sanitation Data'!$I$30,0,10*ROW('Sanitation Data'!I35))="","",OFFSET('Sanitation Data'!$I$30,0,10*ROW('Sanitation Data'!I35)))</f>
        <v/>
      </c>
      <c r="DM41" s="283" t="str">
        <f ca="true">+IF(OFFSET('Sanitation Data'!$I$31,0,10*ROW('Sanitation Data'!I35))="","",OFFSET('Sanitation Data'!$I$31,0,10*ROW('Sanitation Data'!I35)))</f>
        <v/>
      </c>
      <c r="DN41" s="283" t="str">
        <f ca="true">+IF(OFFSET('Sanitation Data'!$I$32,0,10*ROW('Sanitation Data'!I35))="","",OFFSET('Sanitation Data'!$I$32,0,10*ROW('Sanitation Data'!I35)))</f>
        <v/>
      </c>
      <c r="DO41" s="283" t="str">
        <f ca="true">+IF(OFFSET('Hygiene Data'!$D$11,0,10*ROW('Hygiene Data'!D35))="","",OFFSET('Hygiene Data'!$D$11,0,10*ROW('Hygiene Data'!D35)))</f>
        <v/>
      </c>
      <c r="DP41" s="283" t="str">
        <f ca="true">+IF(OFFSET('Hygiene Data'!$D$12,0,10*ROW('Hygiene Data'!D35))="","",OFFSET('Hygiene Data'!$D$12,0,10*ROW('Hygiene Data'!D35)))</f>
        <v/>
      </c>
      <c r="DQ41" s="283" t="str">
        <f ca="true">+IF(OFFSET('Hygiene Data'!$D$13,0,10*ROW('Hygiene Data'!D35))="","",OFFSET('Hygiene Data'!$D$13,0,10*ROW('Hygiene Data'!D35)))</f>
        <v/>
      </c>
      <c r="DR41" s="283" t="str">
        <f ca="true">+IF(OFFSET('Hygiene Data'!$E$11,0,10*ROW('Hygiene Data'!E35))="","",OFFSET('Hygiene Data'!$E$11,0,10*ROW('Hygiene Data'!E35)))</f>
        <v/>
      </c>
      <c r="DS41" s="283" t="str">
        <f ca="true">+IF(OFFSET('Hygiene Data'!$E$12,0,10*ROW('Hygiene Data'!E35))="","",OFFSET('Hygiene Data'!$E$12,0,10*ROW('Hygiene Data'!E35)))</f>
        <v/>
      </c>
      <c r="DT41" s="283" t="str">
        <f ca="true">+IF(OFFSET('Hygiene Data'!$E$13,0,10*ROW('Hygiene Data'!E35))="","",OFFSET('Hygiene Data'!$E$13,0,10*ROW('Hygiene Data'!E35)))</f>
        <v/>
      </c>
      <c r="DU41" s="283" t="str">
        <f ca="true">+IF(OFFSET('Hygiene Data'!$F$11,0,10*ROW('Hygiene Data'!F35))="","",OFFSET('Hygiene Data'!$F$11,0,10*ROW('Hygiene Data'!F35)))</f>
        <v/>
      </c>
      <c r="DV41" s="283" t="str">
        <f ca="true">+IF(OFFSET('Hygiene Data'!$F$12,0,10*ROW('Hygiene Data'!F35))="","",OFFSET('Hygiene Data'!$F$12,0,10*ROW('Hygiene Data'!F35)))</f>
        <v/>
      </c>
      <c r="DW41" s="283" t="str">
        <f ca="true">+IF(OFFSET('Hygiene Data'!$F$13,0,10*ROW('Hygiene Data'!F35))="","",OFFSET('Hygiene Data'!$F$13,0,10*ROW('Hygiene Data'!F35)))</f>
        <v/>
      </c>
      <c r="DX41" s="283" t="str">
        <f ca="true">+IF(OFFSET('Hygiene Data'!$G$11,0,10*ROW('Hygiene Data'!G35))="","",OFFSET('Hygiene Data'!$G$11,0,10*ROW('Hygiene Data'!G35)))</f>
        <v/>
      </c>
      <c r="DY41" s="283" t="str">
        <f ca="true">+IF(OFFSET('Hygiene Data'!$G$12,0,10*ROW('Hygiene Data'!G35))="","",OFFSET('Hygiene Data'!$G$12,0,10*ROW('Hygiene Data'!G35)))</f>
        <v/>
      </c>
      <c r="DZ41" s="283" t="str">
        <f ca="true">+IF(OFFSET('Hygiene Data'!$G$13,0,10*ROW('Hygiene Data'!G35))="","",OFFSET('Hygiene Data'!$G$13,0,10*ROW('Hygiene Data'!G35)))</f>
        <v/>
      </c>
      <c r="EA41" s="283" t="str">
        <f ca="true">+IF(OFFSET('Hygiene Data'!$H$11,0,10*ROW('Hygiene Data'!H35))="","",OFFSET('Hygiene Data'!$H$11,0,10*ROW('Hygiene Data'!H35)))</f>
        <v/>
      </c>
      <c r="EB41" s="283" t="str">
        <f ca="true">+IF(OFFSET('Hygiene Data'!$H$12,0,10*ROW('Hygiene Data'!H35))="","",OFFSET('Hygiene Data'!$H$12,0,10*ROW('Hygiene Data'!H35)))</f>
        <v/>
      </c>
      <c r="EC41" s="283" t="str">
        <f ca="true">+IF(OFFSET('Hygiene Data'!$H$13,0,10*ROW('Hygiene Data'!H35))="","",OFFSET('Hygiene Data'!$H$13,0,10*ROW('Hygiene Data'!H35)))</f>
        <v/>
      </c>
      <c r="ED41" s="283" t="str">
        <f ca="true">+IF(OFFSET('Hygiene Data'!$I$11,0,10*ROW('Hygiene Data'!I35))="","",OFFSET('Hygiene Data'!$I$11,0,10*ROW('Hygiene Data'!I35)))</f>
        <v/>
      </c>
      <c r="EE41" s="283" t="str">
        <f ca="true">+IF(OFFSET('Hygiene Data'!$I$12,0,10*ROW('Hygiene Data'!I35))="","",OFFSET('Hygiene Data'!$I$12,0,10*ROW('Hygiene Data'!I35)))</f>
        <v/>
      </c>
      <c r="EF41" s="283" t="str">
        <f ca="true">+IF(OFFSET('Hygiene Data'!$I$13,0,10*ROW('Hygiene Data'!I35))="","",OFFSET('Hygiene Data'!$I$13,0,10*ROW('Hygiene Data'!I35)))</f>
        <v/>
      </c>
    </row>
    <row r="42">
      <c r="A42" s="36" t="str">
        <f ca="true">+IF(OFFSET('Water Data'!$B$2,0,10*ROW('Water Data'!E36))="","",OFFSET('Water Data'!$B$2,0,10*ROW('Water Data'!E36)))</f>
        <v/>
      </c>
      <c r="B42" s="36" t="str">
        <f ca="true">+IF(OFFSET('Water Data'!$C$2,0,10*ROW('Water Data'!F36))="","",OFFSET('Water Data'!$C$2,0,10*ROW('Water Data'!F36)))</f>
        <v/>
      </c>
      <c r="C42" s="339"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83"/>
      <c r="BS42" s="283" t="str">
        <f ca="true">+IF(OFFSET('Water Data'!$D$27,0,10*ROW('Water Data'!D36))="","",OFFSET('Water Data'!$D$27,0,10*ROW('Water Data'!D36)))</f>
        <v/>
      </c>
      <c r="BT42" s="283" t="str">
        <f ca="true">+IF(OFFSET('Water Data'!$D$28,0,10*ROW('Water Data'!D36))="","",OFFSET('Water Data'!$D$28,0,10*ROW('Water Data'!D36)))</f>
        <v/>
      </c>
      <c r="BU42" s="283" t="str">
        <f ca="true">+IF(OFFSET('Water Data'!$D$29,0,10*ROW('Water Data'!D36))="","",OFFSET('Water Data'!$D$29,0,10*ROW('Water Data'!D36)))</f>
        <v/>
      </c>
      <c r="BV42" s="283" t="str">
        <f ca="true">+IF(OFFSET('Water Data'!$E$27,0,10*ROW('Water Data'!E36))="","",OFFSET('Water Data'!$E$27,0,10*ROW('Water Data'!E36)))</f>
        <v/>
      </c>
      <c r="BW42" s="283" t="str">
        <f ca="true">+IF(OFFSET('Water Data'!$E$28,0,10*ROW('Water Data'!E36))="","",OFFSET('Water Data'!$E$28,0,10*ROW('Water Data'!E36)))</f>
        <v/>
      </c>
      <c r="BX42" s="283" t="str">
        <f ca="true">+IF(OFFSET('Water Data'!$E$29,0,10*ROW('Water Data'!E36))="","",OFFSET('Water Data'!$E$29,0,10*ROW('Water Data'!E36)))</f>
        <v/>
      </c>
      <c r="BY42" s="283" t="str">
        <f ca="true">+IF(OFFSET('Water Data'!$F$27,0,10*ROW('Water Data'!F36))="","",OFFSET('Water Data'!$F$27,0,10*ROW('Water Data'!F36)))</f>
        <v/>
      </c>
      <c r="BZ42" s="283" t="str">
        <f ca="true">+IF(OFFSET('Water Data'!$F$28,0,10*ROW('Water Data'!F36))="","",OFFSET('Water Data'!$F$28,0,10*ROW('Water Data'!F36)))</f>
        <v/>
      </c>
      <c r="CA42" s="283" t="str">
        <f ca="true">+IF(OFFSET('Water Data'!$F$29,0,10*ROW('Water Data'!F36))="","",OFFSET('Water Data'!$F$29,0,10*ROW('Water Data'!F36)))</f>
        <v/>
      </c>
      <c r="CB42" s="283" t="str">
        <f ca="true">+IF(OFFSET('Water Data'!$G$27,0,10*ROW('Water Data'!G36))="","",OFFSET('Water Data'!$G$27,0,10*ROW('Water Data'!G36)))</f>
        <v/>
      </c>
      <c r="CC42" s="283" t="str">
        <f ca="true">+IF(OFFSET('Water Data'!$G$28,0,10*ROW('Water Data'!G36))="","",OFFSET('Water Data'!$G$28,0,10*ROW('Water Data'!G36)))</f>
        <v/>
      </c>
      <c r="CD42" s="283" t="str">
        <f ca="true">+IF(OFFSET('Water Data'!$G$29,0,10*ROW('Water Data'!G36))="","",OFFSET('Water Data'!$G$29,0,10*ROW('Water Data'!G36)))</f>
        <v/>
      </c>
      <c r="CE42" s="283" t="str">
        <f ca="true">+IF(OFFSET('Water Data'!$H$27,0,10*ROW('Water Data'!H36))="","",OFFSET('Water Data'!$H$27,0,10*ROW('Water Data'!H36)))</f>
        <v/>
      </c>
      <c r="CF42" s="283" t="str">
        <f ca="true">+IF(OFFSET('Water Data'!$H$28,0,10*ROW('Water Data'!H36))="","",OFFSET('Water Data'!$H$28,0,10*ROW('Water Data'!H36)))</f>
        <v/>
      </c>
      <c r="CG42" s="283" t="str">
        <f ca="true">+IF(OFFSET('Water Data'!$H$29,0,10*ROW('Water Data'!H36))="","",OFFSET('Water Data'!$H$29,0,10*ROW('Water Data'!H36)))</f>
        <v/>
      </c>
      <c r="CH42" s="283" t="str">
        <f ca="true">+IF(OFFSET('Water Data'!$I$27,0,10*ROW('Water Data'!I36))="","",OFFSET('Water Data'!$I$27,0,10*ROW('Water Data'!I36)))</f>
        <v/>
      </c>
      <c r="CI42" s="283" t="str">
        <f ca="true">+IF(OFFSET('Water Data'!$I$28,0,10*ROW('Water Data'!I36))="","",OFFSET('Water Data'!$I$28,0,10*ROW('Water Data'!I36)))</f>
        <v/>
      </c>
      <c r="CJ42" s="283" t="str">
        <f ca="true">+IF(OFFSET('Water Data'!$I$29,0,10*ROW('Water Data'!I36))="","",OFFSET('Water Data'!$I$29,0,10*ROW('Water Data'!I36)))</f>
        <v/>
      </c>
      <c r="CK42" s="283" t="str">
        <f ca="true">+IF(OFFSET('Sanitation Data'!$D$28,0,10*ROW('Sanitation Data'!D36))="","",OFFSET('Sanitation Data'!$D$28,0,10*ROW('Sanitation Data'!D36)))</f>
        <v/>
      </c>
      <c r="CL42" s="283" t="str">
        <f ca="true">+IF(OFFSET('Sanitation Data'!$D$29,0,10*ROW('Sanitation Data'!D36))="","",OFFSET('Sanitation Data'!$D$29,0,10*ROW('Sanitation Data'!D36)))</f>
        <v/>
      </c>
      <c r="CM42" s="283" t="str">
        <f ca="true">+IF(OFFSET('Sanitation Data'!$D$30,0,10*ROW('Sanitation Data'!D36))="","",OFFSET('Sanitation Data'!$D$30,0,10*ROW('Sanitation Data'!D36)))</f>
        <v/>
      </c>
      <c r="CN42" s="283" t="str">
        <f ca="true">+IF(OFFSET('Sanitation Data'!$D$31,0,10*ROW('Sanitation Data'!D36))="","",OFFSET('Sanitation Data'!$D$31,0,10*ROW('Sanitation Data'!D36)))</f>
        <v/>
      </c>
      <c r="CO42" s="283" t="str">
        <f ca="true">+IF(OFFSET('Sanitation Data'!$D$32,0,10*ROW('Sanitation Data'!D36))="","",OFFSET('Sanitation Data'!$D$32,0,10*ROW('Sanitation Data'!D36)))</f>
        <v/>
      </c>
      <c r="CP42" s="283" t="str">
        <f ca="true">+IF(OFFSET('Sanitation Data'!$E$28,0,10*ROW('Sanitation Data'!E36))="","",OFFSET('Sanitation Data'!$E$28,0,10*ROW('Sanitation Data'!E36)))</f>
        <v/>
      </c>
      <c r="CQ42" s="283" t="str">
        <f ca="true">+IF(OFFSET('Sanitation Data'!$E$29,0,10*ROW('Sanitation Data'!E36))="","",OFFSET('Sanitation Data'!$E$29,0,10*ROW('Sanitation Data'!E36)))</f>
        <v/>
      </c>
      <c r="CR42" s="283" t="str">
        <f ca="true">+IF(OFFSET('Sanitation Data'!$E$30,0,10*ROW('Sanitation Data'!E36))="","",OFFSET('Sanitation Data'!$E$30,0,10*ROW('Sanitation Data'!E36)))</f>
        <v/>
      </c>
      <c r="CS42" s="283" t="str">
        <f ca="true">+IF(OFFSET('Sanitation Data'!$E$31,0,10*ROW('Sanitation Data'!E36))="","",OFFSET('Sanitation Data'!$E$31,0,10*ROW('Sanitation Data'!E36)))</f>
        <v/>
      </c>
      <c r="CT42" s="283" t="str">
        <f ca="true">+IF(OFFSET('Sanitation Data'!$E$32,0,10*ROW('Sanitation Data'!E36))="","",OFFSET('Sanitation Data'!$E$32,0,10*ROW('Sanitation Data'!E36)))</f>
        <v/>
      </c>
      <c r="CU42" s="283" t="str">
        <f ca="true">+IF(OFFSET('Sanitation Data'!$F$28,0,10*ROW('Sanitation Data'!F36))="","",OFFSET('Sanitation Data'!$F$28,0,10*ROW('Sanitation Data'!F36)))</f>
        <v/>
      </c>
      <c r="CV42" s="283" t="str">
        <f ca="true">+IF(OFFSET('Sanitation Data'!$F$29,0,10*ROW('Sanitation Data'!F36))="","",OFFSET('Sanitation Data'!$F$29,0,10*ROW('Sanitation Data'!F36)))</f>
        <v/>
      </c>
      <c r="CW42" s="283" t="str">
        <f ca="true">+IF(OFFSET('Sanitation Data'!$F$30,0,10*ROW('Sanitation Data'!F36))="","",OFFSET('Sanitation Data'!$F$30,0,10*ROW('Sanitation Data'!F36)))</f>
        <v/>
      </c>
      <c r="CX42" s="283" t="str">
        <f ca="true">+IF(OFFSET('Sanitation Data'!$F$31,0,10*ROW('Sanitation Data'!F36))="","",OFFSET('Sanitation Data'!$F$31,0,10*ROW('Sanitation Data'!F36)))</f>
        <v/>
      </c>
      <c r="CY42" s="283" t="str">
        <f ca="true">+IF(OFFSET('Sanitation Data'!$F$32,0,10*ROW('Sanitation Data'!F36))="","",OFFSET('Sanitation Data'!$F$32,0,10*ROW('Sanitation Data'!F36)))</f>
        <v/>
      </c>
      <c r="CZ42" s="283" t="str">
        <f ca="true">+IF(OFFSET('Sanitation Data'!$G$28,0,10*ROW('Sanitation Data'!G36))="","",OFFSET('Sanitation Data'!$G$28,0,10*ROW('Sanitation Data'!G36)))</f>
        <v/>
      </c>
      <c r="DA42" s="283" t="str">
        <f ca="true">+IF(OFFSET('Sanitation Data'!$G$29,0,10*ROW('Sanitation Data'!G36))="","",OFFSET('Sanitation Data'!$G$29,0,10*ROW('Sanitation Data'!G36)))</f>
        <v/>
      </c>
      <c r="DB42" s="283" t="str">
        <f ca="true">+IF(OFFSET('Sanitation Data'!$G$30,0,10*ROW('Sanitation Data'!G36))="","",OFFSET('Sanitation Data'!$G$30,0,10*ROW('Sanitation Data'!G36)))</f>
        <v/>
      </c>
      <c r="DC42" s="283" t="str">
        <f ca="true">+IF(OFFSET('Sanitation Data'!$G$31,0,10*ROW('Sanitation Data'!G36))="","",OFFSET('Sanitation Data'!$G$31,0,10*ROW('Sanitation Data'!G36)))</f>
        <v/>
      </c>
      <c r="DD42" s="283" t="str">
        <f ca="true">+IF(OFFSET('Sanitation Data'!$G$32,0,10*ROW('Sanitation Data'!G36))="","",OFFSET('Sanitation Data'!$G$32,0,10*ROW('Sanitation Data'!G36)))</f>
        <v/>
      </c>
      <c r="DE42" s="283" t="str">
        <f ca="true">+IF(OFFSET('Sanitation Data'!$H$28,0,10*ROW('Sanitation Data'!H36))="","",OFFSET('Sanitation Data'!$H$28,0,10*ROW('Sanitation Data'!H36)))</f>
        <v/>
      </c>
      <c r="DF42" s="283" t="str">
        <f ca="true">+IF(OFFSET('Sanitation Data'!$H$29,0,10*ROW('Sanitation Data'!H36))="","",OFFSET('Sanitation Data'!$H$29,0,10*ROW('Sanitation Data'!H36)))</f>
        <v/>
      </c>
      <c r="DG42" s="283" t="str">
        <f ca="true">+IF(OFFSET('Sanitation Data'!$H$30,0,10*ROW('Sanitation Data'!H36))="","",OFFSET('Sanitation Data'!$H$30,0,10*ROW('Sanitation Data'!H36)))</f>
        <v/>
      </c>
      <c r="DH42" s="283" t="str">
        <f ca="true">+IF(OFFSET('Sanitation Data'!$H$31,0,10*ROW('Sanitation Data'!H36))="","",OFFSET('Sanitation Data'!$H$31,0,10*ROW('Sanitation Data'!H36)))</f>
        <v/>
      </c>
      <c r="DI42" s="283" t="str">
        <f ca="true">+IF(OFFSET('Sanitation Data'!$H$32,0,10*ROW('Sanitation Data'!H36))="","",OFFSET('Sanitation Data'!$H$32,0,10*ROW('Sanitation Data'!H36)))</f>
        <v/>
      </c>
      <c r="DJ42" s="283" t="str">
        <f ca="true">+IF(OFFSET('Sanitation Data'!$I$28,0,10*ROW('Sanitation Data'!I36))="","",OFFSET('Sanitation Data'!$I$28,0,10*ROW('Sanitation Data'!I36)))</f>
        <v/>
      </c>
      <c r="DK42" s="283" t="str">
        <f ca="true">+IF(OFFSET('Sanitation Data'!$I$29,0,10*ROW('Sanitation Data'!I36))="","",OFFSET('Sanitation Data'!$I$29,0,10*ROW('Sanitation Data'!I36)))</f>
        <v/>
      </c>
      <c r="DL42" s="283" t="str">
        <f ca="true">+IF(OFFSET('Sanitation Data'!$I$30,0,10*ROW('Sanitation Data'!I36))="","",OFFSET('Sanitation Data'!$I$30,0,10*ROW('Sanitation Data'!I36)))</f>
        <v/>
      </c>
      <c r="DM42" s="283" t="str">
        <f ca="true">+IF(OFFSET('Sanitation Data'!$I$31,0,10*ROW('Sanitation Data'!I36))="","",OFFSET('Sanitation Data'!$I$31,0,10*ROW('Sanitation Data'!I36)))</f>
        <v/>
      </c>
      <c r="DN42" s="283" t="str">
        <f ca="true">+IF(OFFSET('Sanitation Data'!$I$32,0,10*ROW('Sanitation Data'!I36))="","",OFFSET('Sanitation Data'!$I$32,0,10*ROW('Sanitation Data'!I36)))</f>
        <v/>
      </c>
      <c r="DO42" s="283" t="str">
        <f ca="true">+IF(OFFSET('Hygiene Data'!$D$11,0,10*ROW('Hygiene Data'!D36))="","",OFFSET('Hygiene Data'!$D$11,0,10*ROW('Hygiene Data'!D36)))</f>
        <v/>
      </c>
      <c r="DP42" s="283" t="str">
        <f ca="true">+IF(OFFSET('Hygiene Data'!$D$12,0,10*ROW('Hygiene Data'!D36))="","",OFFSET('Hygiene Data'!$D$12,0,10*ROW('Hygiene Data'!D36)))</f>
        <v/>
      </c>
      <c r="DQ42" s="283" t="str">
        <f ca="true">+IF(OFFSET('Hygiene Data'!$D$13,0,10*ROW('Hygiene Data'!D36))="","",OFFSET('Hygiene Data'!$D$13,0,10*ROW('Hygiene Data'!D36)))</f>
        <v/>
      </c>
      <c r="DR42" s="283" t="str">
        <f ca="true">+IF(OFFSET('Hygiene Data'!$E$11,0,10*ROW('Hygiene Data'!E36))="","",OFFSET('Hygiene Data'!$E$11,0,10*ROW('Hygiene Data'!E36)))</f>
        <v/>
      </c>
      <c r="DS42" s="283" t="str">
        <f ca="true">+IF(OFFSET('Hygiene Data'!$E$12,0,10*ROW('Hygiene Data'!E36))="","",OFFSET('Hygiene Data'!$E$12,0,10*ROW('Hygiene Data'!E36)))</f>
        <v/>
      </c>
      <c r="DT42" s="283" t="str">
        <f ca="true">+IF(OFFSET('Hygiene Data'!$E$13,0,10*ROW('Hygiene Data'!E36))="","",OFFSET('Hygiene Data'!$E$13,0,10*ROW('Hygiene Data'!E36)))</f>
        <v/>
      </c>
      <c r="DU42" s="283" t="str">
        <f ca="true">+IF(OFFSET('Hygiene Data'!$F$11,0,10*ROW('Hygiene Data'!F36))="","",OFFSET('Hygiene Data'!$F$11,0,10*ROW('Hygiene Data'!F36)))</f>
        <v/>
      </c>
      <c r="DV42" s="283" t="str">
        <f ca="true">+IF(OFFSET('Hygiene Data'!$F$12,0,10*ROW('Hygiene Data'!F36))="","",OFFSET('Hygiene Data'!$F$12,0,10*ROW('Hygiene Data'!F36)))</f>
        <v/>
      </c>
      <c r="DW42" s="283" t="str">
        <f ca="true">+IF(OFFSET('Hygiene Data'!$F$13,0,10*ROW('Hygiene Data'!F36))="","",OFFSET('Hygiene Data'!$F$13,0,10*ROW('Hygiene Data'!F36)))</f>
        <v/>
      </c>
      <c r="DX42" s="283" t="str">
        <f ca="true">+IF(OFFSET('Hygiene Data'!$G$11,0,10*ROW('Hygiene Data'!G36))="","",OFFSET('Hygiene Data'!$G$11,0,10*ROW('Hygiene Data'!G36)))</f>
        <v/>
      </c>
      <c r="DY42" s="283" t="str">
        <f ca="true">+IF(OFFSET('Hygiene Data'!$G$12,0,10*ROW('Hygiene Data'!G36))="","",OFFSET('Hygiene Data'!$G$12,0,10*ROW('Hygiene Data'!G36)))</f>
        <v/>
      </c>
      <c r="DZ42" s="283" t="str">
        <f ca="true">+IF(OFFSET('Hygiene Data'!$G$13,0,10*ROW('Hygiene Data'!G36))="","",OFFSET('Hygiene Data'!$G$13,0,10*ROW('Hygiene Data'!G36)))</f>
        <v/>
      </c>
      <c r="EA42" s="283" t="str">
        <f ca="true">+IF(OFFSET('Hygiene Data'!$H$11,0,10*ROW('Hygiene Data'!H36))="","",OFFSET('Hygiene Data'!$H$11,0,10*ROW('Hygiene Data'!H36)))</f>
        <v/>
      </c>
      <c r="EB42" s="283" t="str">
        <f ca="true">+IF(OFFSET('Hygiene Data'!$H$12,0,10*ROW('Hygiene Data'!H36))="","",OFFSET('Hygiene Data'!$H$12,0,10*ROW('Hygiene Data'!H36)))</f>
        <v/>
      </c>
      <c r="EC42" s="283" t="str">
        <f ca="true">+IF(OFFSET('Hygiene Data'!$H$13,0,10*ROW('Hygiene Data'!H36))="","",OFFSET('Hygiene Data'!$H$13,0,10*ROW('Hygiene Data'!H36)))</f>
        <v/>
      </c>
      <c r="ED42" s="283" t="str">
        <f ca="true">+IF(OFFSET('Hygiene Data'!$I$11,0,10*ROW('Hygiene Data'!I36))="","",OFFSET('Hygiene Data'!$I$11,0,10*ROW('Hygiene Data'!I36)))</f>
        <v/>
      </c>
      <c r="EE42" s="283" t="str">
        <f ca="true">+IF(OFFSET('Hygiene Data'!$I$12,0,10*ROW('Hygiene Data'!I36))="","",OFFSET('Hygiene Data'!$I$12,0,10*ROW('Hygiene Data'!I36)))</f>
        <v/>
      </c>
      <c r="EF42" s="283" t="str">
        <f ca="true">+IF(OFFSET('Hygiene Data'!$I$13,0,10*ROW('Hygiene Data'!I36))="","",OFFSET('Hygiene Data'!$I$13,0,10*ROW('Hygiene Data'!I36)))</f>
        <v/>
      </c>
    </row>
    <row r="43">
      <c r="A43" s="36" t="str">
        <f ca="true">+IF(OFFSET('Water Data'!$B$2,0,10*ROW('Water Data'!E37))="","",OFFSET('Water Data'!$B$2,0,10*ROW('Water Data'!E37)))</f>
        <v/>
      </c>
      <c r="B43" s="36" t="str">
        <f ca="true">+IF(OFFSET('Water Data'!$C$2,0,10*ROW('Water Data'!F37))="","",OFFSET('Water Data'!$C$2,0,10*ROW('Water Data'!F37)))</f>
        <v/>
      </c>
      <c r="C43" s="339"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83"/>
      <c r="BS43" s="283" t="str">
        <f ca="true">+IF(OFFSET('Water Data'!$D$27,0,10*ROW('Water Data'!D37))="","",OFFSET('Water Data'!$D$27,0,10*ROW('Water Data'!D37)))</f>
        <v/>
      </c>
      <c r="BT43" s="283" t="str">
        <f ca="true">+IF(OFFSET('Water Data'!$D$28,0,10*ROW('Water Data'!D37))="","",OFFSET('Water Data'!$D$28,0,10*ROW('Water Data'!D37)))</f>
        <v/>
      </c>
      <c r="BU43" s="283" t="str">
        <f ca="true">+IF(OFFSET('Water Data'!$D$29,0,10*ROW('Water Data'!D37))="","",OFFSET('Water Data'!$D$29,0,10*ROW('Water Data'!D37)))</f>
        <v/>
      </c>
      <c r="BV43" s="283" t="str">
        <f ca="true">+IF(OFFSET('Water Data'!$E$27,0,10*ROW('Water Data'!E37))="","",OFFSET('Water Data'!$E$27,0,10*ROW('Water Data'!E37)))</f>
        <v/>
      </c>
      <c r="BW43" s="283" t="str">
        <f ca="true">+IF(OFFSET('Water Data'!$E$28,0,10*ROW('Water Data'!E37))="","",OFFSET('Water Data'!$E$28,0,10*ROW('Water Data'!E37)))</f>
        <v/>
      </c>
      <c r="BX43" s="283" t="str">
        <f ca="true">+IF(OFFSET('Water Data'!$E$29,0,10*ROW('Water Data'!E37))="","",OFFSET('Water Data'!$E$29,0,10*ROW('Water Data'!E37)))</f>
        <v/>
      </c>
      <c r="BY43" s="283" t="str">
        <f ca="true">+IF(OFFSET('Water Data'!$F$27,0,10*ROW('Water Data'!F37))="","",OFFSET('Water Data'!$F$27,0,10*ROW('Water Data'!F37)))</f>
        <v/>
      </c>
      <c r="BZ43" s="283" t="str">
        <f ca="true">+IF(OFFSET('Water Data'!$F$28,0,10*ROW('Water Data'!F37))="","",OFFSET('Water Data'!$F$28,0,10*ROW('Water Data'!F37)))</f>
        <v/>
      </c>
      <c r="CA43" s="283" t="str">
        <f ca="true">+IF(OFFSET('Water Data'!$F$29,0,10*ROW('Water Data'!F37))="","",OFFSET('Water Data'!$F$29,0,10*ROW('Water Data'!F37)))</f>
        <v/>
      </c>
      <c r="CB43" s="283" t="str">
        <f ca="true">+IF(OFFSET('Water Data'!$G$27,0,10*ROW('Water Data'!G37))="","",OFFSET('Water Data'!$G$27,0,10*ROW('Water Data'!G37)))</f>
        <v/>
      </c>
      <c r="CC43" s="283" t="str">
        <f ca="true">+IF(OFFSET('Water Data'!$G$28,0,10*ROW('Water Data'!G37))="","",OFFSET('Water Data'!$G$28,0,10*ROW('Water Data'!G37)))</f>
        <v/>
      </c>
      <c r="CD43" s="283" t="str">
        <f ca="true">+IF(OFFSET('Water Data'!$G$29,0,10*ROW('Water Data'!G37))="","",OFFSET('Water Data'!$G$29,0,10*ROW('Water Data'!G37)))</f>
        <v/>
      </c>
      <c r="CE43" s="283" t="str">
        <f ca="true">+IF(OFFSET('Water Data'!$H$27,0,10*ROW('Water Data'!H37))="","",OFFSET('Water Data'!$H$27,0,10*ROW('Water Data'!H37)))</f>
        <v/>
      </c>
      <c r="CF43" s="283" t="str">
        <f ca="true">+IF(OFFSET('Water Data'!$H$28,0,10*ROW('Water Data'!H37))="","",OFFSET('Water Data'!$H$28,0,10*ROW('Water Data'!H37)))</f>
        <v/>
      </c>
      <c r="CG43" s="283" t="str">
        <f ca="true">+IF(OFFSET('Water Data'!$H$29,0,10*ROW('Water Data'!H37))="","",OFFSET('Water Data'!$H$29,0,10*ROW('Water Data'!H37)))</f>
        <v/>
      </c>
      <c r="CH43" s="283" t="str">
        <f ca="true">+IF(OFFSET('Water Data'!$I$27,0,10*ROW('Water Data'!I37))="","",OFFSET('Water Data'!$I$27,0,10*ROW('Water Data'!I37)))</f>
        <v/>
      </c>
      <c r="CI43" s="283" t="str">
        <f ca="true">+IF(OFFSET('Water Data'!$I$28,0,10*ROW('Water Data'!I37))="","",OFFSET('Water Data'!$I$28,0,10*ROW('Water Data'!I37)))</f>
        <v/>
      </c>
      <c r="CJ43" s="283" t="str">
        <f ca="true">+IF(OFFSET('Water Data'!$I$29,0,10*ROW('Water Data'!I37))="","",OFFSET('Water Data'!$I$29,0,10*ROW('Water Data'!I37)))</f>
        <v/>
      </c>
      <c r="CK43" s="283" t="str">
        <f ca="true">+IF(OFFSET('Sanitation Data'!$D$28,0,10*ROW('Sanitation Data'!D37))="","",OFFSET('Sanitation Data'!$D$28,0,10*ROW('Sanitation Data'!D37)))</f>
        <v/>
      </c>
      <c r="CL43" s="283" t="str">
        <f ca="true">+IF(OFFSET('Sanitation Data'!$D$29,0,10*ROW('Sanitation Data'!D37))="","",OFFSET('Sanitation Data'!$D$29,0,10*ROW('Sanitation Data'!D37)))</f>
        <v/>
      </c>
      <c r="CM43" s="283" t="str">
        <f ca="true">+IF(OFFSET('Sanitation Data'!$D$30,0,10*ROW('Sanitation Data'!D37))="","",OFFSET('Sanitation Data'!$D$30,0,10*ROW('Sanitation Data'!D37)))</f>
        <v/>
      </c>
      <c r="CN43" s="283" t="str">
        <f ca="true">+IF(OFFSET('Sanitation Data'!$D$31,0,10*ROW('Sanitation Data'!D37))="","",OFFSET('Sanitation Data'!$D$31,0,10*ROW('Sanitation Data'!D37)))</f>
        <v/>
      </c>
      <c r="CO43" s="283" t="str">
        <f ca="true">+IF(OFFSET('Sanitation Data'!$D$32,0,10*ROW('Sanitation Data'!D37))="","",OFFSET('Sanitation Data'!$D$32,0,10*ROW('Sanitation Data'!D37)))</f>
        <v/>
      </c>
      <c r="CP43" s="283" t="str">
        <f ca="true">+IF(OFFSET('Sanitation Data'!$E$28,0,10*ROW('Sanitation Data'!E37))="","",OFFSET('Sanitation Data'!$E$28,0,10*ROW('Sanitation Data'!E37)))</f>
        <v/>
      </c>
      <c r="CQ43" s="283" t="str">
        <f ca="true">+IF(OFFSET('Sanitation Data'!$E$29,0,10*ROW('Sanitation Data'!E37))="","",OFFSET('Sanitation Data'!$E$29,0,10*ROW('Sanitation Data'!E37)))</f>
        <v/>
      </c>
      <c r="CR43" s="283" t="str">
        <f ca="true">+IF(OFFSET('Sanitation Data'!$E$30,0,10*ROW('Sanitation Data'!E37))="","",OFFSET('Sanitation Data'!$E$30,0,10*ROW('Sanitation Data'!E37)))</f>
        <v/>
      </c>
      <c r="CS43" s="283" t="str">
        <f ca="true">+IF(OFFSET('Sanitation Data'!$E$31,0,10*ROW('Sanitation Data'!E37))="","",OFFSET('Sanitation Data'!$E$31,0,10*ROW('Sanitation Data'!E37)))</f>
        <v/>
      </c>
      <c r="CT43" s="283" t="str">
        <f ca="true">+IF(OFFSET('Sanitation Data'!$E$32,0,10*ROW('Sanitation Data'!E37))="","",OFFSET('Sanitation Data'!$E$32,0,10*ROW('Sanitation Data'!E37)))</f>
        <v/>
      </c>
      <c r="CU43" s="283" t="str">
        <f ca="true">+IF(OFFSET('Sanitation Data'!$F$28,0,10*ROW('Sanitation Data'!F37))="","",OFFSET('Sanitation Data'!$F$28,0,10*ROW('Sanitation Data'!F37)))</f>
        <v/>
      </c>
      <c r="CV43" s="283" t="str">
        <f ca="true">+IF(OFFSET('Sanitation Data'!$F$29,0,10*ROW('Sanitation Data'!F37))="","",OFFSET('Sanitation Data'!$F$29,0,10*ROW('Sanitation Data'!F37)))</f>
        <v/>
      </c>
      <c r="CW43" s="283" t="str">
        <f ca="true">+IF(OFFSET('Sanitation Data'!$F$30,0,10*ROW('Sanitation Data'!F37))="","",OFFSET('Sanitation Data'!$F$30,0,10*ROW('Sanitation Data'!F37)))</f>
        <v/>
      </c>
      <c r="CX43" s="283" t="str">
        <f ca="true">+IF(OFFSET('Sanitation Data'!$F$31,0,10*ROW('Sanitation Data'!F37))="","",OFFSET('Sanitation Data'!$F$31,0,10*ROW('Sanitation Data'!F37)))</f>
        <v/>
      </c>
      <c r="CY43" s="283" t="str">
        <f ca="true">+IF(OFFSET('Sanitation Data'!$F$32,0,10*ROW('Sanitation Data'!F37))="","",OFFSET('Sanitation Data'!$F$32,0,10*ROW('Sanitation Data'!F37)))</f>
        <v/>
      </c>
      <c r="CZ43" s="283" t="str">
        <f ca="true">+IF(OFFSET('Sanitation Data'!$G$28,0,10*ROW('Sanitation Data'!G37))="","",OFFSET('Sanitation Data'!$G$28,0,10*ROW('Sanitation Data'!G37)))</f>
        <v/>
      </c>
      <c r="DA43" s="283" t="str">
        <f ca="true">+IF(OFFSET('Sanitation Data'!$G$29,0,10*ROW('Sanitation Data'!G37))="","",OFFSET('Sanitation Data'!$G$29,0,10*ROW('Sanitation Data'!G37)))</f>
        <v/>
      </c>
      <c r="DB43" s="283" t="str">
        <f ca="true">+IF(OFFSET('Sanitation Data'!$G$30,0,10*ROW('Sanitation Data'!G37))="","",OFFSET('Sanitation Data'!$G$30,0,10*ROW('Sanitation Data'!G37)))</f>
        <v/>
      </c>
      <c r="DC43" s="283" t="str">
        <f ca="true">+IF(OFFSET('Sanitation Data'!$G$31,0,10*ROW('Sanitation Data'!G37))="","",OFFSET('Sanitation Data'!$G$31,0,10*ROW('Sanitation Data'!G37)))</f>
        <v/>
      </c>
      <c r="DD43" s="283" t="str">
        <f ca="true">+IF(OFFSET('Sanitation Data'!$G$32,0,10*ROW('Sanitation Data'!G37))="","",OFFSET('Sanitation Data'!$G$32,0,10*ROW('Sanitation Data'!G37)))</f>
        <v/>
      </c>
      <c r="DE43" s="283" t="str">
        <f ca="true">+IF(OFFSET('Sanitation Data'!$H$28,0,10*ROW('Sanitation Data'!H37))="","",OFFSET('Sanitation Data'!$H$28,0,10*ROW('Sanitation Data'!H37)))</f>
        <v/>
      </c>
      <c r="DF43" s="283" t="str">
        <f ca="true">+IF(OFFSET('Sanitation Data'!$H$29,0,10*ROW('Sanitation Data'!H37))="","",OFFSET('Sanitation Data'!$H$29,0,10*ROW('Sanitation Data'!H37)))</f>
        <v/>
      </c>
      <c r="DG43" s="283" t="str">
        <f ca="true">+IF(OFFSET('Sanitation Data'!$H$30,0,10*ROW('Sanitation Data'!H37))="","",OFFSET('Sanitation Data'!$H$30,0,10*ROW('Sanitation Data'!H37)))</f>
        <v/>
      </c>
      <c r="DH43" s="283" t="str">
        <f ca="true">+IF(OFFSET('Sanitation Data'!$H$31,0,10*ROW('Sanitation Data'!H37))="","",OFFSET('Sanitation Data'!$H$31,0,10*ROW('Sanitation Data'!H37)))</f>
        <v/>
      </c>
      <c r="DI43" s="283" t="str">
        <f ca="true">+IF(OFFSET('Sanitation Data'!$H$32,0,10*ROW('Sanitation Data'!H37))="","",OFFSET('Sanitation Data'!$H$32,0,10*ROW('Sanitation Data'!H37)))</f>
        <v/>
      </c>
      <c r="DJ43" s="283" t="str">
        <f ca="true">+IF(OFFSET('Sanitation Data'!$I$28,0,10*ROW('Sanitation Data'!I37))="","",OFFSET('Sanitation Data'!$I$28,0,10*ROW('Sanitation Data'!I37)))</f>
        <v/>
      </c>
      <c r="DK43" s="283" t="str">
        <f ca="true">+IF(OFFSET('Sanitation Data'!$I$29,0,10*ROW('Sanitation Data'!I37))="","",OFFSET('Sanitation Data'!$I$29,0,10*ROW('Sanitation Data'!I37)))</f>
        <v/>
      </c>
      <c r="DL43" s="283" t="str">
        <f ca="true">+IF(OFFSET('Sanitation Data'!$I$30,0,10*ROW('Sanitation Data'!I37))="","",OFFSET('Sanitation Data'!$I$30,0,10*ROW('Sanitation Data'!I37)))</f>
        <v/>
      </c>
      <c r="DM43" s="283" t="str">
        <f ca="true">+IF(OFFSET('Sanitation Data'!$I$31,0,10*ROW('Sanitation Data'!I37))="","",OFFSET('Sanitation Data'!$I$31,0,10*ROW('Sanitation Data'!I37)))</f>
        <v/>
      </c>
      <c r="DN43" s="283" t="str">
        <f ca="true">+IF(OFFSET('Sanitation Data'!$I$32,0,10*ROW('Sanitation Data'!I37))="","",OFFSET('Sanitation Data'!$I$32,0,10*ROW('Sanitation Data'!I37)))</f>
        <v/>
      </c>
      <c r="DO43" s="283" t="str">
        <f ca="true">+IF(OFFSET('Hygiene Data'!$D$11,0,10*ROW('Hygiene Data'!D37))="","",OFFSET('Hygiene Data'!$D$11,0,10*ROW('Hygiene Data'!D37)))</f>
        <v/>
      </c>
      <c r="DP43" s="283" t="str">
        <f ca="true">+IF(OFFSET('Hygiene Data'!$D$12,0,10*ROW('Hygiene Data'!D37))="","",OFFSET('Hygiene Data'!$D$12,0,10*ROW('Hygiene Data'!D37)))</f>
        <v/>
      </c>
      <c r="DQ43" s="283" t="str">
        <f ca="true">+IF(OFFSET('Hygiene Data'!$D$13,0,10*ROW('Hygiene Data'!D37))="","",OFFSET('Hygiene Data'!$D$13,0,10*ROW('Hygiene Data'!D37)))</f>
        <v/>
      </c>
      <c r="DR43" s="283" t="str">
        <f ca="true">+IF(OFFSET('Hygiene Data'!$E$11,0,10*ROW('Hygiene Data'!E37))="","",OFFSET('Hygiene Data'!$E$11,0,10*ROW('Hygiene Data'!E37)))</f>
        <v/>
      </c>
      <c r="DS43" s="283" t="str">
        <f ca="true">+IF(OFFSET('Hygiene Data'!$E$12,0,10*ROW('Hygiene Data'!E37))="","",OFFSET('Hygiene Data'!$E$12,0,10*ROW('Hygiene Data'!E37)))</f>
        <v/>
      </c>
      <c r="DT43" s="283" t="str">
        <f ca="true">+IF(OFFSET('Hygiene Data'!$E$13,0,10*ROW('Hygiene Data'!E37))="","",OFFSET('Hygiene Data'!$E$13,0,10*ROW('Hygiene Data'!E37)))</f>
        <v/>
      </c>
      <c r="DU43" s="283" t="str">
        <f ca="true">+IF(OFFSET('Hygiene Data'!$F$11,0,10*ROW('Hygiene Data'!F37))="","",OFFSET('Hygiene Data'!$F$11,0,10*ROW('Hygiene Data'!F37)))</f>
        <v/>
      </c>
      <c r="DV43" s="283" t="str">
        <f ca="true">+IF(OFFSET('Hygiene Data'!$F$12,0,10*ROW('Hygiene Data'!F37))="","",OFFSET('Hygiene Data'!$F$12,0,10*ROW('Hygiene Data'!F37)))</f>
        <v/>
      </c>
      <c r="DW43" s="283" t="str">
        <f ca="true">+IF(OFFSET('Hygiene Data'!$F$13,0,10*ROW('Hygiene Data'!F37))="","",OFFSET('Hygiene Data'!$F$13,0,10*ROW('Hygiene Data'!F37)))</f>
        <v/>
      </c>
      <c r="DX43" s="283" t="str">
        <f ca="true">+IF(OFFSET('Hygiene Data'!$G$11,0,10*ROW('Hygiene Data'!G37))="","",OFFSET('Hygiene Data'!$G$11,0,10*ROW('Hygiene Data'!G37)))</f>
        <v/>
      </c>
      <c r="DY43" s="283" t="str">
        <f ca="true">+IF(OFFSET('Hygiene Data'!$G$12,0,10*ROW('Hygiene Data'!G37))="","",OFFSET('Hygiene Data'!$G$12,0,10*ROW('Hygiene Data'!G37)))</f>
        <v/>
      </c>
      <c r="DZ43" s="283" t="str">
        <f ca="true">+IF(OFFSET('Hygiene Data'!$G$13,0,10*ROW('Hygiene Data'!G37))="","",OFFSET('Hygiene Data'!$G$13,0,10*ROW('Hygiene Data'!G37)))</f>
        <v/>
      </c>
      <c r="EA43" s="283" t="str">
        <f ca="true">+IF(OFFSET('Hygiene Data'!$H$11,0,10*ROW('Hygiene Data'!H37))="","",OFFSET('Hygiene Data'!$H$11,0,10*ROW('Hygiene Data'!H37)))</f>
        <v/>
      </c>
      <c r="EB43" s="283" t="str">
        <f ca="true">+IF(OFFSET('Hygiene Data'!$H$12,0,10*ROW('Hygiene Data'!H37))="","",OFFSET('Hygiene Data'!$H$12,0,10*ROW('Hygiene Data'!H37)))</f>
        <v/>
      </c>
      <c r="EC43" s="283" t="str">
        <f ca="true">+IF(OFFSET('Hygiene Data'!$H$13,0,10*ROW('Hygiene Data'!H37))="","",OFFSET('Hygiene Data'!$H$13,0,10*ROW('Hygiene Data'!H37)))</f>
        <v/>
      </c>
      <c r="ED43" s="283" t="str">
        <f ca="true">+IF(OFFSET('Hygiene Data'!$I$11,0,10*ROW('Hygiene Data'!I37))="","",OFFSET('Hygiene Data'!$I$11,0,10*ROW('Hygiene Data'!I37)))</f>
        <v/>
      </c>
      <c r="EE43" s="283" t="str">
        <f ca="true">+IF(OFFSET('Hygiene Data'!$I$12,0,10*ROW('Hygiene Data'!I37))="","",OFFSET('Hygiene Data'!$I$12,0,10*ROW('Hygiene Data'!I37)))</f>
        <v/>
      </c>
      <c r="EF43" s="283" t="str">
        <f ca="true">+IF(OFFSET('Hygiene Data'!$I$13,0,10*ROW('Hygiene Data'!I37))="","",OFFSET('Hygiene Data'!$I$13,0,10*ROW('Hygiene Data'!I37)))</f>
        <v/>
      </c>
    </row>
    <row r="44">
      <c r="A44" s="36" t="str">
        <f ca="true">+IF(OFFSET('Water Data'!$B$2,0,10*ROW('Water Data'!E38))="","",OFFSET('Water Data'!$B$2,0,10*ROW('Water Data'!E38)))</f>
        <v/>
      </c>
      <c r="B44" s="36" t="str">
        <f ca="true">+IF(OFFSET('Water Data'!$C$2,0,10*ROW('Water Data'!F38))="","",OFFSET('Water Data'!$C$2,0,10*ROW('Water Data'!F38)))</f>
        <v/>
      </c>
      <c r="C44" s="339"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83"/>
      <c r="BS44" s="283" t="str">
        <f ca="true">+IF(OFFSET('Water Data'!$D$27,0,10*ROW('Water Data'!D38))="","",OFFSET('Water Data'!$D$27,0,10*ROW('Water Data'!D38)))</f>
        <v/>
      </c>
      <c r="BT44" s="283" t="str">
        <f ca="true">+IF(OFFSET('Water Data'!$D$28,0,10*ROW('Water Data'!D38))="","",OFFSET('Water Data'!$D$28,0,10*ROW('Water Data'!D38)))</f>
        <v/>
      </c>
      <c r="BU44" s="283" t="str">
        <f ca="true">+IF(OFFSET('Water Data'!$D$29,0,10*ROW('Water Data'!D38))="","",OFFSET('Water Data'!$D$29,0,10*ROW('Water Data'!D38)))</f>
        <v/>
      </c>
      <c r="BV44" s="283" t="str">
        <f ca="true">+IF(OFFSET('Water Data'!$E$27,0,10*ROW('Water Data'!E38))="","",OFFSET('Water Data'!$E$27,0,10*ROW('Water Data'!E38)))</f>
        <v/>
      </c>
      <c r="BW44" s="283" t="str">
        <f ca="true">+IF(OFFSET('Water Data'!$E$28,0,10*ROW('Water Data'!E38))="","",OFFSET('Water Data'!$E$28,0,10*ROW('Water Data'!E38)))</f>
        <v/>
      </c>
      <c r="BX44" s="283" t="str">
        <f ca="true">+IF(OFFSET('Water Data'!$E$29,0,10*ROW('Water Data'!E38))="","",OFFSET('Water Data'!$E$29,0,10*ROW('Water Data'!E38)))</f>
        <v/>
      </c>
      <c r="BY44" s="283" t="str">
        <f ca="true">+IF(OFFSET('Water Data'!$F$27,0,10*ROW('Water Data'!F38))="","",OFFSET('Water Data'!$F$27,0,10*ROW('Water Data'!F38)))</f>
        <v/>
      </c>
      <c r="BZ44" s="283" t="str">
        <f ca="true">+IF(OFFSET('Water Data'!$F$28,0,10*ROW('Water Data'!F38))="","",OFFSET('Water Data'!$F$28,0,10*ROW('Water Data'!F38)))</f>
        <v/>
      </c>
      <c r="CA44" s="283" t="str">
        <f ca="true">+IF(OFFSET('Water Data'!$F$29,0,10*ROW('Water Data'!F38))="","",OFFSET('Water Data'!$F$29,0,10*ROW('Water Data'!F38)))</f>
        <v/>
      </c>
      <c r="CB44" s="283" t="str">
        <f ca="true">+IF(OFFSET('Water Data'!$G$27,0,10*ROW('Water Data'!G38))="","",OFFSET('Water Data'!$G$27,0,10*ROW('Water Data'!G38)))</f>
        <v/>
      </c>
      <c r="CC44" s="283" t="str">
        <f ca="true">+IF(OFFSET('Water Data'!$G$28,0,10*ROW('Water Data'!G38))="","",OFFSET('Water Data'!$G$28,0,10*ROW('Water Data'!G38)))</f>
        <v/>
      </c>
      <c r="CD44" s="283" t="str">
        <f ca="true">+IF(OFFSET('Water Data'!$G$29,0,10*ROW('Water Data'!G38))="","",OFFSET('Water Data'!$G$29,0,10*ROW('Water Data'!G38)))</f>
        <v/>
      </c>
      <c r="CE44" s="283" t="str">
        <f ca="true">+IF(OFFSET('Water Data'!$H$27,0,10*ROW('Water Data'!H38))="","",OFFSET('Water Data'!$H$27,0,10*ROW('Water Data'!H38)))</f>
        <v/>
      </c>
      <c r="CF44" s="283" t="str">
        <f ca="true">+IF(OFFSET('Water Data'!$H$28,0,10*ROW('Water Data'!H38))="","",OFFSET('Water Data'!$H$28,0,10*ROW('Water Data'!H38)))</f>
        <v/>
      </c>
      <c r="CG44" s="283" t="str">
        <f ca="true">+IF(OFFSET('Water Data'!$H$29,0,10*ROW('Water Data'!H38))="","",OFFSET('Water Data'!$H$29,0,10*ROW('Water Data'!H38)))</f>
        <v/>
      </c>
      <c r="CH44" s="283" t="str">
        <f ca="true">+IF(OFFSET('Water Data'!$I$27,0,10*ROW('Water Data'!I38))="","",OFFSET('Water Data'!$I$27,0,10*ROW('Water Data'!I38)))</f>
        <v/>
      </c>
      <c r="CI44" s="283" t="str">
        <f ca="true">+IF(OFFSET('Water Data'!$I$28,0,10*ROW('Water Data'!I38))="","",OFFSET('Water Data'!$I$28,0,10*ROW('Water Data'!I38)))</f>
        <v/>
      </c>
      <c r="CJ44" s="283" t="str">
        <f ca="true">+IF(OFFSET('Water Data'!$I$29,0,10*ROW('Water Data'!I38))="","",OFFSET('Water Data'!$I$29,0,10*ROW('Water Data'!I38)))</f>
        <v/>
      </c>
      <c r="CK44" s="283" t="str">
        <f ca="true">+IF(OFFSET('Sanitation Data'!$D$28,0,10*ROW('Sanitation Data'!D38))="","",OFFSET('Sanitation Data'!$D$28,0,10*ROW('Sanitation Data'!D38)))</f>
        <v/>
      </c>
      <c r="CL44" s="283" t="str">
        <f ca="true">+IF(OFFSET('Sanitation Data'!$D$29,0,10*ROW('Sanitation Data'!D38))="","",OFFSET('Sanitation Data'!$D$29,0,10*ROW('Sanitation Data'!D38)))</f>
        <v/>
      </c>
      <c r="CM44" s="283" t="str">
        <f ca="true">+IF(OFFSET('Sanitation Data'!$D$30,0,10*ROW('Sanitation Data'!D38))="","",OFFSET('Sanitation Data'!$D$30,0,10*ROW('Sanitation Data'!D38)))</f>
        <v/>
      </c>
      <c r="CN44" s="283" t="str">
        <f ca="true">+IF(OFFSET('Sanitation Data'!$D$31,0,10*ROW('Sanitation Data'!D38))="","",OFFSET('Sanitation Data'!$D$31,0,10*ROW('Sanitation Data'!D38)))</f>
        <v/>
      </c>
      <c r="CO44" s="283" t="str">
        <f ca="true">+IF(OFFSET('Sanitation Data'!$D$32,0,10*ROW('Sanitation Data'!D38))="","",OFFSET('Sanitation Data'!$D$32,0,10*ROW('Sanitation Data'!D38)))</f>
        <v/>
      </c>
      <c r="CP44" s="283" t="str">
        <f ca="true">+IF(OFFSET('Sanitation Data'!$E$28,0,10*ROW('Sanitation Data'!E38))="","",OFFSET('Sanitation Data'!$E$28,0,10*ROW('Sanitation Data'!E38)))</f>
        <v/>
      </c>
      <c r="CQ44" s="283" t="str">
        <f ca="true">+IF(OFFSET('Sanitation Data'!$E$29,0,10*ROW('Sanitation Data'!E38))="","",OFFSET('Sanitation Data'!$E$29,0,10*ROW('Sanitation Data'!E38)))</f>
        <v/>
      </c>
      <c r="CR44" s="283" t="str">
        <f ca="true">+IF(OFFSET('Sanitation Data'!$E$30,0,10*ROW('Sanitation Data'!E38))="","",OFFSET('Sanitation Data'!$E$30,0,10*ROW('Sanitation Data'!E38)))</f>
        <v/>
      </c>
      <c r="CS44" s="283" t="str">
        <f ca="true">+IF(OFFSET('Sanitation Data'!$E$31,0,10*ROW('Sanitation Data'!E38))="","",OFFSET('Sanitation Data'!$E$31,0,10*ROW('Sanitation Data'!E38)))</f>
        <v/>
      </c>
      <c r="CT44" s="283" t="str">
        <f ca="true">+IF(OFFSET('Sanitation Data'!$E$32,0,10*ROW('Sanitation Data'!E38))="","",OFFSET('Sanitation Data'!$E$32,0,10*ROW('Sanitation Data'!E38)))</f>
        <v/>
      </c>
      <c r="CU44" s="283" t="str">
        <f ca="true">+IF(OFFSET('Sanitation Data'!$F$28,0,10*ROW('Sanitation Data'!F38))="","",OFFSET('Sanitation Data'!$F$28,0,10*ROW('Sanitation Data'!F38)))</f>
        <v/>
      </c>
      <c r="CV44" s="283" t="str">
        <f ca="true">+IF(OFFSET('Sanitation Data'!$F$29,0,10*ROW('Sanitation Data'!F38))="","",OFFSET('Sanitation Data'!$F$29,0,10*ROW('Sanitation Data'!F38)))</f>
        <v/>
      </c>
      <c r="CW44" s="283" t="str">
        <f ca="true">+IF(OFFSET('Sanitation Data'!$F$30,0,10*ROW('Sanitation Data'!F38))="","",OFFSET('Sanitation Data'!$F$30,0,10*ROW('Sanitation Data'!F38)))</f>
        <v/>
      </c>
      <c r="CX44" s="283" t="str">
        <f ca="true">+IF(OFFSET('Sanitation Data'!$F$31,0,10*ROW('Sanitation Data'!F38))="","",OFFSET('Sanitation Data'!$F$31,0,10*ROW('Sanitation Data'!F38)))</f>
        <v/>
      </c>
      <c r="CY44" s="283" t="str">
        <f ca="true">+IF(OFFSET('Sanitation Data'!$F$32,0,10*ROW('Sanitation Data'!F38))="","",OFFSET('Sanitation Data'!$F$32,0,10*ROW('Sanitation Data'!F38)))</f>
        <v/>
      </c>
      <c r="CZ44" s="283" t="str">
        <f ca="true">+IF(OFFSET('Sanitation Data'!$G$28,0,10*ROW('Sanitation Data'!G38))="","",OFFSET('Sanitation Data'!$G$28,0,10*ROW('Sanitation Data'!G38)))</f>
        <v/>
      </c>
      <c r="DA44" s="283" t="str">
        <f ca="true">+IF(OFFSET('Sanitation Data'!$G$29,0,10*ROW('Sanitation Data'!G38))="","",OFFSET('Sanitation Data'!$G$29,0,10*ROW('Sanitation Data'!G38)))</f>
        <v/>
      </c>
      <c r="DB44" s="283" t="str">
        <f ca="true">+IF(OFFSET('Sanitation Data'!$G$30,0,10*ROW('Sanitation Data'!G38))="","",OFFSET('Sanitation Data'!$G$30,0,10*ROW('Sanitation Data'!G38)))</f>
        <v/>
      </c>
      <c r="DC44" s="283" t="str">
        <f ca="true">+IF(OFFSET('Sanitation Data'!$G$31,0,10*ROW('Sanitation Data'!G38))="","",OFFSET('Sanitation Data'!$G$31,0,10*ROW('Sanitation Data'!G38)))</f>
        <v/>
      </c>
      <c r="DD44" s="283" t="str">
        <f ca="true">+IF(OFFSET('Sanitation Data'!$G$32,0,10*ROW('Sanitation Data'!G38))="","",OFFSET('Sanitation Data'!$G$32,0,10*ROW('Sanitation Data'!G38)))</f>
        <v/>
      </c>
      <c r="DE44" s="283" t="str">
        <f ca="true">+IF(OFFSET('Sanitation Data'!$H$28,0,10*ROW('Sanitation Data'!H38))="","",OFFSET('Sanitation Data'!$H$28,0,10*ROW('Sanitation Data'!H38)))</f>
        <v/>
      </c>
      <c r="DF44" s="283" t="str">
        <f ca="true">+IF(OFFSET('Sanitation Data'!$H$29,0,10*ROW('Sanitation Data'!H38))="","",OFFSET('Sanitation Data'!$H$29,0,10*ROW('Sanitation Data'!H38)))</f>
        <v/>
      </c>
      <c r="DG44" s="283" t="str">
        <f ca="true">+IF(OFFSET('Sanitation Data'!$H$30,0,10*ROW('Sanitation Data'!H38))="","",OFFSET('Sanitation Data'!$H$30,0,10*ROW('Sanitation Data'!H38)))</f>
        <v/>
      </c>
      <c r="DH44" s="283" t="str">
        <f ca="true">+IF(OFFSET('Sanitation Data'!$H$31,0,10*ROW('Sanitation Data'!H38))="","",OFFSET('Sanitation Data'!$H$31,0,10*ROW('Sanitation Data'!H38)))</f>
        <v/>
      </c>
      <c r="DI44" s="283" t="str">
        <f ca="true">+IF(OFFSET('Sanitation Data'!$H$32,0,10*ROW('Sanitation Data'!H38))="","",OFFSET('Sanitation Data'!$H$32,0,10*ROW('Sanitation Data'!H38)))</f>
        <v/>
      </c>
      <c r="DJ44" s="283" t="str">
        <f ca="true">+IF(OFFSET('Sanitation Data'!$I$28,0,10*ROW('Sanitation Data'!I38))="","",OFFSET('Sanitation Data'!$I$28,0,10*ROW('Sanitation Data'!I38)))</f>
        <v/>
      </c>
      <c r="DK44" s="283" t="str">
        <f ca="true">+IF(OFFSET('Sanitation Data'!$I$29,0,10*ROW('Sanitation Data'!I38))="","",OFFSET('Sanitation Data'!$I$29,0,10*ROW('Sanitation Data'!I38)))</f>
        <v/>
      </c>
      <c r="DL44" s="283" t="str">
        <f ca="true">+IF(OFFSET('Sanitation Data'!$I$30,0,10*ROW('Sanitation Data'!I38))="","",OFFSET('Sanitation Data'!$I$30,0,10*ROW('Sanitation Data'!I38)))</f>
        <v/>
      </c>
      <c r="DM44" s="283" t="str">
        <f ca="true">+IF(OFFSET('Sanitation Data'!$I$31,0,10*ROW('Sanitation Data'!I38))="","",OFFSET('Sanitation Data'!$I$31,0,10*ROW('Sanitation Data'!I38)))</f>
        <v/>
      </c>
      <c r="DN44" s="283" t="str">
        <f ca="true">+IF(OFFSET('Sanitation Data'!$I$32,0,10*ROW('Sanitation Data'!I38))="","",OFFSET('Sanitation Data'!$I$32,0,10*ROW('Sanitation Data'!I38)))</f>
        <v/>
      </c>
      <c r="DO44" s="283" t="str">
        <f ca="true">+IF(OFFSET('Hygiene Data'!$D$11,0,10*ROW('Hygiene Data'!D38))="","",OFFSET('Hygiene Data'!$D$11,0,10*ROW('Hygiene Data'!D38)))</f>
        <v/>
      </c>
      <c r="DP44" s="283" t="str">
        <f ca="true">+IF(OFFSET('Hygiene Data'!$D$12,0,10*ROW('Hygiene Data'!D38))="","",OFFSET('Hygiene Data'!$D$12,0,10*ROW('Hygiene Data'!D38)))</f>
        <v/>
      </c>
      <c r="DQ44" s="283" t="str">
        <f ca="true">+IF(OFFSET('Hygiene Data'!$D$13,0,10*ROW('Hygiene Data'!D38))="","",OFFSET('Hygiene Data'!$D$13,0,10*ROW('Hygiene Data'!D38)))</f>
        <v/>
      </c>
      <c r="DR44" s="283" t="str">
        <f ca="true">+IF(OFFSET('Hygiene Data'!$E$11,0,10*ROW('Hygiene Data'!E38))="","",OFFSET('Hygiene Data'!$E$11,0,10*ROW('Hygiene Data'!E38)))</f>
        <v/>
      </c>
      <c r="DS44" s="283" t="str">
        <f ca="true">+IF(OFFSET('Hygiene Data'!$E$12,0,10*ROW('Hygiene Data'!E38))="","",OFFSET('Hygiene Data'!$E$12,0,10*ROW('Hygiene Data'!E38)))</f>
        <v/>
      </c>
      <c r="DT44" s="283" t="str">
        <f ca="true">+IF(OFFSET('Hygiene Data'!$E$13,0,10*ROW('Hygiene Data'!E38))="","",OFFSET('Hygiene Data'!$E$13,0,10*ROW('Hygiene Data'!E38)))</f>
        <v/>
      </c>
      <c r="DU44" s="283" t="str">
        <f ca="true">+IF(OFFSET('Hygiene Data'!$F$11,0,10*ROW('Hygiene Data'!F38))="","",OFFSET('Hygiene Data'!$F$11,0,10*ROW('Hygiene Data'!F38)))</f>
        <v/>
      </c>
      <c r="DV44" s="283" t="str">
        <f ca="true">+IF(OFFSET('Hygiene Data'!$F$12,0,10*ROW('Hygiene Data'!F38))="","",OFFSET('Hygiene Data'!$F$12,0,10*ROW('Hygiene Data'!F38)))</f>
        <v/>
      </c>
      <c r="DW44" s="283" t="str">
        <f ca="true">+IF(OFFSET('Hygiene Data'!$F$13,0,10*ROW('Hygiene Data'!F38))="","",OFFSET('Hygiene Data'!$F$13,0,10*ROW('Hygiene Data'!F38)))</f>
        <v/>
      </c>
      <c r="DX44" s="283" t="str">
        <f ca="true">+IF(OFFSET('Hygiene Data'!$G$11,0,10*ROW('Hygiene Data'!G38))="","",OFFSET('Hygiene Data'!$G$11,0,10*ROW('Hygiene Data'!G38)))</f>
        <v/>
      </c>
      <c r="DY44" s="283" t="str">
        <f ca="true">+IF(OFFSET('Hygiene Data'!$G$12,0,10*ROW('Hygiene Data'!G38))="","",OFFSET('Hygiene Data'!$G$12,0,10*ROW('Hygiene Data'!G38)))</f>
        <v/>
      </c>
      <c r="DZ44" s="283" t="str">
        <f ca="true">+IF(OFFSET('Hygiene Data'!$G$13,0,10*ROW('Hygiene Data'!G38))="","",OFFSET('Hygiene Data'!$G$13,0,10*ROW('Hygiene Data'!G38)))</f>
        <v/>
      </c>
      <c r="EA44" s="283" t="str">
        <f ca="true">+IF(OFFSET('Hygiene Data'!$H$11,0,10*ROW('Hygiene Data'!H38))="","",OFFSET('Hygiene Data'!$H$11,0,10*ROW('Hygiene Data'!H38)))</f>
        <v/>
      </c>
      <c r="EB44" s="283" t="str">
        <f ca="true">+IF(OFFSET('Hygiene Data'!$H$12,0,10*ROW('Hygiene Data'!H38))="","",OFFSET('Hygiene Data'!$H$12,0,10*ROW('Hygiene Data'!H38)))</f>
        <v/>
      </c>
      <c r="EC44" s="283" t="str">
        <f ca="true">+IF(OFFSET('Hygiene Data'!$H$13,0,10*ROW('Hygiene Data'!H38))="","",OFFSET('Hygiene Data'!$H$13,0,10*ROW('Hygiene Data'!H38)))</f>
        <v/>
      </c>
      <c r="ED44" s="283" t="str">
        <f ca="true">+IF(OFFSET('Hygiene Data'!$I$11,0,10*ROW('Hygiene Data'!I38))="","",OFFSET('Hygiene Data'!$I$11,0,10*ROW('Hygiene Data'!I38)))</f>
        <v/>
      </c>
      <c r="EE44" s="283" t="str">
        <f ca="true">+IF(OFFSET('Hygiene Data'!$I$12,0,10*ROW('Hygiene Data'!I38))="","",OFFSET('Hygiene Data'!$I$12,0,10*ROW('Hygiene Data'!I38)))</f>
        <v/>
      </c>
      <c r="EF44" s="283" t="str">
        <f ca="true">+IF(OFFSET('Hygiene Data'!$I$13,0,10*ROW('Hygiene Data'!I38))="","",OFFSET('Hygiene Data'!$I$13,0,10*ROW('Hygiene Data'!I38)))</f>
        <v/>
      </c>
    </row>
    <row r="45">
      <c r="A45" s="36" t="str">
        <f ca="true">+IF(OFFSET('Water Data'!$B$2,0,10*ROW('Water Data'!E39))="","",OFFSET('Water Data'!$B$2,0,10*ROW('Water Data'!E39)))</f>
        <v/>
      </c>
      <c r="B45" s="36" t="str">
        <f ca="true">+IF(OFFSET('Water Data'!$C$2,0,10*ROW('Water Data'!F39))="","",OFFSET('Water Data'!$C$2,0,10*ROW('Water Data'!F39)))</f>
        <v/>
      </c>
      <c r="C45" s="339"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83"/>
      <c r="BS45" s="283" t="str">
        <f ca="true">+IF(OFFSET('Water Data'!$D$27,0,10*ROW('Water Data'!D39))="","",OFFSET('Water Data'!$D$27,0,10*ROW('Water Data'!D39)))</f>
        <v/>
      </c>
      <c r="BT45" s="283" t="str">
        <f ca="true">+IF(OFFSET('Water Data'!$D$28,0,10*ROW('Water Data'!D39))="","",OFFSET('Water Data'!$D$28,0,10*ROW('Water Data'!D39)))</f>
        <v/>
      </c>
      <c r="BU45" s="283" t="str">
        <f ca="true">+IF(OFFSET('Water Data'!$D$29,0,10*ROW('Water Data'!D39))="","",OFFSET('Water Data'!$D$29,0,10*ROW('Water Data'!D39)))</f>
        <v/>
      </c>
      <c r="BV45" s="283" t="str">
        <f ca="true">+IF(OFFSET('Water Data'!$E$27,0,10*ROW('Water Data'!E39))="","",OFFSET('Water Data'!$E$27,0,10*ROW('Water Data'!E39)))</f>
        <v/>
      </c>
      <c r="BW45" s="283" t="str">
        <f ca="true">+IF(OFFSET('Water Data'!$E$28,0,10*ROW('Water Data'!E39))="","",OFFSET('Water Data'!$E$28,0,10*ROW('Water Data'!E39)))</f>
        <v/>
      </c>
      <c r="BX45" s="283" t="str">
        <f ca="true">+IF(OFFSET('Water Data'!$E$29,0,10*ROW('Water Data'!E39))="","",OFFSET('Water Data'!$E$29,0,10*ROW('Water Data'!E39)))</f>
        <v/>
      </c>
      <c r="BY45" s="283" t="str">
        <f ca="true">+IF(OFFSET('Water Data'!$F$27,0,10*ROW('Water Data'!F39))="","",OFFSET('Water Data'!$F$27,0,10*ROW('Water Data'!F39)))</f>
        <v/>
      </c>
      <c r="BZ45" s="283" t="str">
        <f ca="true">+IF(OFFSET('Water Data'!$F$28,0,10*ROW('Water Data'!F39))="","",OFFSET('Water Data'!$F$28,0,10*ROW('Water Data'!F39)))</f>
        <v/>
      </c>
      <c r="CA45" s="283" t="str">
        <f ca="true">+IF(OFFSET('Water Data'!$F$29,0,10*ROW('Water Data'!F39))="","",OFFSET('Water Data'!$F$29,0,10*ROW('Water Data'!F39)))</f>
        <v/>
      </c>
      <c r="CB45" s="283" t="str">
        <f ca="true">+IF(OFFSET('Water Data'!$G$27,0,10*ROW('Water Data'!G39))="","",OFFSET('Water Data'!$G$27,0,10*ROW('Water Data'!G39)))</f>
        <v/>
      </c>
      <c r="CC45" s="283" t="str">
        <f ca="true">+IF(OFFSET('Water Data'!$G$28,0,10*ROW('Water Data'!G39))="","",OFFSET('Water Data'!$G$28,0,10*ROW('Water Data'!G39)))</f>
        <v/>
      </c>
      <c r="CD45" s="283" t="str">
        <f ca="true">+IF(OFFSET('Water Data'!$G$29,0,10*ROW('Water Data'!G39))="","",OFFSET('Water Data'!$G$29,0,10*ROW('Water Data'!G39)))</f>
        <v/>
      </c>
      <c r="CE45" s="283" t="str">
        <f ca="true">+IF(OFFSET('Water Data'!$H$27,0,10*ROW('Water Data'!H39))="","",OFFSET('Water Data'!$H$27,0,10*ROW('Water Data'!H39)))</f>
        <v/>
      </c>
      <c r="CF45" s="283" t="str">
        <f ca="true">+IF(OFFSET('Water Data'!$H$28,0,10*ROW('Water Data'!H39))="","",OFFSET('Water Data'!$H$28,0,10*ROW('Water Data'!H39)))</f>
        <v/>
      </c>
      <c r="CG45" s="283" t="str">
        <f ca="true">+IF(OFFSET('Water Data'!$H$29,0,10*ROW('Water Data'!H39))="","",OFFSET('Water Data'!$H$29,0,10*ROW('Water Data'!H39)))</f>
        <v/>
      </c>
      <c r="CH45" s="283" t="str">
        <f ca="true">+IF(OFFSET('Water Data'!$I$27,0,10*ROW('Water Data'!I39))="","",OFFSET('Water Data'!$I$27,0,10*ROW('Water Data'!I39)))</f>
        <v/>
      </c>
      <c r="CI45" s="283" t="str">
        <f ca="true">+IF(OFFSET('Water Data'!$I$28,0,10*ROW('Water Data'!I39))="","",OFFSET('Water Data'!$I$28,0,10*ROW('Water Data'!I39)))</f>
        <v/>
      </c>
      <c r="CJ45" s="283" t="str">
        <f ca="true">+IF(OFFSET('Water Data'!$I$29,0,10*ROW('Water Data'!I39))="","",OFFSET('Water Data'!$I$29,0,10*ROW('Water Data'!I39)))</f>
        <v/>
      </c>
      <c r="CK45" s="283" t="str">
        <f ca="true">+IF(OFFSET('Sanitation Data'!$D$28,0,10*ROW('Sanitation Data'!D39))="","",OFFSET('Sanitation Data'!$D$28,0,10*ROW('Sanitation Data'!D39)))</f>
        <v/>
      </c>
      <c r="CL45" s="283" t="str">
        <f ca="true">+IF(OFFSET('Sanitation Data'!$D$29,0,10*ROW('Sanitation Data'!D39))="","",OFFSET('Sanitation Data'!$D$29,0,10*ROW('Sanitation Data'!D39)))</f>
        <v/>
      </c>
      <c r="CM45" s="283" t="str">
        <f ca="true">+IF(OFFSET('Sanitation Data'!$D$30,0,10*ROW('Sanitation Data'!D39))="","",OFFSET('Sanitation Data'!$D$30,0,10*ROW('Sanitation Data'!D39)))</f>
        <v/>
      </c>
      <c r="CN45" s="283" t="str">
        <f ca="true">+IF(OFFSET('Sanitation Data'!$D$31,0,10*ROW('Sanitation Data'!D39))="","",OFFSET('Sanitation Data'!$D$31,0,10*ROW('Sanitation Data'!D39)))</f>
        <v/>
      </c>
      <c r="CO45" s="283" t="str">
        <f ca="true">+IF(OFFSET('Sanitation Data'!$D$32,0,10*ROW('Sanitation Data'!D39))="","",OFFSET('Sanitation Data'!$D$32,0,10*ROW('Sanitation Data'!D39)))</f>
        <v/>
      </c>
      <c r="CP45" s="283" t="str">
        <f ca="true">+IF(OFFSET('Sanitation Data'!$E$28,0,10*ROW('Sanitation Data'!E39))="","",OFFSET('Sanitation Data'!$E$28,0,10*ROW('Sanitation Data'!E39)))</f>
        <v/>
      </c>
      <c r="CQ45" s="283" t="str">
        <f ca="true">+IF(OFFSET('Sanitation Data'!$E$29,0,10*ROW('Sanitation Data'!E39))="","",OFFSET('Sanitation Data'!$E$29,0,10*ROW('Sanitation Data'!E39)))</f>
        <v/>
      </c>
      <c r="CR45" s="283" t="str">
        <f ca="true">+IF(OFFSET('Sanitation Data'!$E$30,0,10*ROW('Sanitation Data'!E39))="","",OFFSET('Sanitation Data'!$E$30,0,10*ROW('Sanitation Data'!E39)))</f>
        <v/>
      </c>
      <c r="CS45" s="283" t="str">
        <f ca="true">+IF(OFFSET('Sanitation Data'!$E$31,0,10*ROW('Sanitation Data'!E39))="","",OFFSET('Sanitation Data'!$E$31,0,10*ROW('Sanitation Data'!E39)))</f>
        <v/>
      </c>
      <c r="CT45" s="283" t="str">
        <f ca="true">+IF(OFFSET('Sanitation Data'!$E$32,0,10*ROW('Sanitation Data'!E39))="","",OFFSET('Sanitation Data'!$E$32,0,10*ROW('Sanitation Data'!E39)))</f>
        <v/>
      </c>
      <c r="CU45" s="283" t="str">
        <f ca="true">+IF(OFFSET('Sanitation Data'!$F$28,0,10*ROW('Sanitation Data'!F39))="","",OFFSET('Sanitation Data'!$F$28,0,10*ROW('Sanitation Data'!F39)))</f>
        <v/>
      </c>
      <c r="CV45" s="283" t="str">
        <f ca="true">+IF(OFFSET('Sanitation Data'!$F$29,0,10*ROW('Sanitation Data'!F39))="","",OFFSET('Sanitation Data'!$F$29,0,10*ROW('Sanitation Data'!F39)))</f>
        <v/>
      </c>
      <c r="CW45" s="283" t="str">
        <f ca="true">+IF(OFFSET('Sanitation Data'!$F$30,0,10*ROW('Sanitation Data'!F39))="","",OFFSET('Sanitation Data'!$F$30,0,10*ROW('Sanitation Data'!F39)))</f>
        <v/>
      </c>
      <c r="CX45" s="283" t="str">
        <f ca="true">+IF(OFFSET('Sanitation Data'!$F$31,0,10*ROW('Sanitation Data'!F39))="","",OFFSET('Sanitation Data'!$F$31,0,10*ROW('Sanitation Data'!F39)))</f>
        <v/>
      </c>
      <c r="CY45" s="283" t="str">
        <f ca="true">+IF(OFFSET('Sanitation Data'!$F$32,0,10*ROW('Sanitation Data'!F39))="","",OFFSET('Sanitation Data'!$F$32,0,10*ROW('Sanitation Data'!F39)))</f>
        <v/>
      </c>
      <c r="CZ45" s="283" t="str">
        <f ca="true">+IF(OFFSET('Sanitation Data'!$G$28,0,10*ROW('Sanitation Data'!G39))="","",OFFSET('Sanitation Data'!$G$28,0,10*ROW('Sanitation Data'!G39)))</f>
        <v/>
      </c>
      <c r="DA45" s="283" t="str">
        <f ca="true">+IF(OFFSET('Sanitation Data'!$G$29,0,10*ROW('Sanitation Data'!G39))="","",OFFSET('Sanitation Data'!$G$29,0,10*ROW('Sanitation Data'!G39)))</f>
        <v/>
      </c>
      <c r="DB45" s="283" t="str">
        <f ca="true">+IF(OFFSET('Sanitation Data'!$G$30,0,10*ROW('Sanitation Data'!G39))="","",OFFSET('Sanitation Data'!$G$30,0,10*ROW('Sanitation Data'!G39)))</f>
        <v/>
      </c>
      <c r="DC45" s="283" t="str">
        <f ca="true">+IF(OFFSET('Sanitation Data'!$G$31,0,10*ROW('Sanitation Data'!G39))="","",OFFSET('Sanitation Data'!$G$31,0,10*ROW('Sanitation Data'!G39)))</f>
        <v/>
      </c>
      <c r="DD45" s="283" t="str">
        <f ca="true">+IF(OFFSET('Sanitation Data'!$G$32,0,10*ROW('Sanitation Data'!G39))="","",OFFSET('Sanitation Data'!$G$32,0,10*ROW('Sanitation Data'!G39)))</f>
        <v/>
      </c>
      <c r="DE45" s="283" t="str">
        <f ca="true">+IF(OFFSET('Sanitation Data'!$H$28,0,10*ROW('Sanitation Data'!H39))="","",OFFSET('Sanitation Data'!$H$28,0,10*ROW('Sanitation Data'!H39)))</f>
        <v/>
      </c>
      <c r="DF45" s="283" t="str">
        <f ca="true">+IF(OFFSET('Sanitation Data'!$H$29,0,10*ROW('Sanitation Data'!H39))="","",OFFSET('Sanitation Data'!$H$29,0,10*ROW('Sanitation Data'!H39)))</f>
        <v/>
      </c>
      <c r="DG45" s="283" t="str">
        <f ca="true">+IF(OFFSET('Sanitation Data'!$H$30,0,10*ROW('Sanitation Data'!H39))="","",OFFSET('Sanitation Data'!$H$30,0,10*ROW('Sanitation Data'!H39)))</f>
        <v/>
      </c>
      <c r="DH45" s="283" t="str">
        <f ca="true">+IF(OFFSET('Sanitation Data'!$H$31,0,10*ROW('Sanitation Data'!H39))="","",OFFSET('Sanitation Data'!$H$31,0,10*ROW('Sanitation Data'!H39)))</f>
        <v/>
      </c>
      <c r="DI45" s="283" t="str">
        <f ca="true">+IF(OFFSET('Sanitation Data'!$H$32,0,10*ROW('Sanitation Data'!H39))="","",OFFSET('Sanitation Data'!$H$32,0,10*ROW('Sanitation Data'!H39)))</f>
        <v/>
      </c>
      <c r="DJ45" s="283" t="str">
        <f ca="true">+IF(OFFSET('Sanitation Data'!$I$28,0,10*ROW('Sanitation Data'!I39))="","",OFFSET('Sanitation Data'!$I$28,0,10*ROW('Sanitation Data'!I39)))</f>
        <v/>
      </c>
      <c r="DK45" s="283" t="str">
        <f ca="true">+IF(OFFSET('Sanitation Data'!$I$29,0,10*ROW('Sanitation Data'!I39))="","",OFFSET('Sanitation Data'!$I$29,0,10*ROW('Sanitation Data'!I39)))</f>
        <v/>
      </c>
      <c r="DL45" s="283" t="str">
        <f ca="true">+IF(OFFSET('Sanitation Data'!$I$30,0,10*ROW('Sanitation Data'!I39))="","",OFFSET('Sanitation Data'!$I$30,0,10*ROW('Sanitation Data'!I39)))</f>
        <v/>
      </c>
      <c r="DM45" s="283" t="str">
        <f ca="true">+IF(OFFSET('Sanitation Data'!$I$31,0,10*ROW('Sanitation Data'!I39))="","",OFFSET('Sanitation Data'!$I$31,0,10*ROW('Sanitation Data'!I39)))</f>
        <v/>
      </c>
      <c r="DN45" s="283" t="str">
        <f ca="true">+IF(OFFSET('Sanitation Data'!$I$32,0,10*ROW('Sanitation Data'!I39))="","",OFFSET('Sanitation Data'!$I$32,0,10*ROW('Sanitation Data'!I39)))</f>
        <v/>
      </c>
      <c r="DO45" s="283" t="str">
        <f ca="true">+IF(OFFSET('Hygiene Data'!$D$11,0,10*ROW('Hygiene Data'!D39))="","",OFFSET('Hygiene Data'!$D$11,0,10*ROW('Hygiene Data'!D39)))</f>
        <v/>
      </c>
      <c r="DP45" s="283" t="str">
        <f ca="true">+IF(OFFSET('Hygiene Data'!$D$12,0,10*ROW('Hygiene Data'!D39))="","",OFFSET('Hygiene Data'!$D$12,0,10*ROW('Hygiene Data'!D39)))</f>
        <v/>
      </c>
      <c r="DQ45" s="283" t="str">
        <f ca="true">+IF(OFFSET('Hygiene Data'!$D$13,0,10*ROW('Hygiene Data'!D39))="","",OFFSET('Hygiene Data'!$D$13,0,10*ROW('Hygiene Data'!D39)))</f>
        <v/>
      </c>
      <c r="DR45" s="283" t="str">
        <f ca="true">+IF(OFFSET('Hygiene Data'!$E$11,0,10*ROW('Hygiene Data'!E39))="","",OFFSET('Hygiene Data'!$E$11,0,10*ROW('Hygiene Data'!E39)))</f>
        <v/>
      </c>
      <c r="DS45" s="283" t="str">
        <f ca="true">+IF(OFFSET('Hygiene Data'!$E$12,0,10*ROW('Hygiene Data'!E39))="","",OFFSET('Hygiene Data'!$E$12,0,10*ROW('Hygiene Data'!E39)))</f>
        <v/>
      </c>
      <c r="DT45" s="283" t="str">
        <f ca="true">+IF(OFFSET('Hygiene Data'!$E$13,0,10*ROW('Hygiene Data'!E39))="","",OFFSET('Hygiene Data'!$E$13,0,10*ROW('Hygiene Data'!E39)))</f>
        <v/>
      </c>
      <c r="DU45" s="283" t="str">
        <f ca="true">+IF(OFFSET('Hygiene Data'!$F$11,0,10*ROW('Hygiene Data'!F39))="","",OFFSET('Hygiene Data'!$F$11,0,10*ROW('Hygiene Data'!F39)))</f>
        <v/>
      </c>
      <c r="DV45" s="283" t="str">
        <f ca="true">+IF(OFFSET('Hygiene Data'!$F$12,0,10*ROW('Hygiene Data'!F39))="","",OFFSET('Hygiene Data'!$F$12,0,10*ROW('Hygiene Data'!F39)))</f>
        <v/>
      </c>
      <c r="DW45" s="283" t="str">
        <f ca="true">+IF(OFFSET('Hygiene Data'!$F$13,0,10*ROW('Hygiene Data'!F39))="","",OFFSET('Hygiene Data'!$F$13,0,10*ROW('Hygiene Data'!F39)))</f>
        <v/>
      </c>
      <c r="DX45" s="283" t="str">
        <f ca="true">+IF(OFFSET('Hygiene Data'!$G$11,0,10*ROW('Hygiene Data'!G39))="","",OFFSET('Hygiene Data'!$G$11,0,10*ROW('Hygiene Data'!G39)))</f>
        <v/>
      </c>
      <c r="DY45" s="283" t="str">
        <f ca="true">+IF(OFFSET('Hygiene Data'!$G$12,0,10*ROW('Hygiene Data'!G39))="","",OFFSET('Hygiene Data'!$G$12,0,10*ROW('Hygiene Data'!G39)))</f>
        <v/>
      </c>
      <c r="DZ45" s="283" t="str">
        <f ca="true">+IF(OFFSET('Hygiene Data'!$G$13,0,10*ROW('Hygiene Data'!G39))="","",OFFSET('Hygiene Data'!$G$13,0,10*ROW('Hygiene Data'!G39)))</f>
        <v/>
      </c>
      <c r="EA45" s="283" t="str">
        <f ca="true">+IF(OFFSET('Hygiene Data'!$H$11,0,10*ROW('Hygiene Data'!H39))="","",OFFSET('Hygiene Data'!$H$11,0,10*ROW('Hygiene Data'!H39)))</f>
        <v/>
      </c>
      <c r="EB45" s="283" t="str">
        <f ca="true">+IF(OFFSET('Hygiene Data'!$H$12,0,10*ROW('Hygiene Data'!H39))="","",OFFSET('Hygiene Data'!$H$12,0,10*ROW('Hygiene Data'!H39)))</f>
        <v/>
      </c>
      <c r="EC45" s="283" t="str">
        <f ca="true">+IF(OFFSET('Hygiene Data'!$H$13,0,10*ROW('Hygiene Data'!H39))="","",OFFSET('Hygiene Data'!$H$13,0,10*ROW('Hygiene Data'!H39)))</f>
        <v/>
      </c>
      <c r="ED45" s="283" t="str">
        <f ca="true">+IF(OFFSET('Hygiene Data'!$I$11,0,10*ROW('Hygiene Data'!I39))="","",OFFSET('Hygiene Data'!$I$11,0,10*ROW('Hygiene Data'!I39)))</f>
        <v/>
      </c>
      <c r="EE45" s="283" t="str">
        <f ca="true">+IF(OFFSET('Hygiene Data'!$I$12,0,10*ROW('Hygiene Data'!I39))="","",OFFSET('Hygiene Data'!$I$12,0,10*ROW('Hygiene Data'!I39)))</f>
        <v/>
      </c>
      <c r="EF45" s="283" t="str">
        <f ca="true">+IF(OFFSET('Hygiene Data'!$I$13,0,10*ROW('Hygiene Data'!I39))="","",OFFSET('Hygiene Data'!$I$13,0,10*ROW('Hygiene Data'!I39)))</f>
        <v/>
      </c>
    </row>
    <row r="46">
      <c r="A46" s="36" t="str">
        <f ca="true">+IF(OFFSET('Water Data'!$B$2,0,10*ROW('Water Data'!E40))="","",OFFSET('Water Data'!$B$2,0,10*ROW('Water Data'!E40)))</f>
        <v/>
      </c>
      <c r="B46" s="36" t="str">
        <f ca="true">+IF(OFFSET('Water Data'!$C$2,0,10*ROW('Water Data'!F40))="","",OFFSET('Water Data'!$C$2,0,10*ROW('Water Data'!F40)))</f>
        <v/>
      </c>
      <c r="C46" s="339"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83"/>
      <c r="BS46" s="283" t="str">
        <f ca="true">+IF(OFFSET('Water Data'!$D$27,0,10*ROW('Water Data'!D40))="","",OFFSET('Water Data'!$D$27,0,10*ROW('Water Data'!D40)))</f>
        <v/>
      </c>
      <c r="BT46" s="283" t="str">
        <f ca="true">+IF(OFFSET('Water Data'!$D$28,0,10*ROW('Water Data'!D40))="","",OFFSET('Water Data'!$D$28,0,10*ROW('Water Data'!D40)))</f>
        <v/>
      </c>
      <c r="BU46" s="283" t="str">
        <f ca="true">+IF(OFFSET('Water Data'!$D$29,0,10*ROW('Water Data'!D40))="","",OFFSET('Water Data'!$D$29,0,10*ROW('Water Data'!D40)))</f>
        <v/>
      </c>
      <c r="BV46" s="283" t="str">
        <f ca="true">+IF(OFFSET('Water Data'!$E$27,0,10*ROW('Water Data'!E40))="","",OFFSET('Water Data'!$E$27,0,10*ROW('Water Data'!E40)))</f>
        <v/>
      </c>
      <c r="BW46" s="283" t="str">
        <f ca="true">+IF(OFFSET('Water Data'!$E$28,0,10*ROW('Water Data'!E40))="","",OFFSET('Water Data'!$E$28,0,10*ROW('Water Data'!E40)))</f>
        <v/>
      </c>
      <c r="BX46" s="283" t="str">
        <f ca="true">+IF(OFFSET('Water Data'!$E$29,0,10*ROW('Water Data'!E40))="","",OFFSET('Water Data'!$E$29,0,10*ROW('Water Data'!E40)))</f>
        <v/>
      </c>
      <c r="BY46" s="283" t="str">
        <f ca="true">+IF(OFFSET('Water Data'!$F$27,0,10*ROW('Water Data'!F40))="","",OFFSET('Water Data'!$F$27,0,10*ROW('Water Data'!F40)))</f>
        <v/>
      </c>
      <c r="BZ46" s="283" t="str">
        <f ca="true">+IF(OFFSET('Water Data'!$F$28,0,10*ROW('Water Data'!F40))="","",OFFSET('Water Data'!$F$28,0,10*ROW('Water Data'!F40)))</f>
        <v/>
      </c>
      <c r="CA46" s="283" t="str">
        <f ca="true">+IF(OFFSET('Water Data'!$F$29,0,10*ROW('Water Data'!F40))="","",OFFSET('Water Data'!$F$29,0,10*ROW('Water Data'!F40)))</f>
        <v/>
      </c>
      <c r="CB46" s="283" t="str">
        <f ca="true">+IF(OFFSET('Water Data'!$G$27,0,10*ROW('Water Data'!G40))="","",OFFSET('Water Data'!$G$27,0,10*ROW('Water Data'!G40)))</f>
        <v/>
      </c>
      <c r="CC46" s="283" t="str">
        <f ca="true">+IF(OFFSET('Water Data'!$G$28,0,10*ROW('Water Data'!G40))="","",OFFSET('Water Data'!$G$28,0,10*ROW('Water Data'!G40)))</f>
        <v/>
      </c>
      <c r="CD46" s="283" t="str">
        <f ca="true">+IF(OFFSET('Water Data'!$G$29,0,10*ROW('Water Data'!G40))="","",OFFSET('Water Data'!$G$29,0,10*ROW('Water Data'!G40)))</f>
        <v/>
      </c>
      <c r="CE46" s="283" t="str">
        <f ca="true">+IF(OFFSET('Water Data'!$H$27,0,10*ROW('Water Data'!H40))="","",OFFSET('Water Data'!$H$27,0,10*ROW('Water Data'!H40)))</f>
        <v/>
      </c>
      <c r="CF46" s="283" t="str">
        <f ca="true">+IF(OFFSET('Water Data'!$H$28,0,10*ROW('Water Data'!H40))="","",OFFSET('Water Data'!$H$28,0,10*ROW('Water Data'!H40)))</f>
        <v/>
      </c>
      <c r="CG46" s="283" t="str">
        <f ca="true">+IF(OFFSET('Water Data'!$H$29,0,10*ROW('Water Data'!H40))="","",OFFSET('Water Data'!$H$29,0,10*ROW('Water Data'!H40)))</f>
        <v/>
      </c>
      <c r="CH46" s="283" t="str">
        <f ca="true">+IF(OFFSET('Water Data'!$I$27,0,10*ROW('Water Data'!I40))="","",OFFSET('Water Data'!$I$27,0,10*ROW('Water Data'!I40)))</f>
        <v/>
      </c>
      <c r="CI46" s="283" t="str">
        <f ca="true">+IF(OFFSET('Water Data'!$I$28,0,10*ROW('Water Data'!I40))="","",OFFSET('Water Data'!$I$28,0,10*ROW('Water Data'!I40)))</f>
        <v/>
      </c>
      <c r="CJ46" s="283" t="str">
        <f ca="true">+IF(OFFSET('Water Data'!$I$29,0,10*ROW('Water Data'!I40))="","",OFFSET('Water Data'!$I$29,0,10*ROW('Water Data'!I40)))</f>
        <v/>
      </c>
      <c r="CK46" s="283" t="str">
        <f ca="true">+IF(OFFSET('Sanitation Data'!$D$28,0,10*ROW('Sanitation Data'!D40))="","",OFFSET('Sanitation Data'!$D$28,0,10*ROW('Sanitation Data'!D40)))</f>
        <v/>
      </c>
      <c r="CL46" s="283" t="str">
        <f ca="true">+IF(OFFSET('Sanitation Data'!$D$29,0,10*ROW('Sanitation Data'!D40))="","",OFFSET('Sanitation Data'!$D$29,0,10*ROW('Sanitation Data'!D40)))</f>
        <v/>
      </c>
      <c r="CM46" s="283" t="str">
        <f ca="true">+IF(OFFSET('Sanitation Data'!$D$30,0,10*ROW('Sanitation Data'!D40))="","",OFFSET('Sanitation Data'!$D$30,0,10*ROW('Sanitation Data'!D40)))</f>
        <v/>
      </c>
      <c r="CN46" s="283" t="str">
        <f ca="true">+IF(OFFSET('Sanitation Data'!$D$31,0,10*ROW('Sanitation Data'!D40))="","",OFFSET('Sanitation Data'!$D$31,0,10*ROW('Sanitation Data'!D40)))</f>
        <v/>
      </c>
      <c r="CO46" s="283" t="str">
        <f ca="true">+IF(OFFSET('Sanitation Data'!$D$32,0,10*ROW('Sanitation Data'!D40))="","",OFFSET('Sanitation Data'!$D$32,0,10*ROW('Sanitation Data'!D40)))</f>
        <v/>
      </c>
      <c r="CP46" s="283" t="str">
        <f ca="true">+IF(OFFSET('Sanitation Data'!$E$28,0,10*ROW('Sanitation Data'!E40))="","",OFFSET('Sanitation Data'!$E$28,0,10*ROW('Sanitation Data'!E40)))</f>
        <v/>
      </c>
      <c r="CQ46" s="283" t="str">
        <f ca="true">+IF(OFFSET('Sanitation Data'!$E$29,0,10*ROW('Sanitation Data'!E40))="","",OFFSET('Sanitation Data'!$E$29,0,10*ROW('Sanitation Data'!E40)))</f>
        <v/>
      </c>
      <c r="CR46" s="283" t="str">
        <f ca="true">+IF(OFFSET('Sanitation Data'!$E$30,0,10*ROW('Sanitation Data'!E40))="","",OFFSET('Sanitation Data'!$E$30,0,10*ROW('Sanitation Data'!E40)))</f>
        <v/>
      </c>
      <c r="CS46" s="283" t="str">
        <f ca="true">+IF(OFFSET('Sanitation Data'!$E$31,0,10*ROW('Sanitation Data'!E40))="","",OFFSET('Sanitation Data'!$E$31,0,10*ROW('Sanitation Data'!E40)))</f>
        <v/>
      </c>
      <c r="CT46" s="283" t="str">
        <f ca="true">+IF(OFFSET('Sanitation Data'!$E$32,0,10*ROW('Sanitation Data'!E40))="","",OFFSET('Sanitation Data'!$E$32,0,10*ROW('Sanitation Data'!E40)))</f>
        <v/>
      </c>
      <c r="CU46" s="283" t="str">
        <f ca="true">+IF(OFFSET('Sanitation Data'!$F$28,0,10*ROW('Sanitation Data'!F40))="","",OFFSET('Sanitation Data'!$F$28,0,10*ROW('Sanitation Data'!F40)))</f>
        <v/>
      </c>
      <c r="CV46" s="283" t="str">
        <f ca="true">+IF(OFFSET('Sanitation Data'!$F$29,0,10*ROW('Sanitation Data'!F40))="","",OFFSET('Sanitation Data'!$F$29,0,10*ROW('Sanitation Data'!F40)))</f>
        <v/>
      </c>
      <c r="CW46" s="283" t="str">
        <f ca="true">+IF(OFFSET('Sanitation Data'!$F$30,0,10*ROW('Sanitation Data'!F40))="","",OFFSET('Sanitation Data'!$F$30,0,10*ROW('Sanitation Data'!F40)))</f>
        <v/>
      </c>
      <c r="CX46" s="283" t="str">
        <f ca="true">+IF(OFFSET('Sanitation Data'!$F$31,0,10*ROW('Sanitation Data'!F40))="","",OFFSET('Sanitation Data'!$F$31,0,10*ROW('Sanitation Data'!F40)))</f>
        <v/>
      </c>
      <c r="CY46" s="283" t="str">
        <f ca="true">+IF(OFFSET('Sanitation Data'!$F$32,0,10*ROW('Sanitation Data'!F40))="","",OFFSET('Sanitation Data'!$F$32,0,10*ROW('Sanitation Data'!F40)))</f>
        <v/>
      </c>
      <c r="CZ46" s="283" t="str">
        <f ca="true">+IF(OFFSET('Sanitation Data'!$G$28,0,10*ROW('Sanitation Data'!G40))="","",OFFSET('Sanitation Data'!$G$28,0,10*ROW('Sanitation Data'!G40)))</f>
        <v/>
      </c>
      <c r="DA46" s="283" t="str">
        <f ca="true">+IF(OFFSET('Sanitation Data'!$G$29,0,10*ROW('Sanitation Data'!G40))="","",OFFSET('Sanitation Data'!$G$29,0,10*ROW('Sanitation Data'!G40)))</f>
        <v/>
      </c>
      <c r="DB46" s="283" t="str">
        <f ca="true">+IF(OFFSET('Sanitation Data'!$G$30,0,10*ROW('Sanitation Data'!G40))="","",OFFSET('Sanitation Data'!$G$30,0,10*ROW('Sanitation Data'!G40)))</f>
        <v/>
      </c>
      <c r="DC46" s="283" t="str">
        <f ca="true">+IF(OFFSET('Sanitation Data'!$G$31,0,10*ROW('Sanitation Data'!G40))="","",OFFSET('Sanitation Data'!$G$31,0,10*ROW('Sanitation Data'!G40)))</f>
        <v/>
      </c>
      <c r="DD46" s="283" t="str">
        <f ca="true">+IF(OFFSET('Sanitation Data'!$G$32,0,10*ROW('Sanitation Data'!G40))="","",OFFSET('Sanitation Data'!$G$32,0,10*ROW('Sanitation Data'!G40)))</f>
        <v/>
      </c>
      <c r="DE46" s="283" t="str">
        <f ca="true">+IF(OFFSET('Sanitation Data'!$H$28,0,10*ROW('Sanitation Data'!H40))="","",OFFSET('Sanitation Data'!$H$28,0,10*ROW('Sanitation Data'!H40)))</f>
        <v/>
      </c>
      <c r="DF46" s="283" t="str">
        <f ca="true">+IF(OFFSET('Sanitation Data'!$H$29,0,10*ROW('Sanitation Data'!H40))="","",OFFSET('Sanitation Data'!$H$29,0,10*ROW('Sanitation Data'!H40)))</f>
        <v/>
      </c>
      <c r="DG46" s="283" t="str">
        <f ca="true">+IF(OFFSET('Sanitation Data'!$H$30,0,10*ROW('Sanitation Data'!H40))="","",OFFSET('Sanitation Data'!$H$30,0,10*ROW('Sanitation Data'!H40)))</f>
        <v/>
      </c>
      <c r="DH46" s="283" t="str">
        <f ca="true">+IF(OFFSET('Sanitation Data'!$H$31,0,10*ROW('Sanitation Data'!H40))="","",OFFSET('Sanitation Data'!$H$31,0,10*ROW('Sanitation Data'!H40)))</f>
        <v/>
      </c>
      <c r="DI46" s="283" t="str">
        <f ca="true">+IF(OFFSET('Sanitation Data'!$H$32,0,10*ROW('Sanitation Data'!H40))="","",OFFSET('Sanitation Data'!$H$32,0,10*ROW('Sanitation Data'!H40)))</f>
        <v/>
      </c>
      <c r="DJ46" s="283" t="str">
        <f ca="true">+IF(OFFSET('Sanitation Data'!$I$28,0,10*ROW('Sanitation Data'!I40))="","",OFFSET('Sanitation Data'!$I$28,0,10*ROW('Sanitation Data'!I40)))</f>
        <v/>
      </c>
      <c r="DK46" s="283" t="str">
        <f ca="true">+IF(OFFSET('Sanitation Data'!$I$29,0,10*ROW('Sanitation Data'!I40))="","",OFFSET('Sanitation Data'!$I$29,0,10*ROW('Sanitation Data'!I40)))</f>
        <v/>
      </c>
      <c r="DL46" s="283" t="str">
        <f ca="true">+IF(OFFSET('Sanitation Data'!$I$30,0,10*ROW('Sanitation Data'!I40))="","",OFFSET('Sanitation Data'!$I$30,0,10*ROW('Sanitation Data'!I40)))</f>
        <v/>
      </c>
      <c r="DM46" s="283" t="str">
        <f ca="true">+IF(OFFSET('Sanitation Data'!$I$31,0,10*ROW('Sanitation Data'!I40))="","",OFFSET('Sanitation Data'!$I$31,0,10*ROW('Sanitation Data'!I40)))</f>
        <v/>
      </c>
      <c r="DN46" s="283" t="str">
        <f ca="true">+IF(OFFSET('Sanitation Data'!$I$32,0,10*ROW('Sanitation Data'!I40))="","",OFFSET('Sanitation Data'!$I$32,0,10*ROW('Sanitation Data'!I40)))</f>
        <v/>
      </c>
      <c r="DO46" s="283" t="str">
        <f ca="true">+IF(OFFSET('Hygiene Data'!$D$11,0,10*ROW('Hygiene Data'!D40))="","",OFFSET('Hygiene Data'!$D$11,0,10*ROW('Hygiene Data'!D40)))</f>
        <v/>
      </c>
      <c r="DP46" s="283" t="str">
        <f ca="true">+IF(OFFSET('Hygiene Data'!$D$12,0,10*ROW('Hygiene Data'!D40))="","",OFFSET('Hygiene Data'!$D$12,0,10*ROW('Hygiene Data'!D40)))</f>
        <v/>
      </c>
      <c r="DQ46" s="283" t="str">
        <f ca="true">+IF(OFFSET('Hygiene Data'!$D$13,0,10*ROW('Hygiene Data'!D40))="","",OFFSET('Hygiene Data'!$D$13,0,10*ROW('Hygiene Data'!D40)))</f>
        <v/>
      </c>
      <c r="DR46" s="283" t="str">
        <f ca="true">+IF(OFFSET('Hygiene Data'!$E$11,0,10*ROW('Hygiene Data'!E40))="","",OFFSET('Hygiene Data'!$E$11,0,10*ROW('Hygiene Data'!E40)))</f>
        <v/>
      </c>
      <c r="DS46" s="283" t="str">
        <f ca="true">+IF(OFFSET('Hygiene Data'!$E$12,0,10*ROW('Hygiene Data'!E40))="","",OFFSET('Hygiene Data'!$E$12,0,10*ROW('Hygiene Data'!E40)))</f>
        <v/>
      </c>
      <c r="DT46" s="283" t="str">
        <f ca="true">+IF(OFFSET('Hygiene Data'!$E$13,0,10*ROW('Hygiene Data'!E40))="","",OFFSET('Hygiene Data'!$E$13,0,10*ROW('Hygiene Data'!E40)))</f>
        <v/>
      </c>
      <c r="DU46" s="283" t="str">
        <f ca="true">+IF(OFFSET('Hygiene Data'!$F$11,0,10*ROW('Hygiene Data'!F40))="","",OFFSET('Hygiene Data'!$F$11,0,10*ROW('Hygiene Data'!F40)))</f>
        <v/>
      </c>
      <c r="DV46" s="283" t="str">
        <f ca="true">+IF(OFFSET('Hygiene Data'!$F$12,0,10*ROW('Hygiene Data'!F40))="","",OFFSET('Hygiene Data'!$F$12,0,10*ROW('Hygiene Data'!F40)))</f>
        <v/>
      </c>
      <c r="DW46" s="283" t="str">
        <f ca="true">+IF(OFFSET('Hygiene Data'!$F$13,0,10*ROW('Hygiene Data'!F40))="","",OFFSET('Hygiene Data'!$F$13,0,10*ROW('Hygiene Data'!F40)))</f>
        <v/>
      </c>
      <c r="DX46" s="283" t="str">
        <f ca="true">+IF(OFFSET('Hygiene Data'!$G$11,0,10*ROW('Hygiene Data'!G40))="","",OFFSET('Hygiene Data'!$G$11,0,10*ROW('Hygiene Data'!G40)))</f>
        <v/>
      </c>
      <c r="DY46" s="283" t="str">
        <f ca="true">+IF(OFFSET('Hygiene Data'!$G$12,0,10*ROW('Hygiene Data'!G40))="","",OFFSET('Hygiene Data'!$G$12,0,10*ROW('Hygiene Data'!G40)))</f>
        <v/>
      </c>
      <c r="DZ46" s="283" t="str">
        <f ca="true">+IF(OFFSET('Hygiene Data'!$G$13,0,10*ROW('Hygiene Data'!G40))="","",OFFSET('Hygiene Data'!$G$13,0,10*ROW('Hygiene Data'!G40)))</f>
        <v/>
      </c>
      <c r="EA46" s="283" t="str">
        <f ca="true">+IF(OFFSET('Hygiene Data'!$H$11,0,10*ROW('Hygiene Data'!H40))="","",OFFSET('Hygiene Data'!$H$11,0,10*ROW('Hygiene Data'!H40)))</f>
        <v/>
      </c>
      <c r="EB46" s="283" t="str">
        <f ca="true">+IF(OFFSET('Hygiene Data'!$H$12,0,10*ROW('Hygiene Data'!H40))="","",OFFSET('Hygiene Data'!$H$12,0,10*ROW('Hygiene Data'!H40)))</f>
        <v/>
      </c>
      <c r="EC46" s="283" t="str">
        <f ca="true">+IF(OFFSET('Hygiene Data'!$H$13,0,10*ROW('Hygiene Data'!H40))="","",OFFSET('Hygiene Data'!$H$13,0,10*ROW('Hygiene Data'!H40)))</f>
        <v/>
      </c>
      <c r="ED46" s="283" t="str">
        <f ca="true">+IF(OFFSET('Hygiene Data'!$I$11,0,10*ROW('Hygiene Data'!I40))="","",OFFSET('Hygiene Data'!$I$11,0,10*ROW('Hygiene Data'!I40)))</f>
        <v/>
      </c>
      <c r="EE46" s="283" t="str">
        <f ca="true">+IF(OFFSET('Hygiene Data'!$I$12,0,10*ROW('Hygiene Data'!I40))="","",OFFSET('Hygiene Data'!$I$12,0,10*ROW('Hygiene Data'!I40)))</f>
        <v/>
      </c>
      <c r="EF46" s="283" t="str">
        <f ca="true">+IF(OFFSET('Hygiene Data'!$I$13,0,10*ROW('Hygiene Data'!I40))="","",OFFSET('Hygiene Data'!$I$13,0,10*ROW('Hygiene Data'!I40)))</f>
        <v/>
      </c>
    </row>
    <row r="47">
      <c r="A47" s="36" t="str">
        <f ca="true">+IF(OFFSET('Water Data'!$B$2,0,10*ROW('Water Data'!E41))="","",OFFSET('Water Data'!$B$2,0,10*ROW('Water Data'!E41)))</f>
        <v/>
      </c>
      <c r="B47" s="36" t="str">
        <f ca="true">+IF(OFFSET('Water Data'!$C$2,0,10*ROW('Water Data'!F41))="","",OFFSET('Water Data'!$C$2,0,10*ROW('Water Data'!F41)))</f>
        <v/>
      </c>
      <c r="C47" s="339"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83"/>
      <c r="BS47" s="283" t="str">
        <f ca="true">+IF(OFFSET('Water Data'!$D$27,0,10*ROW('Water Data'!D41))="","",OFFSET('Water Data'!$D$27,0,10*ROW('Water Data'!D41)))</f>
        <v/>
      </c>
      <c r="BT47" s="283" t="str">
        <f ca="true">+IF(OFFSET('Water Data'!$D$28,0,10*ROW('Water Data'!D41))="","",OFFSET('Water Data'!$D$28,0,10*ROW('Water Data'!D41)))</f>
        <v/>
      </c>
      <c r="BU47" s="283" t="str">
        <f ca="true">+IF(OFFSET('Water Data'!$D$29,0,10*ROW('Water Data'!D41))="","",OFFSET('Water Data'!$D$29,0,10*ROW('Water Data'!D41)))</f>
        <v/>
      </c>
      <c r="BV47" s="283" t="str">
        <f ca="true">+IF(OFFSET('Water Data'!$E$27,0,10*ROW('Water Data'!E41))="","",OFFSET('Water Data'!$E$27,0,10*ROW('Water Data'!E41)))</f>
        <v/>
      </c>
      <c r="BW47" s="283" t="str">
        <f ca="true">+IF(OFFSET('Water Data'!$E$28,0,10*ROW('Water Data'!E41))="","",OFFSET('Water Data'!$E$28,0,10*ROW('Water Data'!E41)))</f>
        <v/>
      </c>
      <c r="BX47" s="283" t="str">
        <f ca="true">+IF(OFFSET('Water Data'!$E$29,0,10*ROW('Water Data'!E41))="","",OFFSET('Water Data'!$E$29,0,10*ROW('Water Data'!E41)))</f>
        <v/>
      </c>
      <c r="BY47" s="283" t="str">
        <f ca="true">+IF(OFFSET('Water Data'!$F$27,0,10*ROW('Water Data'!F41))="","",OFFSET('Water Data'!$F$27,0,10*ROW('Water Data'!F41)))</f>
        <v/>
      </c>
      <c r="BZ47" s="283" t="str">
        <f ca="true">+IF(OFFSET('Water Data'!$F$28,0,10*ROW('Water Data'!F41))="","",OFFSET('Water Data'!$F$28,0,10*ROW('Water Data'!F41)))</f>
        <v/>
      </c>
      <c r="CA47" s="283" t="str">
        <f ca="true">+IF(OFFSET('Water Data'!$F$29,0,10*ROW('Water Data'!F41))="","",OFFSET('Water Data'!$F$29,0,10*ROW('Water Data'!F41)))</f>
        <v/>
      </c>
      <c r="CB47" s="283" t="str">
        <f ca="true">+IF(OFFSET('Water Data'!$G$27,0,10*ROW('Water Data'!G41))="","",OFFSET('Water Data'!$G$27,0,10*ROW('Water Data'!G41)))</f>
        <v/>
      </c>
      <c r="CC47" s="283" t="str">
        <f ca="true">+IF(OFFSET('Water Data'!$G$28,0,10*ROW('Water Data'!G41))="","",OFFSET('Water Data'!$G$28,0,10*ROW('Water Data'!G41)))</f>
        <v/>
      </c>
      <c r="CD47" s="283" t="str">
        <f ca="true">+IF(OFFSET('Water Data'!$G$29,0,10*ROW('Water Data'!G41))="","",OFFSET('Water Data'!$G$29,0,10*ROW('Water Data'!G41)))</f>
        <v/>
      </c>
      <c r="CE47" s="283" t="str">
        <f ca="true">+IF(OFFSET('Water Data'!$H$27,0,10*ROW('Water Data'!H41))="","",OFFSET('Water Data'!$H$27,0,10*ROW('Water Data'!H41)))</f>
        <v/>
      </c>
      <c r="CF47" s="283" t="str">
        <f ca="true">+IF(OFFSET('Water Data'!$H$28,0,10*ROW('Water Data'!H41))="","",OFFSET('Water Data'!$H$28,0,10*ROW('Water Data'!H41)))</f>
        <v/>
      </c>
      <c r="CG47" s="283" t="str">
        <f ca="true">+IF(OFFSET('Water Data'!$H$29,0,10*ROW('Water Data'!H41))="","",OFFSET('Water Data'!$H$29,0,10*ROW('Water Data'!H41)))</f>
        <v/>
      </c>
      <c r="CH47" s="283" t="str">
        <f ca="true">+IF(OFFSET('Water Data'!$I$27,0,10*ROW('Water Data'!I41))="","",OFFSET('Water Data'!$I$27,0,10*ROW('Water Data'!I41)))</f>
        <v/>
      </c>
      <c r="CI47" s="283" t="str">
        <f ca="true">+IF(OFFSET('Water Data'!$I$28,0,10*ROW('Water Data'!I41))="","",OFFSET('Water Data'!$I$28,0,10*ROW('Water Data'!I41)))</f>
        <v/>
      </c>
      <c r="CJ47" s="283" t="str">
        <f ca="true">+IF(OFFSET('Water Data'!$I$29,0,10*ROW('Water Data'!I41))="","",OFFSET('Water Data'!$I$29,0,10*ROW('Water Data'!I41)))</f>
        <v/>
      </c>
      <c r="CK47" s="283" t="str">
        <f ca="true">+IF(OFFSET('Sanitation Data'!$D$28,0,10*ROW('Sanitation Data'!D41))="","",OFFSET('Sanitation Data'!$D$28,0,10*ROW('Sanitation Data'!D41)))</f>
        <v/>
      </c>
      <c r="CL47" s="283" t="str">
        <f ca="true">+IF(OFFSET('Sanitation Data'!$D$29,0,10*ROW('Sanitation Data'!D41))="","",OFFSET('Sanitation Data'!$D$29,0,10*ROW('Sanitation Data'!D41)))</f>
        <v/>
      </c>
      <c r="CM47" s="283" t="str">
        <f ca="true">+IF(OFFSET('Sanitation Data'!$D$30,0,10*ROW('Sanitation Data'!D41))="","",OFFSET('Sanitation Data'!$D$30,0,10*ROW('Sanitation Data'!D41)))</f>
        <v/>
      </c>
      <c r="CN47" s="283" t="str">
        <f ca="true">+IF(OFFSET('Sanitation Data'!$D$31,0,10*ROW('Sanitation Data'!D41))="","",OFFSET('Sanitation Data'!$D$31,0,10*ROW('Sanitation Data'!D41)))</f>
        <v/>
      </c>
      <c r="CO47" s="283" t="str">
        <f ca="true">+IF(OFFSET('Sanitation Data'!$D$32,0,10*ROW('Sanitation Data'!D41))="","",OFFSET('Sanitation Data'!$D$32,0,10*ROW('Sanitation Data'!D41)))</f>
        <v/>
      </c>
      <c r="CP47" s="283" t="str">
        <f ca="true">+IF(OFFSET('Sanitation Data'!$E$28,0,10*ROW('Sanitation Data'!E41))="","",OFFSET('Sanitation Data'!$E$28,0,10*ROW('Sanitation Data'!E41)))</f>
        <v/>
      </c>
      <c r="CQ47" s="283" t="str">
        <f ca="true">+IF(OFFSET('Sanitation Data'!$E$29,0,10*ROW('Sanitation Data'!E41))="","",OFFSET('Sanitation Data'!$E$29,0,10*ROW('Sanitation Data'!E41)))</f>
        <v/>
      </c>
      <c r="CR47" s="283" t="str">
        <f ca="true">+IF(OFFSET('Sanitation Data'!$E$30,0,10*ROW('Sanitation Data'!E41))="","",OFFSET('Sanitation Data'!$E$30,0,10*ROW('Sanitation Data'!E41)))</f>
        <v/>
      </c>
      <c r="CS47" s="283" t="str">
        <f ca="true">+IF(OFFSET('Sanitation Data'!$E$31,0,10*ROW('Sanitation Data'!E41))="","",OFFSET('Sanitation Data'!$E$31,0,10*ROW('Sanitation Data'!E41)))</f>
        <v/>
      </c>
      <c r="CT47" s="283" t="str">
        <f ca="true">+IF(OFFSET('Sanitation Data'!$E$32,0,10*ROW('Sanitation Data'!E41))="","",OFFSET('Sanitation Data'!$E$32,0,10*ROW('Sanitation Data'!E41)))</f>
        <v/>
      </c>
      <c r="CU47" s="283" t="str">
        <f ca="true">+IF(OFFSET('Sanitation Data'!$F$28,0,10*ROW('Sanitation Data'!F41))="","",OFFSET('Sanitation Data'!$F$28,0,10*ROW('Sanitation Data'!F41)))</f>
        <v/>
      </c>
      <c r="CV47" s="283" t="str">
        <f ca="true">+IF(OFFSET('Sanitation Data'!$F$29,0,10*ROW('Sanitation Data'!F41))="","",OFFSET('Sanitation Data'!$F$29,0,10*ROW('Sanitation Data'!F41)))</f>
        <v/>
      </c>
      <c r="CW47" s="283" t="str">
        <f ca="true">+IF(OFFSET('Sanitation Data'!$F$30,0,10*ROW('Sanitation Data'!F41))="","",OFFSET('Sanitation Data'!$F$30,0,10*ROW('Sanitation Data'!F41)))</f>
        <v/>
      </c>
      <c r="CX47" s="283" t="str">
        <f ca="true">+IF(OFFSET('Sanitation Data'!$F$31,0,10*ROW('Sanitation Data'!F41))="","",OFFSET('Sanitation Data'!$F$31,0,10*ROW('Sanitation Data'!F41)))</f>
        <v/>
      </c>
      <c r="CY47" s="283" t="str">
        <f ca="true">+IF(OFFSET('Sanitation Data'!$F$32,0,10*ROW('Sanitation Data'!F41))="","",OFFSET('Sanitation Data'!$F$32,0,10*ROW('Sanitation Data'!F41)))</f>
        <v/>
      </c>
      <c r="CZ47" s="283" t="str">
        <f ca="true">+IF(OFFSET('Sanitation Data'!$G$28,0,10*ROW('Sanitation Data'!G41))="","",OFFSET('Sanitation Data'!$G$28,0,10*ROW('Sanitation Data'!G41)))</f>
        <v/>
      </c>
      <c r="DA47" s="283" t="str">
        <f ca="true">+IF(OFFSET('Sanitation Data'!$G$29,0,10*ROW('Sanitation Data'!G41))="","",OFFSET('Sanitation Data'!$G$29,0,10*ROW('Sanitation Data'!G41)))</f>
        <v/>
      </c>
      <c r="DB47" s="283" t="str">
        <f ca="true">+IF(OFFSET('Sanitation Data'!$G$30,0,10*ROW('Sanitation Data'!G41))="","",OFFSET('Sanitation Data'!$G$30,0,10*ROW('Sanitation Data'!G41)))</f>
        <v/>
      </c>
      <c r="DC47" s="283" t="str">
        <f ca="true">+IF(OFFSET('Sanitation Data'!$G$31,0,10*ROW('Sanitation Data'!G41))="","",OFFSET('Sanitation Data'!$G$31,0,10*ROW('Sanitation Data'!G41)))</f>
        <v/>
      </c>
      <c r="DD47" s="283" t="str">
        <f ca="true">+IF(OFFSET('Sanitation Data'!$G$32,0,10*ROW('Sanitation Data'!G41))="","",OFFSET('Sanitation Data'!$G$32,0,10*ROW('Sanitation Data'!G41)))</f>
        <v/>
      </c>
      <c r="DE47" s="283" t="str">
        <f ca="true">+IF(OFFSET('Sanitation Data'!$H$28,0,10*ROW('Sanitation Data'!H41))="","",OFFSET('Sanitation Data'!$H$28,0,10*ROW('Sanitation Data'!H41)))</f>
        <v/>
      </c>
      <c r="DF47" s="283" t="str">
        <f ca="true">+IF(OFFSET('Sanitation Data'!$H$29,0,10*ROW('Sanitation Data'!H41))="","",OFFSET('Sanitation Data'!$H$29,0,10*ROW('Sanitation Data'!H41)))</f>
        <v/>
      </c>
      <c r="DG47" s="283" t="str">
        <f ca="true">+IF(OFFSET('Sanitation Data'!$H$30,0,10*ROW('Sanitation Data'!H41))="","",OFFSET('Sanitation Data'!$H$30,0,10*ROW('Sanitation Data'!H41)))</f>
        <v/>
      </c>
      <c r="DH47" s="283" t="str">
        <f ca="true">+IF(OFFSET('Sanitation Data'!$H$31,0,10*ROW('Sanitation Data'!H41))="","",OFFSET('Sanitation Data'!$H$31,0,10*ROW('Sanitation Data'!H41)))</f>
        <v/>
      </c>
      <c r="DI47" s="283" t="str">
        <f ca="true">+IF(OFFSET('Sanitation Data'!$H$32,0,10*ROW('Sanitation Data'!H41))="","",OFFSET('Sanitation Data'!$H$32,0,10*ROW('Sanitation Data'!H41)))</f>
        <v/>
      </c>
      <c r="DJ47" s="283" t="str">
        <f ca="true">+IF(OFFSET('Sanitation Data'!$I$28,0,10*ROW('Sanitation Data'!I41))="","",OFFSET('Sanitation Data'!$I$28,0,10*ROW('Sanitation Data'!I41)))</f>
        <v/>
      </c>
      <c r="DK47" s="283" t="str">
        <f ca="true">+IF(OFFSET('Sanitation Data'!$I$29,0,10*ROW('Sanitation Data'!I41))="","",OFFSET('Sanitation Data'!$I$29,0,10*ROW('Sanitation Data'!I41)))</f>
        <v/>
      </c>
      <c r="DL47" s="283" t="str">
        <f ca="true">+IF(OFFSET('Sanitation Data'!$I$30,0,10*ROW('Sanitation Data'!I41))="","",OFFSET('Sanitation Data'!$I$30,0,10*ROW('Sanitation Data'!I41)))</f>
        <v/>
      </c>
      <c r="DM47" s="283" t="str">
        <f ca="true">+IF(OFFSET('Sanitation Data'!$I$31,0,10*ROW('Sanitation Data'!I41))="","",OFFSET('Sanitation Data'!$I$31,0,10*ROW('Sanitation Data'!I41)))</f>
        <v/>
      </c>
      <c r="DN47" s="283" t="str">
        <f ca="true">+IF(OFFSET('Sanitation Data'!$I$32,0,10*ROW('Sanitation Data'!I41))="","",OFFSET('Sanitation Data'!$I$32,0,10*ROW('Sanitation Data'!I41)))</f>
        <v/>
      </c>
      <c r="DO47" s="283" t="str">
        <f ca="true">+IF(OFFSET('Hygiene Data'!$D$11,0,10*ROW('Hygiene Data'!D41))="","",OFFSET('Hygiene Data'!$D$11,0,10*ROW('Hygiene Data'!D41)))</f>
        <v/>
      </c>
      <c r="DP47" s="283" t="str">
        <f ca="true">+IF(OFFSET('Hygiene Data'!$D$12,0,10*ROW('Hygiene Data'!D41))="","",OFFSET('Hygiene Data'!$D$12,0,10*ROW('Hygiene Data'!D41)))</f>
        <v/>
      </c>
      <c r="DQ47" s="283" t="str">
        <f ca="true">+IF(OFFSET('Hygiene Data'!$D$13,0,10*ROW('Hygiene Data'!D41))="","",OFFSET('Hygiene Data'!$D$13,0,10*ROW('Hygiene Data'!D41)))</f>
        <v/>
      </c>
      <c r="DR47" s="283" t="str">
        <f ca="true">+IF(OFFSET('Hygiene Data'!$E$11,0,10*ROW('Hygiene Data'!E41))="","",OFFSET('Hygiene Data'!$E$11,0,10*ROW('Hygiene Data'!E41)))</f>
        <v/>
      </c>
      <c r="DS47" s="283" t="str">
        <f ca="true">+IF(OFFSET('Hygiene Data'!$E$12,0,10*ROW('Hygiene Data'!E41))="","",OFFSET('Hygiene Data'!$E$12,0,10*ROW('Hygiene Data'!E41)))</f>
        <v/>
      </c>
      <c r="DT47" s="283" t="str">
        <f ca="true">+IF(OFFSET('Hygiene Data'!$E$13,0,10*ROW('Hygiene Data'!E41))="","",OFFSET('Hygiene Data'!$E$13,0,10*ROW('Hygiene Data'!E41)))</f>
        <v/>
      </c>
      <c r="DU47" s="283" t="str">
        <f ca="true">+IF(OFFSET('Hygiene Data'!$F$11,0,10*ROW('Hygiene Data'!F41))="","",OFFSET('Hygiene Data'!$F$11,0,10*ROW('Hygiene Data'!F41)))</f>
        <v/>
      </c>
      <c r="DV47" s="283" t="str">
        <f ca="true">+IF(OFFSET('Hygiene Data'!$F$12,0,10*ROW('Hygiene Data'!F41))="","",OFFSET('Hygiene Data'!$F$12,0,10*ROW('Hygiene Data'!F41)))</f>
        <v/>
      </c>
      <c r="DW47" s="283" t="str">
        <f ca="true">+IF(OFFSET('Hygiene Data'!$F$13,0,10*ROW('Hygiene Data'!F41))="","",OFFSET('Hygiene Data'!$F$13,0,10*ROW('Hygiene Data'!F41)))</f>
        <v/>
      </c>
      <c r="DX47" s="283" t="str">
        <f ca="true">+IF(OFFSET('Hygiene Data'!$G$11,0,10*ROW('Hygiene Data'!G41))="","",OFFSET('Hygiene Data'!$G$11,0,10*ROW('Hygiene Data'!G41)))</f>
        <v/>
      </c>
      <c r="DY47" s="283" t="str">
        <f ca="true">+IF(OFFSET('Hygiene Data'!$G$12,0,10*ROW('Hygiene Data'!G41))="","",OFFSET('Hygiene Data'!$G$12,0,10*ROW('Hygiene Data'!G41)))</f>
        <v/>
      </c>
      <c r="DZ47" s="283" t="str">
        <f ca="true">+IF(OFFSET('Hygiene Data'!$G$13,0,10*ROW('Hygiene Data'!G41))="","",OFFSET('Hygiene Data'!$G$13,0,10*ROW('Hygiene Data'!G41)))</f>
        <v/>
      </c>
      <c r="EA47" s="283" t="str">
        <f ca="true">+IF(OFFSET('Hygiene Data'!$H$11,0,10*ROW('Hygiene Data'!H41))="","",OFFSET('Hygiene Data'!$H$11,0,10*ROW('Hygiene Data'!H41)))</f>
        <v/>
      </c>
      <c r="EB47" s="283" t="str">
        <f ca="true">+IF(OFFSET('Hygiene Data'!$H$12,0,10*ROW('Hygiene Data'!H41))="","",OFFSET('Hygiene Data'!$H$12,0,10*ROW('Hygiene Data'!H41)))</f>
        <v/>
      </c>
      <c r="EC47" s="283" t="str">
        <f ca="true">+IF(OFFSET('Hygiene Data'!$H$13,0,10*ROW('Hygiene Data'!H41))="","",OFFSET('Hygiene Data'!$H$13,0,10*ROW('Hygiene Data'!H41)))</f>
        <v/>
      </c>
      <c r="ED47" s="283" t="str">
        <f ca="true">+IF(OFFSET('Hygiene Data'!$I$11,0,10*ROW('Hygiene Data'!I41))="","",OFFSET('Hygiene Data'!$I$11,0,10*ROW('Hygiene Data'!I41)))</f>
        <v/>
      </c>
      <c r="EE47" s="283" t="str">
        <f ca="true">+IF(OFFSET('Hygiene Data'!$I$12,0,10*ROW('Hygiene Data'!I41))="","",OFFSET('Hygiene Data'!$I$12,0,10*ROW('Hygiene Data'!I41)))</f>
        <v/>
      </c>
      <c r="EF47" s="283" t="str">
        <f ca="true">+IF(OFFSET('Hygiene Data'!$I$13,0,10*ROW('Hygiene Data'!I41))="","",OFFSET('Hygiene Data'!$I$13,0,10*ROW('Hygiene Data'!I41)))</f>
        <v/>
      </c>
    </row>
    <row r="48">
      <c r="A48" s="36" t="str">
        <f ca="true">+IF(OFFSET('Water Data'!$B$2,0,10*ROW('Water Data'!E42))="","",OFFSET('Water Data'!$B$2,0,10*ROW('Water Data'!E42)))</f>
        <v/>
      </c>
      <c r="B48" s="36" t="str">
        <f ca="true">+IF(OFFSET('Water Data'!$C$2,0,10*ROW('Water Data'!F42))="","",OFFSET('Water Data'!$C$2,0,10*ROW('Water Data'!F42)))</f>
        <v/>
      </c>
      <c r="C48" s="339"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83"/>
      <c r="BS48" s="283" t="str">
        <f ca="true">+IF(OFFSET('Water Data'!$D$27,0,10*ROW('Water Data'!D42))="","",OFFSET('Water Data'!$D$27,0,10*ROW('Water Data'!D42)))</f>
        <v/>
      </c>
      <c r="BT48" s="283" t="str">
        <f ca="true">+IF(OFFSET('Water Data'!$D$28,0,10*ROW('Water Data'!D42))="","",OFFSET('Water Data'!$D$28,0,10*ROW('Water Data'!D42)))</f>
        <v/>
      </c>
      <c r="BU48" s="283" t="str">
        <f ca="true">+IF(OFFSET('Water Data'!$D$29,0,10*ROW('Water Data'!D42))="","",OFFSET('Water Data'!$D$29,0,10*ROW('Water Data'!D42)))</f>
        <v/>
      </c>
      <c r="BV48" s="283" t="str">
        <f ca="true">+IF(OFFSET('Water Data'!$E$27,0,10*ROW('Water Data'!E42))="","",OFFSET('Water Data'!$E$27,0,10*ROW('Water Data'!E42)))</f>
        <v/>
      </c>
      <c r="BW48" s="283" t="str">
        <f ca="true">+IF(OFFSET('Water Data'!$E$28,0,10*ROW('Water Data'!E42))="","",OFFSET('Water Data'!$E$28,0,10*ROW('Water Data'!E42)))</f>
        <v/>
      </c>
      <c r="BX48" s="283" t="str">
        <f ca="true">+IF(OFFSET('Water Data'!$E$29,0,10*ROW('Water Data'!E42))="","",OFFSET('Water Data'!$E$29,0,10*ROW('Water Data'!E42)))</f>
        <v/>
      </c>
      <c r="BY48" s="283" t="str">
        <f ca="true">+IF(OFFSET('Water Data'!$F$27,0,10*ROW('Water Data'!F42))="","",OFFSET('Water Data'!$F$27,0,10*ROW('Water Data'!F42)))</f>
        <v/>
      </c>
      <c r="BZ48" s="283" t="str">
        <f ca="true">+IF(OFFSET('Water Data'!$F$28,0,10*ROW('Water Data'!F42))="","",OFFSET('Water Data'!$F$28,0,10*ROW('Water Data'!F42)))</f>
        <v/>
      </c>
      <c r="CA48" s="283" t="str">
        <f ca="true">+IF(OFFSET('Water Data'!$F$29,0,10*ROW('Water Data'!F42))="","",OFFSET('Water Data'!$F$29,0,10*ROW('Water Data'!F42)))</f>
        <v/>
      </c>
      <c r="CB48" s="283" t="str">
        <f ca="true">+IF(OFFSET('Water Data'!$G$27,0,10*ROW('Water Data'!G42))="","",OFFSET('Water Data'!$G$27,0,10*ROW('Water Data'!G42)))</f>
        <v/>
      </c>
      <c r="CC48" s="283" t="str">
        <f ca="true">+IF(OFFSET('Water Data'!$G$28,0,10*ROW('Water Data'!G42))="","",OFFSET('Water Data'!$G$28,0,10*ROW('Water Data'!G42)))</f>
        <v/>
      </c>
      <c r="CD48" s="283" t="str">
        <f ca="true">+IF(OFFSET('Water Data'!$G$29,0,10*ROW('Water Data'!G42))="","",OFFSET('Water Data'!$G$29,0,10*ROW('Water Data'!G42)))</f>
        <v/>
      </c>
      <c r="CE48" s="283" t="str">
        <f ca="true">+IF(OFFSET('Water Data'!$H$27,0,10*ROW('Water Data'!H42))="","",OFFSET('Water Data'!$H$27,0,10*ROW('Water Data'!H42)))</f>
        <v/>
      </c>
      <c r="CF48" s="283" t="str">
        <f ca="true">+IF(OFFSET('Water Data'!$H$28,0,10*ROW('Water Data'!H42))="","",OFFSET('Water Data'!$H$28,0,10*ROW('Water Data'!H42)))</f>
        <v/>
      </c>
      <c r="CG48" s="283" t="str">
        <f ca="true">+IF(OFFSET('Water Data'!$H$29,0,10*ROW('Water Data'!H42))="","",OFFSET('Water Data'!$H$29,0,10*ROW('Water Data'!H42)))</f>
        <v/>
      </c>
      <c r="CH48" s="283" t="str">
        <f ca="true">+IF(OFFSET('Water Data'!$I$27,0,10*ROW('Water Data'!I42))="","",OFFSET('Water Data'!$I$27,0,10*ROW('Water Data'!I42)))</f>
        <v/>
      </c>
      <c r="CI48" s="283" t="str">
        <f ca="true">+IF(OFFSET('Water Data'!$I$28,0,10*ROW('Water Data'!I42))="","",OFFSET('Water Data'!$I$28,0,10*ROW('Water Data'!I42)))</f>
        <v/>
      </c>
      <c r="CJ48" s="283" t="str">
        <f ca="true">+IF(OFFSET('Water Data'!$I$29,0,10*ROW('Water Data'!I42))="","",OFFSET('Water Data'!$I$29,0,10*ROW('Water Data'!I42)))</f>
        <v/>
      </c>
      <c r="CK48" s="283" t="str">
        <f ca="true">+IF(OFFSET('Sanitation Data'!$D$28,0,10*ROW('Sanitation Data'!D42))="","",OFFSET('Sanitation Data'!$D$28,0,10*ROW('Sanitation Data'!D42)))</f>
        <v/>
      </c>
      <c r="CL48" s="283" t="str">
        <f ca="true">+IF(OFFSET('Sanitation Data'!$D$29,0,10*ROW('Sanitation Data'!D42))="","",OFFSET('Sanitation Data'!$D$29,0,10*ROW('Sanitation Data'!D42)))</f>
        <v/>
      </c>
      <c r="CM48" s="283" t="str">
        <f ca="true">+IF(OFFSET('Sanitation Data'!$D$30,0,10*ROW('Sanitation Data'!D42))="","",OFFSET('Sanitation Data'!$D$30,0,10*ROW('Sanitation Data'!D42)))</f>
        <v/>
      </c>
      <c r="CN48" s="283" t="str">
        <f ca="true">+IF(OFFSET('Sanitation Data'!$D$31,0,10*ROW('Sanitation Data'!D42))="","",OFFSET('Sanitation Data'!$D$31,0,10*ROW('Sanitation Data'!D42)))</f>
        <v/>
      </c>
      <c r="CO48" s="283" t="str">
        <f ca="true">+IF(OFFSET('Sanitation Data'!$D$32,0,10*ROW('Sanitation Data'!D42))="","",OFFSET('Sanitation Data'!$D$32,0,10*ROW('Sanitation Data'!D42)))</f>
        <v/>
      </c>
      <c r="CP48" s="283" t="str">
        <f ca="true">+IF(OFFSET('Sanitation Data'!$E$28,0,10*ROW('Sanitation Data'!E42))="","",OFFSET('Sanitation Data'!$E$28,0,10*ROW('Sanitation Data'!E42)))</f>
        <v/>
      </c>
      <c r="CQ48" s="283" t="str">
        <f ca="true">+IF(OFFSET('Sanitation Data'!$E$29,0,10*ROW('Sanitation Data'!E42))="","",OFFSET('Sanitation Data'!$E$29,0,10*ROW('Sanitation Data'!E42)))</f>
        <v/>
      </c>
      <c r="CR48" s="283" t="str">
        <f ca="true">+IF(OFFSET('Sanitation Data'!$E$30,0,10*ROW('Sanitation Data'!E42))="","",OFFSET('Sanitation Data'!$E$30,0,10*ROW('Sanitation Data'!E42)))</f>
        <v/>
      </c>
      <c r="CS48" s="283" t="str">
        <f ca="true">+IF(OFFSET('Sanitation Data'!$E$31,0,10*ROW('Sanitation Data'!E42))="","",OFFSET('Sanitation Data'!$E$31,0,10*ROW('Sanitation Data'!E42)))</f>
        <v/>
      </c>
      <c r="CT48" s="283" t="str">
        <f ca="true">+IF(OFFSET('Sanitation Data'!$E$32,0,10*ROW('Sanitation Data'!E42))="","",OFFSET('Sanitation Data'!$E$32,0,10*ROW('Sanitation Data'!E42)))</f>
        <v/>
      </c>
      <c r="CU48" s="283" t="str">
        <f ca="true">+IF(OFFSET('Sanitation Data'!$F$28,0,10*ROW('Sanitation Data'!F42))="","",OFFSET('Sanitation Data'!$F$28,0,10*ROW('Sanitation Data'!F42)))</f>
        <v/>
      </c>
      <c r="CV48" s="283" t="str">
        <f ca="true">+IF(OFFSET('Sanitation Data'!$F$29,0,10*ROW('Sanitation Data'!F42))="","",OFFSET('Sanitation Data'!$F$29,0,10*ROW('Sanitation Data'!F42)))</f>
        <v/>
      </c>
      <c r="CW48" s="283" t="str">
        <f ca="true">+IF(OFFSET('Sanitation Data'!$F$30,0,10*ROW('Sanitation Data'!F42))="","",OFFSET('Sanitation Data'!$F$30,0,10*ROW('Sanitation Data'!F42)))</f>
        <v/>
      </c>
      <c r="CX48" s="283" t="str">
        <f ca="true">+IF(OFFSET('Sanitation Data'!$F$31,0,10*ROW('Sanitation Data'!F42))="","",OFFSET('Sanitation Data'!$F$31,0,10*ROW('Sanitation Data'!F42)))</f>
        <v/>
      </c>
      <c r="CY48" s="283" t="str">
        <f ca="true">+IF(OFFSET('Sanitation Data'!$F$32,0,10*ROW('Sanitation Data'!F42))="","",OFFSET('Sanitation Data'!$F$32,0,10*ROW('Sanitation Data'!F42)))</f>
        <v/>
      </c>
      <c r="CZ48" s="283" t="str">
        <f ca="true">+IF(OFFSET('Sanitation Data'!$G$28,0,10*ROW('Sanitation Data'!G42))="","",OFFSET('Sanitation Data'!$G$28,0,10*ROW('Sanitation Data'!G42)))</f>
        <v/>
      </c>
      <c r="DA48" s="283" t="str">
        <f ca="true">+IF(OFFSET('Sanitation Data'!$G$29,0,10*ROW('Sanitation Data'!G42))="","",OFFSET('Sanitation Data'!$G$29,0,10*ROW('Sanitation Data'!G42)))</f>
        <v/>
      </c>
      <c r="DB48" s="283" t="str">
        <f ca="true">+IF(OFFSET('Sanitation Data'!$G$30,0,10*ROW('Sanitation Data'!G42))="","",OFFSET('Sanitation Data'!$G$30,0,10*ROW('Sanitation Data'!G42)))</f>
        <v/>
      </c>
      <c r="DC48" s="283" t="str">
        <f ca="true">+IF(OFFSET('Sanitation Data'!$G$31,0,10*ROW('Sanitation Data'!G42))="","",OFFSET('Sanitation Data'!$G$31,0,10*ROW('Sanitation Data'!G42)))</f>
        <v/>
      </c>
      <c r="DD48" s="283" t="str">
        <f ca="true">+IF(OFFSET('Sanitation Data'!$G$32,0,10*ROW('Sanitation Data'!G42))="","",OFFSET('Sanitation Data'!$G$32,0,10*ROW('Sanitation Data'!G42)))</f>
        <v/>
      </c>
      <c r="DE48" s="283" t="str">
        <f ca="true">+IF(OFFSET('Sanitation Data'!$H$28,0,10*ROW('Sanitation Data'!H42))="","",OFFSET('Sanitation Data'!$H$28,0,10*ROW('Sanitation Data'!H42)))</f>
        <v/>
      </c>
      <c r="DF48" s="283" t="str">
        <f ca="true">+IF(OFFSET('Sanitation Data'!$H$29,0,10*ROW('Sanitation Data'!H42))="","",OFFSET('Sanitation Data'!$H$29,0,10*ROW('Sanitation Data'!H42)))</f>
        <v/>
      </c>
      <c r="DG48" s="283" t="str">
        <f ca="true">+IF(OFFSET('Sanitation Data'!$H$30,0,10*ROW('Sanitation Data'!H42))="","",OFFSET('Sanitation Data'!$H$30,0,10*ROW('Sanitation Data'!H42)))</f>
        <v/>
      </c>
      <c r="DH48" s="283" t="str">
        <f ca="true">+IF(OFFSET('Sanitation Data'!$H$31,0,10*ROW('Sanitation Data'!H42))="","",OFFSET('Sanitation Data'!$H$31,0,10*ROW('Sanitation Data'!H42)))</f>
        <v/>
      </c>
      <c r="DI48" s="283" t="str">
        <f ca="true">+IF(OFFSET('Sanitation Data'!$H$32,0,10*ROW('Sanitation Data'!H42))="","",OFFSET('Sanitation Data'!$H$32,0,10*ROW('Sanitation Data'!H42)))</f>
        <v/>
      </c>
      <c r="DJ48" s="283" t="str">
        <f ca="true">+IF(OFFSET('Sanitation Data'!$I$28,0,10*ROW('Sanitation Data'!I42))="","",OFFSET('Sanitation Data'!$I$28,0,10*ROW('Sanitation Data'!I42)))</f>
        <v/>
      </c>
      <c r="DK48" s="283" t="str">
        <f ca="true">+IF(OFFSET('Sanitation Data'!$I$29,0,10*ROW('Sanitation Data'!I42))="","",OFFSET('Sanitation Data'!$I$29,0,10*ROW('Sanitation Data'!I42)))</f>
        <v/>
      </c>
      <c r="DL48" s="283" t="str">
        <f ca="true">+IF(OFFSET('Sanitation Data'!$I$30,0,10*ROW('Sanitation Data'!I42))="","",OFFSET('Sanitation Data'!$I$30,0,10*ROW('Sanitation Data'!I42)))</f>
        <v/>
      </c>
      <c r="DM48" s="283" t="str">
        <f ca="true">+IF(OFFSET('Sanitation Data'!$I$31,0,10*ROW('Sanitation Data'!I42))="","",OFFSET('Sanitation Data'!$I$31,0,10*ROW('Sanitation Data'!I42)))</f>
        <v/>
      </c>
      <c r="DN48" s="283" t="str">
        <f ca="true">+IF(OFFSET('Sanitation Data'!$I$32,0,10*ROW('Sanitation Data'!I42))="","",OFFSET('Sanitation Data'!$I$32,0,10*ROW('Sanitation Data'!I42)))</f>
        <v/>
      </c>
      <c r="DO48" s="283" t="str">
        <f ca="true">+IF(OFFSET('Hygiene Data'!$D$11,0,10*ROW('Hygiene Data'!D42))="","",OFFSET('Hygiene Data'!$D$11,0,10*ROW('Hygiene Data'!D42)))</f>
        <v/>
      </c>
      <c r="DP48" s="283" t="str">
        <f ca="true">+IF(OFFSET('Hygiene Data'!$D$12,0,10*ROW('Hygiene Data'!D42))="","",OFFSET('Hygiene Data'!$D$12,0,10*ROW('Hygiene Data'!D42)))</f>
        <v/>
      </c>
      <c r="DQ48" s="283" t="str">
        <f ca="true">+IF(OFFSET('Hygiene Data'!$D$13,0,10*ROW('Hygiene Data'!D42))="","",OFFSET('Hygiene Data'!$D$13,0,10*ROW('Hygiene Data'!D42)))</f>
        <v/>
      </c>
      <c r="DR48" s="283" t="str">
        <f ca="true">+IF(OFFSET('Hygiene Data'!$E$11,0,10*ROW('Hygiene Data'!E42))="","",OFFSET('Hygiene Data'!$E$11,0,10*ROW('Hygiene Data'!E42)))</f>
        <v/>
      </c>
      <c r="DS48" s="283" t="str">
        <f ca="true">+IF(OFFSET('Hygiene Data'!$E$12,0,10*ROW('Hygiene Data'!E42))="","",OFFSET('Hygiene Data'!$E$12,0,10*ROW('Hygiene Data'!E42)))</f>
        <v/>
      </c>
      <c r="DT48" s="283" t="str">
        <f ca="true">+IF(OFFSET('Hygiene Data'!$E$13,0,10*ROW('Hygiene Data'!E42))="","",OFFSET('Hygiene Data'!$E$13,0,10*ROW('Hygiene Data'!E42)))</f>
        <v/>
      </c>
      <c r="DU48" s="283" t="str">
        <f ca="true">+IF(OFFSET('Hygiene Data'!$F$11,0,10*ROW('Hygiene Data'!F42))="","",OFFSET('Hygiene Data'!$F$11,0,10*ROW('Hygiene Data'!F42)))</f>
        <v/>
      </c>
      <c r="DV48" s="283" t="str">
        <f ca="true">+IF(OFFSET('Hygiene Data'!$F$12,0,10*ROW('Hygiene Data'!F42))="","",OFFSET('Hygiene Data'!$F$12,0,10*ROW('Hygiene Data'!F42)))</f>
        <v/>
      </c>
      <c r="DW48" s="283" t="str">
        <f ca="true">+IF(OFFSET('Hygiene Data'!$F$13,0,10*ROW('Hygiene Data'!F42))="","",OFFSET('Hygiene Data'!$F$13,0,10*ROW('Hygiene Data'!F42)))</f>
        <v/>
      </c>
      <c r="DX48" s="283" t="str">
        <f ca="true">+IF(OFFSET('Hygiene Data'!$G$11,0,10*ROW('Hygiene Data'!G42))="","",OFFSET('Hygiene Data'!$G$11,0,10*ROW('Hygiene Data'!G42)))</f>
        <v/>
      </c>
      <c r="DY48" s="283" t="str">
        <f ca="true">+IF(OFFSET('Hygiene Data'!$G$12,0,10*ROW('Hygiene Data'!G42))="","",OFFSET('Hygiene Data'!$G$12,0,10*ROW('Hygiene Data'!G42)))</f>
        <v/>
      </c>
      <c r="DZ48" s="283" t="str">
        <f ca="true">+IF(OFFSET('Hygiene Data'!$G$13,0,10*ROW('Hygiene Data'!G42))="","",OFFSET('Hygiene Data'!$G$13,0,10*ROW('Hygiene Data'!G42)))</f>
        <v/>
      </c>
      <c r="EA48" s="283" t="str">
        <f ca="true">+IF(OFFSET('Hygiene Data'!$H$11,0,10*ROW('Hygiene Data'!H42))="","",OFFSET('Hygiene Data'!$H$11,0,10*ROW('Hygiene Data'!H42)))</f>
        <v/>
      </c>
      <c r="EB48" s="283" t="str">
        <f ca="true">+IF(OFFSET('Hygiene Data'!$H$12,0,10*ROW('Hygiene Data'!H42))="","",OFFSET('Hygiene Data'!$H$12,0,10*ROW('Hygiene Data'!H42)))</f>
        <v/>
      </c>
      <c r="EC48" s="283" t="str">
        <f ca="true">+IF(OFFSET('Hygiene Data'!$H$13,0,10*ROW('Hygiene Data'!H42))="","",OFFSET('Hygiene Data'!$H$13,0,10*ROW('Hygiene Data'!H42)))</f>
        <v/>
      </c>
      <c r="ED48" s="283" t="str">
        <f ca="true">+IF(OFFSET('Hygiene Data'!$I$11,0,10*ROW('Hygiene Data'!I42))="","",OFFSET('Hygiene Data'!$I$11,0,10*ROW('Hygiene Data'!I42)))</f>
        <v/>
      </c>
      <c r="EE48" s="283" t="str">
        <f ca="true">+IF(OFFSET('Hygiene Data'!$I$12,0,10*ROW('Hygiene Data'!I42))="","",OFFSET('Hygiene Data'!$I$12,0,10*ROW('Hygiene Data'!I42)))</f>
        <v/>
      </c>
      <c r="EF48" s="283" t="str">
        <f ca="true">+IF(OFFSET('Hygiene Data'!$I$13,0,10*ROW('Hygiene Data'!I42))="","",OFFSET('Hygiene Data'!$I$13,0,10*ROW('Hygiene Data'!I42)))</f>
        <v/>
      </c>
    </row>
    <row r="49">
      <c r="A49" s="36" t="str">
        <f ca="true">+IF(OFFSET('Water Data'!$B$2,0,10*ROW('Water Data'!E43))="","",OFFSET('Water Data'!$B$2,0,10*ROW('Water Data'!E43)))</f>
        <v/>
      </c>
      <c r="B49" s="36" t="str">
        <f ca="true">+IF(OFFSET('Water Data'!$C$2,0,10*ROW('Water Data'!F43))="","",OFFSET('Water Data'!$C$2,0,10*ROW('Water Data'!F43)))</f>
        <v/>
      </c>
      <c r="C49" s="339"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83"/>
      <c r="BS49" s="283" t="str">
        <f ca="true">+IF(OFFSET('Water Data'!$D$27,0,10*ROW('Water Data'!D43))="","",OFFSET('Water Data'!$D$27,0,10*ROW('Water Data'!D43)))</f>
        <v/>
      </c>
      <c r="BT49" s="283" t="str">
        <f ca="true">+IF(OFFSET('Water Data'!$D$28,0,10*ROW('Water Data'!D43))="","",OFFSET('Water Data'!$D$28,0,10*ROW('Water Data'!D43)))</f>
        <v/>
      </c>
      <c r="BU49" s="283" t="str">
        <f ca="true">+IF(OFFSET('Water Data'!$D$29,0,10*ROW('Water Data'!D43))="","",OFFSET('Water Data'!$D$29,0,10*ROW('Water Data'!D43)))</f>
        <v/>
      </c>
      <c r="BV49" s="283" t="str">
        <f ca="true">+IF(OFFSET('Water Data'!$E$27,0,10*ROW('Water Data'!E43))="","",OFFSET('Water Data'!$E$27,0,10*ROW('Water Data'!E43)))</f>
        <v/>
      </c>
      <c r="BW49" s="283" t="str">
        <f ca="true">+IF(OFFSET('Water Data'!$E$28,0,10*ROW('Water Data'!E43))="","",OFFSET('Water Data'!$E$28,0,10*ROW('Water Data'!E43)))</f>
        <v/>
      </c>
      <c r="BX49" s="283" t="str">
        <f ca="true">+IF(OFFSET('Water Data'!$E$29,0,10*ROW('Water Data'!E43))="","",OFFSET('Water Data'!$E$29,0,10*ROW('Water Data'!E43)))</f>
        <v/>
      </c>
      <c r="BY49" s="283" t="str">
        <f ca="true">+IF(OFFSET('Water Data'!$F$27,0,10*ROW('Water Data'!F43))="","",OFFSET('Water Data'!$F$27,0,10*ROW('Water Data'!F43)))</f>
        <v/>
      </c>
      <c r="BZ49" s="283" t="str">
        <f ca="true">+IF(OFFSET('Water Data'!$F$28,0,10*ROW('Water Data'!F43))="","",OFFSET('Water Data'!$F$28,0,10*ROW('Water Data'!F43)))</f>
        <v/>
      </c>
      <c r="CA49" s="283" t="str">
        <f ca="true">+IF(OFFSET('Water Data'!$F$29,0,10*ROW('Water Data'!F43))="","",OFFSET('Water Data'!$F$29,0,10*ROW('Water Data'!F43)))</f>
        <v/>
      </c>
      <c r="CB49" s="283" t="str">
        <f ca="true">+IF(OFFSET('Water Data'!$G$27,0,10*ROW('Water Data'!G43))="","",OFFSET('Water Data'!$G$27,0,10*ROW('Water Data'!G43)))</f>
        <v/>
      </c>
      <c r="CC49" s="283" t="str">
        <f ca="true">+IF(OFFSET('Water Data'!$G$28,0,10*ROW('Water Data'!G43))="","",OFFSET('Water Data'!$G$28,0,10*ROW('Water Data'!G43)))</f>
        <v/>
      </c>
      <c r="CD49" s="283" t="str">
        <f ca="true">+IF(OFFSET('Water Data'!$G$29,0,10*ROW('Water Data'!G43))="","",OFFSET('Water Data'!$G$29,0,10*ROW('Water Data'!G43)))</f>
        <v/>
      </c>
      <c r="CE49" s="283" t="str">
        <f ca="true">+IF(OFFSET('Water Data'!$H$27,0,10*ROW('Water Data'!H43))="","",OFFSET('Water Data'!$H$27,0,10*ROW('Water Data'!H43)))</f>
        <v/>
      </c>
      <c r="CF49" s="283" t="str">
        <f ca="true">+IF(OFFSET('Water Data'!$H$28,0,10*ROW('Water Data'!H43))="","",OFFSET('Water Data'!$H$28,0,10*ROW('Water Data'!H43)))</f>
        <v/>
      </c>
      <c r="CG49" s="283" t="str">
        <f ca="true">+IF(OFFSET('Water Data'!$H$29,0,10*ROW('Water Data'!H43))="","",OFFSET('Water Data'!$H$29,0,10*ROW('Water Data'!H43)))</f>
        <v/>
      </c>
      <c r="CH49" s="283" t="str">
        <f ca="true">+IF(OFFSET('Water Data'!$I$27,0,10*ROW('Water Data'!I43))="","",OFFSET('Water Data'!$I$27,0,10*ROW('Water Data'!I43)))</f>
        <v/>
      </c>
      <c r="CI49" s="283" t="str">
        <f ca="true">+IF(OFFSET('Water Data'!$I$28,0,10*ROW('Water Data'!I43))="","",OFFSET('Water Data'!$I$28,0,10*ROW('Water Data'!I43)))</f>
        <v/>
      </c>
      <c r="CJ49" s="283" t="str">
        <f ca="true">+IF(OFFSET('Water Data'!$I$29,0,10*ROW('Water Data'!I43))="","",OFFSET('Water Data'!$I$29,0,10*ROW('Water Data'!I43)))</f>
        <v/>
      </c>
      <c r="CK49" s="283" t="str">
        <f ca="true">+IF(OFFSET('Sanitation Data'!$D$28,0,10*ROW('Sanitation Data'!D43))="","",OFFSET('Sanitation Data'!$D$28,0,10*ROW('Sanitation Data'!D43)))</f>
        <v/>
      </c>
      <c r="CL49" s="283" t="str">
        <f ca="true">+IF(OFFSET('Sanitation Data'!$D$29,0,10*ROW('Sanitation Data'!D43))="","",OFFSET('Sanitation Data'!$D$29,0,10*ROW('Sanitation Data'!D43)))</f>
        <v/>
      </c>
      <c r="CM49" s="283" t="str">
        <f ca="true">+IF(OFFSET('Sanitation Data'!$D$30,0,10*ROW('Sanitation Data'!D43))="","",OFFSET('Sanitation Data'!$D$30,0,10*ROW('Sanitation Data'!D43)))</f>
        <v/>
      </c>
      <c r="CN49" s="283" t="str">
        <f ca="true">+IF(OFFSET('Sanitation Data'!$D$31,0,10*ROW('Sanitation Data'!D43))="","",OFFSET('Sanitation Data'!$D$31,0,10*ROW('Sanitation Data'!D43)))</f>
        <v/>
      </c>
      <c r="CO49" s="283" t="str">
        <f ca="true">+IF(OFFSET('Sanitation Data'!$D$32,0,10*ROW('Sanitation Data'!D43))="","",OFFSET('Sanitation Data'!$D$32,0,10*ROW('Sanitation Data'!D43)))</f>
        <v/>
      </c>
      <c r="CP49" s="283" t="str">
        <f ca="true">+IF(OFFSET('Sanitation Data'!$E$28,0,10*ROW('Sanitation Data'!E43))="","",OFFSET('Sanitation Data'!$E$28,0,10*ROW('Sanitation Data'!E43)))</f>
        <v/>
      </c>
      <c r="CQ49" s="283" t="str">
        <f ca="true">+IF(OFFSET('Sanitation Data'!$E$29,0,10*ROW('Sanitation Data'!E43))="","",OFFSET('Sanitation Data'!$E$29,0,10*ROW('Sanitation Data'!E43)))</f>
        <v/>
      </c>
      <c r="CR49" s="283" t="str">
        <f ca="true">+IF(OFFSET('Sanitation Data'!$E$30,0,10*ROW('Sanitation Data'!E43))="","",OFFSET('Sanitation Data'!$E$30,0,10*ROW('Sanitation Data'!E43)))</f>
        <v/>
      </c>
      <c r="CS49" s="283" t="str">
        <f ca="true">+IF(OFFSET('Sanitation Data'!$E$31,0,10*ROW('Sanitation Data'!E43))="","",OFFSET('Sanitation Data'!$E$31,0,10*ROW('Sanitation Data'!E43)))</f>
        <v/>
      </c>
      <c r="CT49" s="283" t="str">
        <f ca="true">+IF(OFFSET('Sanitation Data'!$E$32,0,10*ROW('Sanitation Data'!E43))="","",OFFSET('Sanitation Data'!$E$32,0,10*ROW('Sanitation Data'!E43)))</f>
        <v/>
      </c>
      <c r="CU49" s="283" t="str">
        <f ca="true">+IF(OFFSET('Sanitation Data'!$F$28,0,10*ROW('Sanitation Data'!F43))="","",OFFSET('Sanitation Data'!$F$28,0,10*ROW('Sanitation Data'!F43)))</f>
        <v/>
      </c>
      <c r="CV49" s="283" t="str">
        <f ca="true">+IF(OFFSET('Sanitation Data'!$F$29,0,10*ROW('Sanitation Data'!F43))="","",OFFSET('Sanitation Data'!$F$29,0,10*ROW('Sanitation Data'!F43)))</f>
        <v/>
      </c>
      <c r="CW49" s="283" t="str">
        <f ca="true">+IF(OFFSET('Sanitation Data'!$F$30,0,10*ROW('Sanitation Data'!F43))="","",OFFSET('Sanitation Data'!$F$30,0,10*ROW('Sanitation Data'!F43)))</f>
        <v/>
      </c>
      <c r="CX49" s="283" t="str">
        <f ca="true">+IF(OFFSET('Sanitation Data'!$F$31,0,10*ROW('Sanitation Data'!F43))="","",OFFSET('Sanitation Data'!$F$31,0,10*ROW('Sanitation Data'!F43)))</f>
        <v/>
      </c>
      <c r="CY49" s="283" t="str">
        <f ca="true">+IF(OFFSET('Sanitation Data'!$F$32,0,10*ROW('Sanitation Data'!F43))="","",OFFSET('Sanitation Data'!$F$32,0,10*ROW('Sanitation Data'!F43)))</f>
        <v/>
      </c>
      <c r="CZ49" s="283" t="str">
        <f ca="true">+IF(OFFSET('Sanitation Data'!$G$28,0,10*ROW('Sanitation Data'!G43))="","",OFFSET('Sanitation Data'!$G$28,0,10*ROW('Sanitation Data'!G43)))</f>
        <v/>
      </c>
      <c r="DA49" s="283" t="str">
        <f ca="true">+IF(OFFSET('Sanitation Data'!$G$29,0,10*ROW('Sanitation Data'!G43))="","",OFFSET('Sanitation Data'!$G$29,0,10*ROW('Sanitation Data'!G43)))</f>
        <v/>
      </c>
      <c r="DB49" s="283" t="str">
        <f ca="true">+IF(OFFSET('Sanitation Data'!$G$30,0,10*ROW('Sanitation Data'!G43))="","",OFFSET('Sanitation Data'!$G$30,0,10*ROW('Sanitation Data'!G43)))</f>
        <v/>
      </c>
      <c r="DC49" s="283" t="str">
        <f ca="true">+IF(OFFSET('Sanitation Data'!$G$31,0,10*ROW('Sanitation Data'!G43))="","",OFFSET('Sanitation Data'!$G$31,0,10*ROW('Sanitation Data'!G43)))</f>
        <v/>
      </c>
      <c r="DD49" s="283" t="str">
        <f ca="true">+IF(OFFSET('Sanitation Data'!$G$32,0,10*ROW('Sanitation Data'!G43))="","",OFFSET('Sanitation Data'!$G$32,0,10*ROW('Sanitation Data'!G43)))</f>
        <v/>
      </c>
      <c r="DE49" s="283" t="str">
        <f ca="true">+IF(OFFSET('Sanitation Data'!$H$28,0,10*ROW('Sanitation Data'!H43))="","",OFFSET('Sanitation Data'!$H$28,0,10*ROW('Sanitation Data'!H43)))</f>
        <v/>
      </c>
      <c r="DF49" s="283" t="str">
        <f ca="true">+IF(OFFSET('Sanitation Data'!$H$29,0,10*ROW('Sanitation Data'!H43))="","",OFFSET('Sanitation Data'!$H$29,0,10*ROW('Sanitation Data'!H43)))</f>
        <v/>
      </c>
      <c r="DG49" s="283" t="str">
        <f ca="true">+IF(OFFSET('Sanitation Data'!$H$30,0,10*ROW('Sanitation Data'!H43))="","",OFFSET('Sanitation Data'!$H$30,0,10*ROW('Sanitation Data'!H43)))</f>
        <v/>
      </c>
      <c r="DH49" s="283" t="str">
        <f ca="true">+IF(OFFSET('Sanitation Data'!$H$31,0,10*ROW('Sanitation Data'!H43))="","",OFFSET('Sanitation Data'!$H$31,0,10*ROW('Sanitation Data'!H43)))</f>
        <v/>
      </c>
      <c r="DI49" s="283" t="str">
        <f ca="true">+IF(OFFSET('Sanitation Data'!$H$32,0,10*ROW('Sanitation Data'!H43))="","",OFFSET('Sanitation Data'!$H$32,0,10*ROW('Sanitation Data'!H43)))</f>
        <v/>
      </c>
      <c r="DJ49" s="283" t="str">
        <f ca="true">+IF(OFFSET('Sanitation Data'!$I$28,0,10*ROW('Sanitation Data'!I43))="","",OFFSET('Sanitation Data'!$I$28,0,10*ROW('Sanitation Data'!I43)))</f>
        <v/>
      </c>
      <c r="DK49" s="283" t="str">
        <f ca="true">+IF(OFFSET('Sanitation Data'!$I$29,0,10*ROW('Sanitation Data'!I43))="","",OFFSET('Sanitation Data'!$I$29,0,10*ROW('Sanitation Data'!I43)))</f>
        <v/>
      </c>
      <c r="DL49" s="283" t="str">
        <f ca="true">+IF(OFFSET('Sanitation Data'!$I$30,0,10*ROW('Sanitation Data'!I43))="","",OFFSET('Sanitation Data'!$I$30,0,10*ROW('Sanitation Data'!I43)))</f>
        <v/>
      </c>
      <c r="DM49" s="283" t="str">
        <f ca="true">+IF(OFFSET('Sanitation Data'!$I$31,0,10*ROW('Sanitation Data'!I43))="","",OFFSET('Sanitation Data'!$I$31,0,10*ROW('Sanitation Data'!I43)))</f>
        <v/>
      </c>
      <c r="DN49" s="283" t="str">
        <f ca="true">+IF(OFFSET('Sanitation Data'!$I$32,0,10*ROW('Sanitation Data'!I43))="","",OFFSET('Sanitation Data'!$I$32,0,10*ROW('Sanitation Data'!I43)))</f>
        <v/>
      </c>
      <c r="DO49" s="283" t="str">
        <f ca="true">+IF(OFFSET('Hygiene Data'!$D$11,0,10*ROW('Hygiene Data'!D43))="","",OFFSET('Hygiene Data'!$D$11,0,10*ROW('Hygiene Data'!D43)))</f>
        <v/>
      </c>
      <c r="DP49" s="283" t="str">
        <f ca="true">+IF(OFFSET('Hygiene Data'!$D$12,0,10*ROW('Hygiene Data'!D43))="","",OFFSET('Hygiene Data'!$D$12,0,10*ROW('Hygiene Data'!D43)))</f>
        <v/>
      </c>
      <c r="DQ49" s="283" t="str">
        <f ca="true">+IF(OFFSET('Hygiene Data'!$D$13,0,10*ROW('Hygiene Data'!D43))="","",OFFSET('Hygiene Data'!$D$13,0,10*ROW('Hygiene Data'!D43)))</f>
        <v/>
      </c>
      <c r="DR49" s="283" t="str">
        <f ca="true">+IF(OFFSET('Hygiene Data'!$E$11,0,10*ROW('Hygiene Data'!E43))="","",OFFSET('Hygiene Data'!$E$11,0,10*ROW('Hygiene Data'!E43)))</f>
        <v/>
      </c>
      <c r="DS49" s="283" t="str">
        <f ca="true">+IF(OFFSET('Hygiene Data'!$E$12,0,10*ROW('Hygiene Data'!E43))="","",OFFSET('Hygiene Data'!$E$12,0,10*ROW('Hygiene Data'!E43)))</f>
        <v/>
      </c>
      <c r="DT49" s="283" t="str">
        <f ca="true">+IF(OFFSET('Hygiene Data'!$E$13,0,10*ROW('Hygiene Data'!E43))="","",OFFSET('Hygiene Data'!$E$13,0,10*ROW('Hygiene Data'!E43)))</f>
        <v/>
      </c>
      <c r="DU49" s="283" t="str">
        <f ca="true">+IF(OFFSET('Hygiene Data'!$F$11,0,10*ROW('Hygiene Data'!F43))="","",OFFSET('Hygiene Data'!$F$11,0,10*ROW('Hygiene Data'!F43)))</f>
        <v/>
      </c>
      <c r="DV49" s="283" t="str">
        <f ca="true">+IF(OFFSET('Hygiene Data'!$F$12,0,10*ROW('Hygiene Data'!F43))="","",OFFSET('Hygiene Data'!$F$12,0,10*ROW('Hygiene Data'!F43)))</f>
        <v/>
      </c>
      <c r="DW49" s="283" t="str">
        <f ca="true">+IF(OFFSET('Hygiene Data'!$F$13,0,10*ROW('Hygiene Data'!F43))="","",OFFSET('Hygiene Data'!$F$13,0,10*ROW('Hygiene Data'!F43)))</f>
        <v/>
      </c>
      <c r="DX49" s="283" t="str">
        <f ca="true">+IF(OFFSET('Hygiene Data'!$G$11,0,10*ROW('Hygiene Data'!G43))="","",OFFSET('Hygiene Data'!$G$11,0,10*ROW('Hygiene Data'!G43)))</f>
        <v/>
      </c>
      <c r="DY49" s="283" t="str">
        <f ca="true">+IF(OFFSET('Hygiene Data'!$G$12,0,10*ROW('Hygiene Data'!G43))="","",OFFSET('Hygiene Data'!$G$12,0,10*ROW('Hygiene Data'!G43)))</f>
        <v/>
      </c>
      <c r="DZ49" s="283" t="str">
        <f ca="true">+IF(OFFSET('Hygiene Data'!$G$13,0,10*ROW('Hygiene Data'!G43))="","",OFFSET('Hygiene Data'!$G$13,0,10*ROW('Hygiene Data'!G43)))</f>
        <v/>
      </c>
      <c r="EA49" s="283" t="str">
        <f ca="true">+IF(OFFSET('Hygiene Data'!$H$11,0,10*ROW('Hygiene Data'!H43))="","",OFFSET('Hygiene Data'!$H$11,0,10*ROW('Hygiene Data'!H43)))</f>
        <v/>
      </c>
      <c r="EB49" s="283" t="str">
        <f ca="true">+IF(OFFSET('Hygiene Data'!$H$12,0,10*ROW('Hygiene Data'!H43))="","",OFFSET('Hygiene Data'!$H$12,0,10*ROW('Hygiene Data'!H43)))</f>
        <v/>
      </c>
      <c r="EC49" s="283" t="str">
        <f ca="true">+IF(OFFSET('Hygiene Data'!$H$13,0,10*ROW('Hygiene Data'!H43))="","",OFFSET('Hygiene Data'!$H$13,0,10*ROW('Hygiene Data'!H43)))</f>
        <v/>
      </c>
      <c r="ED49" s="283" t="str">
        <f ca="true">+IF(OFFSET('Hygiene Data'!$I$11,0,10*ROW('Hygiene Data'!I43))="","",OFFSET('Hygiene Data'!$I$11,0,10*ROW('Hygiene Data'!I43)))</f>
        <v/>
      </c>
      <c r="EE49" s="283" t="str">
        <f ca="true">+IF(OFFSET('Hygiene Data'!$I$12,0,10*ROW('Hygiene Data'!I43))="","",OFFSET('Hygiene Data'!$I$12,0,10*ROW('Hygiene Data'!I43)))</f>
        <v/>
      </c>
      <c r="EF49" s="283" t="str">
        <f ca="true">+IF(OFFSET('Hygiene Data'!$I$13,0,10*ROW('Hygiene Data'!I43))="","",OFFSET('Hygiene Data'!$I$13,0,10*ROW('Hygiene Data'!I43)))</f>
        <v/>
      </c>
    </row>
    <row r="50">
      <c r="A50" s="36" t="str">
        <f ca="true">+IF(OFFSET('Water Data'!$B$2,0,10*ROW('Water Data'!E44))="","",OFFSET('Water Data'!$B$2,0,10*ROW('Water Data'!E44)))</f>
        <v/>
      </c>
      <c r="B50" s="36" t="str">
        <f ca="true">+IF(OFFSET('Water Data'!$C$2,0,10*ROW('Water Data'!F44))="","",OFFSET('Water Data'!$C$2,0,10*ROW('Water Data'!F44)))</f>
        <v/>
      </c>
      <c r="C50" s="339"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83"/>
      <c r="BS50" s="283" t="str">
        <f ca="true">+IF(OFFSET('Water Data'!$D$27,0,10*ROW('Water Data'!D44))="","",OFFSET('Water Data'!$D$27,0,10*ROW('Water Data'!D44)))</f>
        <v/>
      </c>
      <c r="BT50" s="283" t="str">
        <f ca="true">+IF(OFFSET('Water Data'!$D$28,0,10*ROW('Water Data'!D44))="","",OFFSET('Water Data'!$D$28,0,10*ROW('Water Data'!D44)))</f>
        <v/>
      </c>
      <c r="BU50" s="283" t="str">
        <f ca="true">+IF(OFFSET('Water Data'!$D$29,0,10*ROW('Water Data'!D44))="","",OFFSET('Water Data'!$D$29,0,10*ROW('Water Data'!D44)))</f>
        <v/>
      </c>
      <c r="BV50" s="283" t="str">
        <f ca="true">+IF(OFFSET('Water Data'!$E$27,0,10*ROW('Water Data'!E44))="","",OFFSET('Water Data'!$E$27,0,10*ROW('Water Data'!E44)))</f>
        <v/>
      </c>
      <c r="BW50" s="283" t="str">
        <f ca="true">+IF(OFFSET('Water Data'!$E$28,0,10*ROW('Water Data'!E44))="","",OFFSET('Water Data'!$E$28,0,10*ROW('Water Data'!E44)))</f>
        <v/>
      </c>
      <c r="BX50" s="283" t="str">
        <f ca="true">+IF(OFFSET('Water Data'!$E$29,0,10*ROW('Water Data'!E44))="","",OFFSET('Water Data'!$E$29,0,10*ROW('Water Data'!E44)))</f>
        <v/>
      </c>
      <c r="BY50" s="283" t="str">
        <f ca="true">+IF(OFFSET('Water Data'!$F$27,0,10*ROW('Water Data'!F44))="","",OFFSET('Water Data'!$F$27,0,10*ROW('Water Data'!F44)))</f>
        <v/>
      </c>
      <c r="BZ50" s="283" t="str">
        <f ca="true">+IF(OFFSET('Water Data'!$F$28,0,10*ROW('Water Data'!F44))="","",OFFSET('Water Data'!$F$28,0,10*ROW('Water Data'!F44)))</f>
        <v/>
      </c>
      <c r="CA50" s="283" t="str">
        <f ca="true">+IF(OFFSET('Water Data'!$F$29,0,10*ROW('Water Data'!F44))="","",OFFSET('Water Data'!$F$29,0,10*ROW('Water Data'!F44)))</f>
        <v/>
      </c>
      <c r="CB50" s="283" t="str">
        <f ca="true">+IF(OFFSET('Water Data'!$G$27,0,10*ROW('Water Data'!G44))="","",OFFSET('Water Data'!$G$27,0,10*ROW('Water Data'!G44)))</f>
        <v/>
      </c>
      <c r="CC50" s="283" t="str">
        <f ca="true">+IF(OFFSET('Water Data'!$G$28,0,10*ROW('Water Data'!G44))="","",OFFSET('Water Data'!$G$28,0,10*ROW('Water Data'!G44)))</f>
        <v/>
      </c>
      <c r="CD50" s="283" t="str">
        <f ca="true">+IF(OFFSET('Water Data'!$G$29,0,10*ROW('Water Data'!G44))="","",OFFSET('Water Data'!$G$29,0,10*ROW('Water Data'!G44)))</f>
        <v/>
      </c>
      <c r="CE50" s="283" t="str">
        <f ca="true">+IF(OFFSET('Water Data'!$H$27,0,10*ROW('Water Data'!H44))="","",OFFSET('Water Data'!$H$27,0,10*ROW('Water Data'!H44)))</f>
        <v/>
      </c>
      <c r="CF50" s="283" t="str">
        <f ca="true">+IF(OFFSET('Water Data'!$H$28,0,10*ROW('Water Data'!H44))="","",OFFSET('Water Data'!$H$28,0,10*ROW('Water Data'!H44)))</f>
        <v/>
      </c>
      <c r="CG50" s="283" t="str">
        <f ca="true">+IF(OFFSET('Water Data'!$H$29,0,10*ROW('Water Data'!H44))="","",OFFSET('Water Data'!$H$29,0,10*ROW('Water Data'!H44)))</f>
        <v/>
      </c>
      <c r="CH50" s="283" t="str">
        <f ca="true">+IF(OFFSET('Water Data'!$I$27,0,10*ROW('Water Data'!I44))="","",OFFSET('Water Data'!$I$27,0,10*ROW('Water Data'!I44)))</f>
        <v/>
      </c>
      <c r="CI50" s="283" t="str">
        <f ca="true">+IF(OFFSET('Water Data'!$I$28,0,10*ROW('Water Data'!I44))="","",OFFSET('Water Data'!$I$28,0,10*ROW('Water Data'!I44)))</f>
        <v/>
      </c>
      <c r="CJ50" s="283" t="str">
        <f ca="true">+IF(OFFSET('Water Data'!$I$29,0,10*ROW('Water Data'!I44))="","",OFFSET('Water Data'!$I$29,0,10*ROW('Water Data'!I44)))</f>
        <v/>
      </c>
      <c r="CK50" s="283" t="str">
        <f ca="true">+IF(OFFSET('Sanitation Data'!$D$28,0,10*ROW('Sanitation Data'!D44))="","",OFFSET('Sanitation Data'!$D$28,0,10*ROW('Sanitation Data'!D44)))</f>
        <v/>
      </c>
      <c r="CL50" s="283" t="str">
        <f ca="true">+IF(OFFSET('Sanitation Data'!$D$29,0,10*ROW('Sanitation Data'!D44))="","",OFFSET('Sanitation Data'!$D$29,0,10*ROW('Sanitation Data'!D44)))</f>
        <v/>
      </c>
      <c r="CM50" s="283" t="str">
        <f ca="true">+IF(OFFSET('Sanitation Data'!$D$30,0,10*ROW('Sanitation Data'!D44))="","",OFFSET('Sanitation Data'!$D$30,0,10*ROW('Sanitation Data'!D44)))</f>
        <v/>
      </c>
      <c r="CN50" s="283" t="str">
        <f ca="true">+IF(OFFSET('Sanitation Data'!$D$31,0,10*ROW('Sanitation Data'!D44))="","",OFFSET('Sanitation Data'!$D$31,0,10*ROW('Sanitation Data'!D44)))</f>
        <v/>
      </c>
      <c r="CO50" s="283" t="str">
        <f ca="true">+IF(OFFSET('Sanitation Data'!$D$32,0,10*ROW('Sanitation Data'!D44))="","",OFFSET('Sanitation Data'!$D$32,0,10*ROW('Sanitation Data'!D44)))</f>
        <v/>
      </c>
      <c r="CP50" s="283" t="str">
        <f ca="true">+IF(OFFSET('Sanitation Data'!$E$28,0,10*ROW('Sanitation Data'!E44))="","",OFFSET('Sanitation Data'!$E$28,0,10*ROW('Sanitation Data'!E44)))</f>
        <v/>
      </c>
      <c r="CQ50" s="283" t="str">
        <f ca="true">+IF(OFFSET('Sanitation Data'!$E$29,0,10*ROW('Sanitation Data'!E44))="","",OFFSET('Sanitation Data'!$E$29,0,10*ROW('Sanitation Data'!E44)))</f>
        <v/>
      </c>
      <c r="CR50" s="283" t="str">
        <f ca="true">+IF(OFFSET('Sanitation Data'!$E$30,0,10*ROW('Sanitation Data'!E44))="","",OFFSET('Sanitation Data'!$E$30,0,10*ROW('Sanitation Data'!E44)))</f>
        <v/>
      </c>
      <c r="CS50" s="283" t="str">
        <f ca="true">+IF(OFFSET('Sanitation Data'!$E$31,0,10*ROW('Sanitation Data'!E44))="","",OFFSET('Sanitation Data'!$E$31,0,10*ROW('Sanitation Data'!E44)))</f>
        <v/>
      </c>
      <c r="CT50" s="283" t="str">
        <f ca="true">+IF(OFFSET('Sanitation Data'!$E$32,0,10*ROW('Sanitation Data'!E44))="","",OFFSET('Sanitation Data'!$E$32,0,10*ROW('Sanitation Data'!E44)))</f>
        <v/>
      </c>
      <c r="CU50" s="283" t="str">
        <f ca="true">+IF(OFFSET('Sanitation Data'!$F$28,0,10*ROW('Sanitation Data'!F44))="","",OFFSET('Sanitation Data'!$F$28,0,10*ROW('Sanitation Data'!F44)))</f>
        <v/>
      </c>
      <c r="CV50" s="283" t="str">
        <f ca="true">+IF(OFFSET('Sanitation Data'!$F$29,0,10*ROW('Sanitation Data'!F44))="","",OFFSET('Sanitation Data'!$F$29,0,10*ROW('Sanitation Data'!F44)))</f>
        <v/>
      </c>
      <c r="CW50" s="283" t="str">
        <f ca="true">+IF(OFFSET('Sanitation Data'!$F$30,0,10*ROW('Sanitation Data'!F44))="","",OFFSET('Sanitation Data'!$F$30,0,10*ROW('Sanitation Data'!F44)))</f>
        <v/>
      </c>
      <c r="CX50" s="283" t="str">
        <f ca="true">+IF(OFFSET('Sanitation Data'!$F$31,0,10*ROW('Sanitation Data'!F44))="","",OFFSET('Sanitation Data'!$F$31,0,10*ROW('Sanitation Data'!F44)))</f>
        <v/>
      </c>
      <c r="CY50" s="283" t="str">
        <f ca="true">+IF(OFFSET('Sanitation Data'!$F$32,0,10*ROW('Sanitation Data'!F44))="","",OFFSET('Sanitation Data'!$F$32,0,10*ROW('Sanitation Data'!F44)))</f>
        <v/>
      </c>
      <c r="CZ50" s="283" t="str">
        <f ca="true">+IF(OFFSET('Sanitation Data'!$G$28,0,10*ROW('Sanitation Data'!G44))="","",OFFSET('Sanitation Data'!$G$28,0,10*ROW('Sanitation Data'!G44)))</f>
        <v/>
      </c>
      <c r="DA50" s="283" t="str">
        <f ca="true">+IF(OFFSET('Sanitation Data'!$G$29,0,10*ROW('Sanitation Data'!G44))="","",OFFSET('Sanitation Data'!$G$29,0,10*ROW('Sanitation Data'!G44)))</f>
        <v/>
      </c>
      <c r="DB50" s="283" t="str">
        <f ca="true">+IF(OFFSET('Sanitation Data'!$G$30,0,10*ROW('Sanitation Data'!G44))="","",OFFSET('Sanitation Data'!$G$30,0,10*ROW('Sanitation Data'!G44)))</f>
        <v/>
      </c>
      <c r="DC50" s="283" t="str">
        <f ca="true">+IF(OFFSET('Sanitation Data'!$G$31,0,10*ROW('Sanitation Data'!G44))="","",OFFSET('Sanitation Data'!$G$31,0,10*ROW('Sanitation Data'!G44)))</f>
        <v/>
      </c>
      <c r="DD50" s="283" t="str">
        <f ca="true">+IF(OFFSET('Sanitation Data'!$G$32,0,10*ROW('Sanitation Data'!G44))="","",OFFSET('Sanitation Data'!$G$32,0,10*ROW('Sanitation Data'!G44)))</f>
        <v/>
      </c>
      <c r="DE50" s="283" t="str">
        <f ca="true">+IF(OFFSET('Sanitation Data'!$H$28,0,10*ROW('Sanitation Data'!H44))="","",OFFSET('Sanitation Data'!$H$28,0,10*ROW('Sanitation Data'!H44)))</f>
        <v/>
      </c>
      <c r="DF50" s="283" t="str">
        <f ca="true">+IF(OFFSET('Sanitation Data'!$H$29,0,10*ROW('Sanitation Data'!H44))="","",OFFSET('Sanitation Data'!$H$29,0,10*ROW('Sanitation Data'!H44)))</f>
        <v/>
      </c>
      <c r="DG50" s="283" t="str">
        <f ca="true">+IF(OFFSET('Sanitation Data'!$H$30,0,10*ROW('Sanitation Data'!H44))="","",OFFSET('Sanitation Data'!$H$30,0,10*ROW('Sanitation Data'!H44)))</f>
        <v/>
      </c>
      <c r="DH50" s="283" t="str">
        <f ca="true">+IF(OFFSET('Sanitation Data'!$H$31,0,10*ROW('Sanitation Data'!H44))="","",OFFSET('Sanitation Data'!$H$31,0,10*ROW('Sanitation Data'!H44)))</f>
        <v/>
      </c>
      <c r="DI50" s="283" t="str">
        <f ca="true">+IF(OFFSET('Sanitation Data'!$H$32,0,10*ROW('Sanitation Data'!H44))="","",OFFSET('Sanitation Data'!$H$32,0,10*ROW('Sanitation Data'!H44)))</f>
        <v/>
      </c>
      <c r="DJ50" s="283" t="str">
        <f ca="true">+IF(OFFSET('Sanitation Data'!$I$28,0,10*ROW('Sanitation Data'!I44))="","",OFFSET('Sanitation Data'!$I$28,0,10*ROW('Sanitation Data'!I44)))</f>
        <v/>
      </c>
      <c r="DK50" s="283" t="str">
        <f ca="true">+IF(OFFSET('Sanitation Data'!$I$29,0,10*ROW('Sanitation Data'!I44))="","",OFFSET('Sanitation Data'!$I$29,0,10*ROW('Sanitation Data'!I44)))</f>
        <v/>
      </c>
      <c r="DL50" s="283" t="str">
        <f ca="true">+IF(OFFSET('Sanitation Data'!$I$30,0,10*ROW('Sanitation Data'!I44))="","",OFFSET('Sanitation Data'!$I$30,0,10*ROW('Sanitation Data'!I44)))</f>
        <v/>
      </c>
      <c r="DM50" s="283" t="str">
        <f ca="true">+IF(OFFSET('Sanitation Data'!$I$31,0,10*ROW('Sanitation Data'!I44))="","",OFFSET('Sanitation Data'!$I$31,0,10*ROW('Sanitation Data'!I44)))</f>
        <v/>
      </c>
      <c r="DN50" s="283" t="str">
        <f ca="true">+IF(OFFSET('Sanitation Data'!$I$32,0,10*ROW('Sanitation Data'!I44))="","",OFFSET('Sanitation Data'!$I$32,0,10*ROW('Sanitation Data'!I44)))</f>
        <v/>
      </c>
      <c r="DO50" s="283" t="str">
        <f ca="true">+IF(OFFSET('Hygiene Data'!$D$11,0,10*ROW('Hygiene Data'!D44))="","",OFFSET('Hygiene Data'!$D$11,0,10*ROW('Hygiene Data'!D44)))</f>
        <v/>
      </c>
      <c r="DP50" s="283" t="str">
        <f ca="true">+IF(OFFSET('Hygiene Data'!$D$12,0,10*ROW('Hygiene Data'!D44))="","",OFFSET('Hygiene Data'!$D$12,0,10*ROW('Hygiene Data'!D44)))</f>
        <v/>
      </c>
      <c r="DQ50" s="283" t="str">
        <f ca="true">+IF(OFFSET('Hygiene Data'!$D$13,0,10*ROW('Hygiene Data'!D44))="","",OFFSET('Hygiene Data'!$D$13,0,10*ROW('Hygiene Data'!D44)))</f>
        <v/>
      </c>
      <c r="DR50" s="283" t="str">
        <f ca="true">+IF(OFFSET('Hygiene Data'!$E$11,0,10*ROW('Hygiene Data'!E44))="","",OFFSET('Hygiene Data'!$E$11,0,10*ROW('Hygiene Data'!E44)))</f>
        <v/>
      </c>
      <c r="DS50" s="283" t="str">
        <f ca="true">+IF(OFFSET('Hygiene Data'!$E$12,0,10*ROW('Hygiene Data'!E44))="","",OFFSET('Hygiene Data'!$E$12,0,10*ROW('Hygiene Data'!E44)))</f>
        <v/>
      </c>
      <c r="DT50" s="283" t="str">
        <f ca="true">+IF(OFFSET('Hygiene Data'!$E$13,0,10*ROW('Hygiene Data'!E44))="","",OFFSET('Hygiene Data'!$E$13,0,10*ROW('Hygiene Data'!E44)))</f>
        <v/>
      </c>
      <c r="DU50" s="283" t="str">
        <f ca="true">+IF(OFFSET('Hygiene Data'!$F$11,0,10*ROW('Hygiene Data'!F44))="","",OFFSET('Hygiene Data'!$F$11,0,10*ROW('Hygiene Data'!F44)))</f>
        <v/>
      </c>
      <c r="DV50" s="283" t="str">
        <f ca="true">+IF(OFFSET('Hygiene Data'!$F$12,0,10*ROW('Hygiene Data'!F44))="","",OFFSET('Hygiene Data'!$F$12,0,10*ROW('Hygiene Data'!F44)))</f>
        <v/>
      </c>
      <c r="DW50" s="283" t="str">
        <f ca="true">+IF(OFFSET('Hygiene Data'!$F$13,0,10*ROW('Hygiene Data'!F44))="","",OFFSET('Hygiene Data'!$F$13,0,10*ROW('Hygiene Data'!F44)))</f>
        <v/>
      </c>
      <c r="DX50" s="283" t="str">
        <f ca="true">+IF(OFFSET('Hygiene Data'!$G$11,0,10*ROW('Hygiene Data'!G44))="","",OFFSET('Hygiene Data'!$G$11,0,10*ROW('Hygiene Data'!G44)))</f>
        <v/>
      </c>
      <c r="DY50" s="283" t="str">
        <f ca="true">+IF(OFFSET('Hygiene Data'!$G$12,0,10*ROW('Hygiene Data'!G44))="","",OFFSET('Hygiene Data'!$G$12,0,10*ROW('Hygiene Data'!G44)))</f>
        <v/>
      </c>
      <c r="DZ50" s="283" t="str">
        <f ca="true">+IF(OFFSET('Hygiene Data'!$G$13,0,10*ROW('Hygiene Data'!G44))="","",OFFSET('Hygiene Data'!$G$13,0,10*ROW('Hygiene Data'!G44)))</f>
        <v/>
      </c>
      <c r="EA50" s="283" t="str">
        <f ca="true">+IF(OFFSET('Hygiene Data'!$H$11,0,10*ROW('Hygiene Data'!H44))="","",OFFSET('Hygiene Data'!$H$11,0,10*ROW('Hygiene Data'!H44)))</f>
        <v/>
      </c>
      <c r="EB50" s="283" t="str">
        <f ca="true">+IF(OFFSET('Hygiene Data'!$H$12,0,10*ROW('Hygiene Data'!H44))="","",OFFSET('Hygiene Data'!$H$12,0,10*ROW('Hygiene Data'!H44)))</f>
        <v/>
      </c>
      <c r="EC50" s="283" t="str">
        <f ca="true">+IF(OFFSET('Hygiene Data'!$H$13,0,10*ROW('Hygiene Data'!H44))="","",OFFSET('Hygiene Data'!$H$13,0,10*ROW('Hygiene Data'!H44)))</f>
        <v/>
      </c>
      <c r="ED50" s="283" t="str">
        <f ca="true">+IF(OFFSET('Hygiene Data'!$I$11,0,10*ROW('Hygiene Data'!I44))="","",OFFSET('Hygiene Data'!$I$11,0,10*ROW('Hygiene Data'!I44)))</f>
        <v/>
      </c>
      <c r="EE50" s="283" t="str">
        <f ca="true">+IF(OFFSET('Hygiene Data'!$I$12,0,10*ROW('Hygiene Data'!I44))="","",OFFSET('Hygiene Data'!$I$12,0,10*ROW('Hygiene Data'!I44)))</f>
        <v/>
      </c>
      <c r="EF50" s="283" t="str">
        <f ca="true">+IF(OFFSET('Hygiene Data'!$I$13,0,10*ROW('Hygiene Data'!I44))="","",OFFSET('Hygiene Data'!$I$13,0,10*ROW('Hygiene Data'!I44)))</f>
        <v/>
      </c>
    </row>
    <row r="51">
      <c r="A51" s="36" t="str">
        <f ca="true">+IF(OFFSET('Water Data'!$B$2,0,10*ROW('Water Data'!E45))="","",OFFSET('Water Data'!$B$2,0,10*ROW('Water Data'!E45)))</f>
        <v/>
      </c>
      <c r="B51" s="36" t="str">
        <f ca="true">+IF(OFFSET('Water Data'!$C$2,0,10*ROW('Water Data'!F45))="","",OFFSET('Water Data'!$C$2,0,10*ROW('Water Data'!F45)))</f>
        <v/>
      </c>
      <c r="C51" s="339"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83"/>
      <c r="BS51" s="283" t="str">
        <f ca="true">+IF(OFFSET('Water Data'!$D$27,0,10*ROW('Water Data'!D45))="","",OFFSET('Water Data'!$D$27,0,10*ROW('Water Data'!D45)))</f>
        <v/>
      </c>
      <c r="BT51" s="283" t="str">
        <f ca="true">+IF(OFFSET('Water Data'!$D$28,0,10*ROW('Water Data'!D45))="","",OFFSET('Water Data'!$D$28,0,10*ROW('Water Data'!D45)))</f>
        <v/>
      </c>
      <c r="BU51" s="283" t="str">
        <f ca="true">+IF(OFFSET('Water Data'!$D$29,0,10*ROW('Water Data'!D45))="","",OFFSET('Water Data'!$D$29,0,10*ROW('Water Data'!D45)))</f>
        <v/>
      </c>
      <c r="BV51" s="283" t="str">
        <f ca="true">+IF(OFFSET('Water Data'!$E$27,0,10*ROW('Water Data'!E45))="","",OFFSET('Water Data'!$E$27,0,10*ROW('Water Data'!E45)))</f>
        <v/>
      </c>
      <c r="BW51" s="283" t="str">
        <f ca="true">+IF(OFFSET('Water Data'!$E$28,0,10*ROW('Water Data'!E45))="","",OFFSET('Water Data'!$E$28,0,10*ROW('Water Data'!E45)))</f>
        <v/>
      </c>
      <c r="BX51" s="283" t="str">
        <f ca="true">+IF(OFFSET('Water Data'!$E$29,0,10*ROW('Water Data'!E45))="","",OFFSET('Water Data'!$E$29,0,10*ROW('Water Data'!E45)))</f>
        <v/>
      </c>
      <c r="BY51" s="283" t="str">
        <f ca="true">+IF(OFFSET('Water Data'!$F$27,0,10*ROW('Water Data'!F45))="","",OFFSET('Water Data'!$F$27,0,10*ROW('Water Data'!F45)))</f>
        <v/>
      </c>
      <c r="BZ51" s="283" t="str">
        <f ca="true">+IF(OFFSET('Water Data'!$F$28,0,10*ROW('Water Data'!F45))="","",OFFSET('Water Data'!$F$28,0,10*ROW('Water Data'!F45)))</f>
        <v/>
      </c>
      <c r="CA51" s="283" t="str">
        <f ca="true">+IF(OFFSET('Water Data'!$F$29,0,10*ROW('Water Data'!F45))="","",OFFSET('Water Data'!$F$29,0,10*ROW('Water Data'!F45)))</f>
        <v/>
      </c>
      <c r="CB51" s="283" t="str">
        <f ca="true">+IF(OFFSET('Water Data'!$G$27,0,10*ROW('Water Data'!G45))="","",OFFSET('Water Data'!$G$27,0,10*ROW('Water Data'!G45)))</f>
        <v/>
      </c>
      <c r="CC51" s="283" t="str">
        <f ca="true">+IF(OFFSET('Water Data'!$G$28,0,10*ROW('Water Data'!G45))="","",OFFSET('Water Data'!$G$28,0,10*ROW('Water Data'!G45)))</f>
        <v/>
      </c>
      <c r="CD51" s="283" t="str">
        <f ca="true">+IF(OFFSET('Water Data'!$G$29,0,10*ROW('Water Data'!G45))="","",OFFSET('Water Data'!$G$29,0,10*ROW('Water Data'!G45)))</f>
        <v/>
      </c>
      <c r="CE51" s="283" t="str">
        <f ca="true">+IF(OFFSET('Water Data'!$H$27,0,10*ROW('Water Data'!H45))="","",OFFSET('Water Data'!$H$27,0,10*ROW('Water Data'!H45)))</f>
        <v/>
      </c>
      <c r="CF51" s="283" t="str">
        <f ca="true">+IF(OFFSET('Water Data'!$H$28,0,10*ROW('Water Data'!H45))="","",OFFSET('Water Data'!$H$28,0,10*ROW('Water Data'!H45)))</f>
        <v/>
      </c>
      <c r="CG51" s="283" t="str">
        <f ca="true">+IF(OFFSET('Water Data'!$H$29,0,10*ROW('Water Data'!H45))="","",OFFSET('Water Data'!$H$29,0,10*ROW('Water Data'!H45)))</f>
        <v/>
      </c>
      <c r="CH51" s="283" t="str">
        <f ca="true">+IF(OFFSET('Water Data'!$I$27,0,10*ROW('Water Data'!I45))="","",OFFSET('Water Data'!$I$27,0,10*ROW('Water Data'!I45)))</f>
        <v/>
      </c>
      <c r="CI51" s="283" t="str">
        <f ca="true">+IF(OFFSET('Water Data'!$I$28,0,10*ROW('Water Data'!I45))="","",OFFSET('Water Data'!$I$28,0,10*ROW('Water Data'!I45)))</f>
        <v/>
      </c>
      <c r="CJ51" s="283" t="str">
        <f ca="true">+IF(OFFSET('Water Data'!$I$29,0,10*ROW('Water Data'!I45))="","",OFFSET('Water Data'!$I$29,0,10*ROW('Water Data'!I45)))</f>
        <v/>
      </c>
      <c r="CK51" s="283" t="str">
        <f ca="true">+IF(OFFSET('Sanitation Data'!$D$28,0,10*ROW('Sanitation Data'!D45))="","",OFFSET('Sanitation Data'!$D$28,0,10*ROW('Sanitation Data'!D45)))</f>
        <v/>
      </c>
      <c r="CL51" s="283" t="str">
        <f ca="true">+IF(OFFSET('Sanitation Data'!$D$29,0,10*ROW('Sanitation Data'!D45))="","",OFFSET('Sanitation Data'!$D$29,0,10*ROW('Sanitation Data'!D45)))</f>
        <v/>
      </c>
      <c r="CM51" s="283" t="str">
        <f ca="true">+IF(OFFSET('Sanitation Data'!$D$30,0,10*ROW('Sanitation Data'!D45))="","",OFFSET('Sanitation Data'!$D$30,0,10*ROW('Sanitation Data'!D45)))</f>
        <v/>
      </c>
      <c r="CN51" s="283" t="str">
        <f ca="true">+IF(OFFSET('Sanitation Data'!$D$31,0,10*ROW('Sanitation Data'!D45))="","",OFFSET('Sanitation Data'!$D$31,0,10*ROW('Sanitation Data'!D45)))</f>
        <v/>
      </c>
      <c r="CO51" s="283" t="str">
        <f ca="true">+IF(OFFSET('Sanitation Data'!$D$32,0,10*ROW('Sanitation Data'!D45))="","",OFFSET('Sanitation Data'!$D$32,0,10*ROW('Sanitation Data'!D45)))</f>
        <v/>
      </c>
      <c r="CP51" s="283" t="str">
        <f ca="true">+IF(OFFSET('Sanitation Data'!$E$28,0,10*ROW('Sanitation Data'!E45))="","",OFFSET('Sanitation Data'!$E$28,0,10*ROW('Sanitation Data'!E45)))</f>
        <v/>
      </c>
      <c r="CQ51" s="283" t="str">
        <f ca="true">+IF(OFFSET('Sanitation Data'!$E$29,0,10*ROW('Sanitation Data'!E45))="","",OFFSET('Sanitation Data'!$E$29,0,10*ROW('Sanitation Data'!E45)))</f>
        <v/>
      </c>
      <c r="CR51" s="283" t="str">
        <f ca="true">+IF(OFFSET('Sanitation Data'!$E$30,0,10*ROW('Sanitation Data'!E45))="","",OFFSET('Sanitation Data'!$E$30,0,10*ROW('Sanitation Data'!E45)))</f>
        <v/>
      </c>
      <c r="CS51" s="283" t="str">
        <f ca="true">+IF(OFFSET('Sanitation Data'!$E$31,0,10*ROW('Sanitation Data'!E45))="","",OFFSET('Sanitation Data'!$E$31,0,10*ROW('Sanitation Data'!E45)))</f>
        <v/>
      </c>
      <c r="CT51" s="283" t="str">
        <f ca="true">+IF(OFFSET('Sanitation Data'!$E$32,0,10*ROW('Sanitation Data'!E45))="","",OFFSET('Sanitation Data'!$E$32,0,10*ROW('Sanitation Data'!E45)))</f>
        <v/>
      </c>
      <c r="CU51" s="283" t="str">
        <f ca="true">+IF(OFFSET('Sanitation Data'!$F$28,0,10*ROW('Sanitation Data'!F45))="","",OFFSET('Sanitation Data'!$F$28,0,10*ROW('Sanitation Data'!F45)))</f>
        <v/>
      </c>
      <c r="CV51" s="283" t="str">
        <f ca="true">+IF(OFFSET('Sanitation Data'!$F$29,0,10*ROW('Sanitation Data'!F45))="","",OFFSET('Sanitation Data'!$F$29,0,10*ROW('Sanitation Data'!F45)))</f>
        <v/>
      </c>
      <c r="CW51" s="283" t="str">
        <f ca="true">+IF(OFFSET('Sanitation Data'!$F$30,0,10*ROW('Sanitation Data'!F45))="","",OFFSET('Sanitation Data'!$F$30,0,10*ROW('Sanitation Data'!F45)))</f>
        <v/>
      </c>
      <c r="CX51" s="283" t="str">
        <f ca="true">+IF(OFFSET('Sanitation Data'!$F$31,0,10*ROW('Sanitation Data'!F45))="","",OFFSET('Sanitation Data'!$F$31,0,10*ROW('Sanitation Data'!F45)))</f>
        <v/>
      </c>
      <c r="CY51" s="283" t="str">
        <f ca="true">+IF(OFFSET('Sanitation Data'!$F$32,0,10*ROW('Sanitation Data'!F45))="","",OFFSET('Sanitation Data'!$F$32,0,10*ROW('Sanitation Data'!F45)))</f>
        <v/>
      </c>
      <c r="CZ51" s="283" t="str">
        <f ca="true">+IF(OFFSET('Sanitation Data'!$G$28,0,10*ROW('Sanitation Data'!G45))="","",OFFSET('Sanitation Data'!$G$28,0,10*ROW('Sanitation Data'!G45)))</f>
        <v/>
      </c>
      <c r="DA51" s="283" t="str">
        <f ca="true">+IF(OFFSET('Sanitation Data'!$G$29,0,10*ROW('Sanitation Data'!G45))="","",OFFSET('Sanitation Data'!$G$29,0,10*ROW('Sanitation Data'!G45)))</f>
        <v/>
      </c>
      <c r="DB51" s="283" t="str">
        <f ca="true">+IF(OFFSET('Sanitation Data'!$G$30,0,10*ROW('Sanitation Data'!G45))="","",OFFSET('Sanitation Data'!$G$30,0,10*ROW('Sanitation Data'!G45)))</f>
        <v/>
      </c>
      <c r="DC51" s="283" t="str">
        <f ca="true">+IF(OFFSET('Sanitation Data'!$G$31,0,10*ROW('Sanitation Data'!G45))="","",OFFSET('Sanitation Data'!$G$31,0,10*ROW('Sanitation Data'!G45)))</f>
        <v/>
      </c>
      <c r="DD51" s="283" t="str">
        <f ca="true">+IF(OFFSET('Sanitation Data'!$G$32,0,10*ROW('Sanitation Data'!G45))="","",OFFSET('Sanitation Data'!$G$32,0,10*ROW('Sanitation Data'!G45)))</f>
        <v/>
      </c>
      <c r="DE51" s="283" t="str">
        <f ca="true">+IF(OFFSET('Sanitation Data'!$H$28,0,10*ROW('Sanitation Data'!H45))="","",OFFSET('Sanitation Data'!$H$28,0,10*ROW('Sanitation Data'!H45)))</f>
        <v/>
      </c>
      <c r="DF51" s="283" t="str">
        <f ca="true">+IF(OFFSET('Sanitation Data'!$H$29,0,10*ROW('Sanitation Data'!H45))="","",OFFSET('Sanitation Data'!$H$29,0,10*ROW('Sanitation Data'!H45)))</f>
        <v/>
      </c>
      <c r="DG51" s="283" t="str">
        <f ca="true">+IF(OFFSET('Sanitation Data'!$H$30,0,10*ROW('Sanitation Data'!H45))="","",OFFSET('Sanitation Data'!$H$30,0,10*ROW('Sanitation Data'!H45)))</f>
        <v/>
      </c>
      <c r="DH51" s="283" t="str">
        <f ca="true">+IF(OFFSET('Sanitation Data'!$H$31,0,10*ROW('Sanitation Data'!H45))="","",OFFSET('Sanitation Data'!$H$31,0,10*ROW('Sanitation Data'!H45)))</f>
        <v/>
      </c>
      <c r="DI51" s="283" t="str">
        <f ca="true">+IF(OFFSET('Sanitation Data'!$H$32,0,10*ROW('Sanitation Data'!H45))="","",OFFSET('Sanitation Data'!$H$32,0,10*ROW('Sanitation Data'!H45)))</f>
        <v/>
      </c>
      <c r="DJ51" s="283" t="str">
        <f ca="true">+IF(OFFSET('Sanitation Data'!$I$28,0,10*ROW('Sanitation Data'!I45))="","",OFFSET('Sanitation Data'!$I$28,0,10*ROW('Sanitation Data'!I45)))</f>
        <v/>
      </c>
      <c r="DK51" s="283" t="str">
        <f ca="true">+IF(OFFSET('Sanitation Data'!$I$29,0,10*ROW('Sanitation Data'!I45))="","",OFFSET('Sanitation Data'!$I$29,0,10*ROW('Sanitation Data'!I45)))</f>
        <v/>
      </c>
      <c r="DL51" s="283" t="str">
        <f ca="true">+IF(OFFSET('Sanitation Data'!$I$30,0,10*ROW('Sanitation Data'!I45))="","",OFFSET('Sanitation Data'!$I$30,0,10*ROW('Sanitation Data'!I45)))</f>
        <v/>
      </c>
      <c r="DM51" s="283" t="str">
        <f ca="true">+IF(OFFSET('Sanitation Data'!$I$31,0,10*ROW('Sanitation Data'!I45))="","",OFFSET('Sanitation Data'!$I$31,0,10*ROW('Sanitation Data'!I45)))</f>
        <v/>
      </c>
      <c r="DN51" s="283" t="str">
        <f ca="true">+IF(OFFSET('Sanitation Data'!$I$32,0,10*ROW('Sanitation Data'!I45))="","",OFFSET('Sanitation Data'!$I$32,0,10*ROW('Sanitation Data'!I45)))</f>
        <v/>
      </c>
      <c r="DO51" s="283" t="str">
        <f ca="true">+IF(OFFSET('Hygiene Data'!$D$11,0,10*ROW('Hygiene Data'!D45))="","",OFFSET('Hygiene Data'!$D$11,0,10*ROW('Hygiene Data'!D45)))</f>
        <v/>
      </c>
      <c r="DP51" s="283" t="str">
        <f ca="true">+IF(OFFSET('Hygiene Data'!$D$12,0,10*ROW('Hygiene Data'!D45))="","",OFFSET('Hygiene Data'!$D$12,0,10*ROW('Hygiene Data'!D45)))</f>
        <v/>
      </c>
      <c r="DQ51" s="283" t="str">
        <f ca="true">+IF(OFFSET('Hygiene Data'!$D$13,0,10*ROW('Hygiene Data'!D45))="","",OFFSET('Hygiene Data'!$D$13,0,10*ROW('Hygiene Data'!D45)))</f>
        <v/>
      </c>
      <c r="DR51" s="283" t="str">
        <f ca="true">+IF(OFFSET('Hygiene Data'!$E$11,0,10*ROW('Hygiene Data'!E45))="","",OFFSET('Hygiene Data'!$E$11,0,10*ROW('Hygiene Data'!E45)))</f>
        <v/>
      </c>
      <c r="DS51" s="283" t="str">
        <f ca="true">+IF(OFFSET('Hygiene Data'!$E$12,0,10*ROW('Hygiene Data'!E45))="","",OFFSET('Hygiene Data'!$E$12,0,10*ROW('Hygiene Data'!E45)))</f>
        <v/>
      </c>
      <c r="DT51" s="283" t="str">
        <f ca="true">+IF(OFFSET('Hygiene Data'!$E$13,0,10*ROW('Hygiene Data'!E45))="","",OFFSET('Hygiene Data'!$E$13,0,10*ROW('Hygiene Data'!E45)))</f>
        <v/>
      </c>
      <c r="DU51" s="283" t="str">
        <f ca="true">+IF(OFFSET('Hygiene Data'!$F$11,0,10*ROW('Hygiene Data'!F45))="","",OFFSET('Hygiene Data'!$F$11,0,10*ROW('Hygiene Data'!F45)))</f>
        <v/>
      </c>
      <c r="DV51" s="283" t="str">
        <f ca="true">+IF(OFFSET('Hygiene Data'!$F$12,0,10*ROW('Hygiene Data'!F45))="","",OFFSET('Hygiene Data'!$F$12,0,10*ROW('Hygiene Data'!F45)))</f>
        <v/>
      </c>
      <c r="DW51" s="283" t="str">
        <f ca="true">+IF(OFFSET('Hygiene Data'!$F$13,0,10*ROW('Hygiene Data'!F45))="","",OFFSET('Hygiene Data'!$F$13,0,10*ROW('Hygiene Data'!F45)))</f>
        <v/>
      </c>
      <c r="DX51" s="283" t="str">
        <f ca="true">+IF(OFFSET('Hygiene Data'!$G$11,0,10*ROW('Hygiene Data'!G45))="","",OFFSET('Hygiene Data'!$G$11,0,10*ROW('Hygiene Data'!G45)))</f>
        <v/>
      </c>
      <c r="DY51" s="283" t="str">
        <f ca="true">+IF(OFFSET('Hygiene Data'!$G$12,0,10*ROW('Hygiene Data'!G45))="","",OFFSET('Hygiene Data'!$G$12,0,10*ROW('Hygiene Data'!G45)))</f>
        <v/>
      </c>
      <c r="DZ51" s="283" t="str">
        <f ca="true">+IF(OFFSET('Hygiene Data'!$G$13,0,10*ROW('Hygiene Data'!G45))="","",OFFSET('Hygiene Data'!$G$13,0,10*ROW('Hygiene Data'!G45)))</f>
        <v/>
      </c>
      <c r="EA51" s="283" t="str">
        <f ca="true">+IF(OFFSET('Hygiene Data'!$H$11,0,10*ROW('Hygiene Data'!H45))="","",OFFSET('Hygiene Data'!$H$11,0,10*ROW('Hygiene Data'!H45)))</f>
        <v/>
      </c>
      <c r="EB51" s="283" t="str">
        <f ca="true">+IF(OFFSET('Hygiene Data'!$H$12,0,10*ROW('Hygiene Data'!H45))="","",OFFSET('Hygiene Data'!$H$12,0,10*ROW('Hygiene Data'!H45)))</f>
        <v/>
      </c>
      <c r="EC51" s="283" t="str">
        <f ca="true">+IF(OFFSET('Hygiene Data'!$H$13,0,10*ROW('Hygiene Data'!H45))="","",OFFSET('Hygiene Data'!$H$13,0,10*ROW('Hygiene Data'!H45)))</f>
        <v/>
      </c>
      <c r="ED51" s="283" t="str">
        <f ca="true">+IF(OFFSET('Hygiene Data'!$I$11,0,10*ROW('Hygiene Data'!I45))="","",OFFSET('Hygiene Data'!$I$11,0,10*ROW('Hygiene Data'!I45)))</f>
        <v/>
      </c>
      <c r="EE51" s="283" t="str">
        <f ca="true">+IF(OFFSET('Hygiene Data'!$I$12,0,10*ROW('Hygiene Data'!I45))="","",OFFSET('Hygiene Data'!$I$12,0,10*ROW('Hygiene Data'!I45)))</f>
        <v/>
      </c>
      <c r="EF51" s="283" t="str">
        <f ca="true">+IF(OFFSET('Hygiene Data'!$I$13,0,10*ROW('Hygiene Data'!I45))="","",OFFSET('Hygiene Data'!$I$13,0,10*ROW('Hygiene Data'!I45)))</f>
        <v/>
      </c>
    </row>
    <row r="52">
      <c r="A52" s="36" t="str">
        <f ca="true">+IF(OFFSET('Water Data'!$B$2,0,10*ROW('Water Data'!E46))="","",OFFSET('Water Data'!$B$2,0,10*ROW('Water Data'!E46)))</f>
        <v/>
      </c>
      <c r="B52" s="36" t="str">
        <f ca="true">+IF(OFFSET('Water Data'!$C$2,0,10*ROW('Water Data'!F46))="","",OFFSET('Water Data'!$C$2,0,10*ROW('Water Data'!F46)))</f>
        <v/>
      </c>
      <c r="C52" s="339"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83"/>
      <c r="BS52" s="283" t="str">
        <f ca="true">+IF(OFFSET('Water Data'!$D$27,0,10*ROW('Water Data'!D46))="","",OFFSET('Water Data'!$D$27,0,10*ROW('Water Data'!D46)))</f>
        <v/>
      </c>
      <c r="BT52" s="283" t="str">
        <f ca="true">+IF(OFFSET('Water Data'!$D$28,0,10*ROW('Water Data'!D46))="","",OFFSET('Water Data'!$D$28,0,10*ROW('Water Data'!D46)))</f>
        <v/>
      </c>
      <c r="BU52" s="283" t="str">
        <f ca="true">+IF(OFFSET('Water Data'!$D$29,0,10*ROW('Water Data'!D46))="","",OFFSET('Water Data'!$D$29,0,10*ROW('Water Data'!D46)))</f>
        <v/>
      </c>
      <c r="BV52" s="283" t="str">
        <f ca="true">+IF(OFFSET('Water Data'!$E$27,0,10*ROW('Water Data'!E46))="","",OFFSET('Water Data'!$E$27,0,10*ROW('Water Data'!E46)))</f>
        <v/>
      </c>
      <c r="BW52" s="283" t="str">
        <f ca="true">+IF(OFFSET('Water Data'!$E$28,0,10*ROW('Water Data'!E46))="","",OFFSET('Water Data'!$E$28,0,10*ROW('Water Data'!E46)))</f>
        <v/>
      </c>
      <c r="BX52" s="283" t="str">
        <f ca="true">+IF(OFFSET('Water Data'!$E$29,0,10*ROW('Water Data'!E46))="","",OFFSET('Water Data'!$E$29,0,10*ROW('Water Data'!E46)))</f>
        <v/>
      </c>
      <c r="BY52" s="283" t="str">
        <f ca="true">+IF(OFFSET('Water Data'!$F$27,0,10*ROW('Water Data'!F46))="","",OFFSET('Water Data'!$F$27,0,10*ROW('Water Data'!F46)))</f>
        <v/>
      </c>
      <c r="BZ52" s="283" t="str">
        <f ca="true">+IF(OFFSET('Water Data'!$F$28,0,10*ROW('Water Data'!F46))="","",OFFSET('Water Data'!$F$28,0,10*ROW('Water Data'!F46)))</f>
        <v/>
      </c>
      <c r="CA52" s="283" t="str">
        <f ca="true">+IF(OFFSET('Water Data'!$F$29,0,10*ROW('Water Data'!F46))="","",OFFSET('Water Data'!$F$29,0,10*ROW('Water Data'!F46)))</f>
        <v/>
      </c>
      <c r="CB52" s="283" t="str">
        <f ca="true">+IF(OFFSET('Water Data'!$G$27,0,10*ROW('Water Data'!G46))="","",OFFSET('Water Data'!$G$27,0,10*ROW('Water Data'!G46)))</f>
        <v/>
      </c>
      <c r="CC52" s="283" t="str">
        <f ca="true">+IF(OFFSET('Water Data'!$G$28,0,10*ROW('Water Data'!G46))="","",OFFSET('Water Data'!$G$28,0,10*ROW('Water Data'!G46)))</f>
        <v/>
      </c>
      <c r="CD52" s="283" t="str">
        <f ca="true">+IF(OFFSET('Water Data'!$G$29,0,10*ROW('Water Data'!G46))="","",OFFSET('Water Data'!$G$29,0,10*ROW('Water Data'!G46)))</f>
        <v/>
      </c>
      <c r="CE52" s="283" t="str">
        <f ca="true">+IF(OFFSET('Water Data'!$H$27,0,10*ROW('Water Data'!H46))="","",OFFSET('Water Data'!$H$27,0,10*ROW('Water Data'!H46)))</f>
        <v/>
      </c>
      <c r="CF52" s="283" t="str">
        <f ca="true">+IF(OFFSET('Water Data'!$H$28,0,10*ROW('Water Data'!H46))="","",OFFSET('Water Data'!$H$28,0,10*ROW('Water Data'!H46)))</f>
        <v/>
      </c>
      <c r="CG52" s="283" t="str">
        <f ca="true">+IF(OFFSET('Water Data'!$H$29,0,10*ROW('Water Data'!H46))="","",OFFSET('Water Data'!$H$29,0,10*ROW('Water Data'!H46)))</f>
        <v/>
      </c>
      <c r="CH52" s="283" t="str">
        <f ca="true">+IF(OFFSET('Water Data'!$I$27,0,10*ROW('Water Data'!I46))="","",OFFSET('Water Data'!$I$27,0,10*ROW('Water Data'!I46)))</f>
        <v/>
      </c>
      <c r="CI52" s="283" t="str">
        <f ca="true">+IF(OFFSET('Water Data'!$I$28,0,10*ROW('Water Data'!I46))="","",OFFSET('Water Data'!$I$28,0,10*ROW('Water Data'!I46)))</f>
        <v/>
      </c>
      <c r="CJ52" s="283" t="str">
        <f ca="true">+IF(OFFSET('Water Data'!$I$29,0,10*ROW('Water Data'!I46))="","",OFFSET('Water Data'!$I$29,0,10*ROW('Water Data'!I46)))</f>
        <v/>
      </c>
      <c r="CK52" s="283" t="str">
        <f ca="true">+IF(OFFSET('Sanitation Data'!$D$28,0,10*ROW('Sanitation Data'!D46))="","",OFFSET('Sanitation Data'!$D$28,0,10*ROW('Sanitation Data'!D46)))</f>
        <v/>
      </c>
      <c r="CL52" s="283" t="str">
        <f ca="true">+IF(OFFSET('Sanitation Data'!$D$29,0,10*ROW('Sanitation Data'!D46))="","",OFFSET('Sanitation Data'!$D$29,0,10*ROW('Sanitation Data'!D46)))</f>
        <v/>
      </c>
      <c r="CM52" s="283" t="str">
        <f ca="true">+IF(OFFSET('Sanitation Data'!$D$30,0,10*ROW('Sanitation Data'!D46))="","",OFFSET('Sanitation Data'!$D$30,0,10*ROW('Sanitation Data'!D46)))</f>
        <v/>
      </c>
      <c r="CN52" s="283" t="str">
        <f ca="true">+IF(OFFSET('Sanitation Data'!$D$31,0,10*ROW('Sanitation Data'!D46))="","",OFFSET('Sanitation Data'!$D$31,0,10*ROW('Sanitation Data'!D46)))</f>
        <v/>
      </c>
      <c r="CO52" s="283" t="str">
        <f ca="true">+IF(OFFSET('Sanitation Data'!$D$32,0,10*ROW('Sanitation Data'!D46))="","",OFFSET('Sanitation Data'!$D$32,0,10*ROW('Sanitation Data'!D46)))</f>
        <v/>
      </c>
      <c r="CP52" s="283" t="str">
        <f ca="true">+IF(OFFSET('Sanitation Data'!$E$28,0,10*ROW('Sanitation Data'!E46))="","",OFFSET('Sanitation Data'!$E$28,0,10*ROW('Sanitation Data'!E46)))</f>
        <v/>
      </c>
      <c r="CQ52" s="283" t="str">
        <f ca="true">+IF(OFFSET('Sanitation Data'!$E$29,0,10*ROW('Sanitation Data'!E46))="","",OFFSET('Sanitation Data'!$E$29,0,10*ROW('Sanitation Data'!E46)))</f>
        <v/>
      </c>
      <c r="CR52" s="283" t="str">
        <f ca="true">+IF(OFFSET('Sanitation Data'!$E$30,0,10*ROW('Sanitation Data'!E46))="","",OFFSET('Sanitation Data'!$E$30,0,10*ROW('Sanitation Data'!E46)))</f>
        <v/>
      </c>
      <c r="CS52" s="283" t="str">
        <f ca="true">+IF(OFFSET('Sanitation Data'!$E$31,0,10*ROW('Sanitation Data'!E46))="","",OFFSET('Sanitation Data'!$E$31,0,10*ROW('Sanitation Data'!E46)))</f>
        <v/>
      </c>
      <c r="CT52" s="283" t="str">
        <f ca="true">+IF(OFFSET('Sanitation Data'!$E$32,0,10*ROW('Sanitation Data'!E46))="","",OFFSET('Sanitation Data'!$E$32,0,10*ROW('Sanitation Data'!E46)))</f>
        <v/>
      </c>
      <c r="CU52" s="283" t="str">
        <f ca="true">+IF(OFFSET('Sanitation Data'!$F$28,0,10*ROW('Sanitation Data'!F46))="","",OFFSET('Sanitation Data'!$F$28,0,10*ROW('Sanitation Data'!F46)))</f>
        <v/>
      </c>
      <c r="CV52" s="283" t="str">
        <f ca="true">+IF(OFFSET('Sanitation Data'!$F$29,0,10*ROW('Sanitation Data'!F46))="","",OFFSET('Sanitation Data'!$F$29,0,10*ROW('Sanitation Data'!F46)))</f>
        <v/>
      </c>
      <c r="CW52" s="283" t="str">
        <f ca="true">+IF(OFFSET('Sanitation Data'!$F$30,0,10*ROW('Sanitation Data'!F46))="","",OFFSET('Sanitation Data'!$F$30,0,10*ROW('Sanitation Data'!F46)))</f>
        <v/>
      </c>
      <c r="CX52" s="283" t="str">
        <f ca="true">+IF(OFFSET('Sanitation Data'!$F$31,0,10*ROW('Sanitation Data'!F46))="","",OFFSET('Sanitation Data'!$F$31,0,10*ROW('Sanitation Data'!F46)))</f>
        <v/>
      </c>
      <c r="CY52" s="283" t="str">
        <f ca="true">+IF(OFFSET('Sanitation Data'!$F$32,0,10*ROW('Sanitation Data'!F46))="","",OFFSET('Sanitation Data'!$F$32,0,10*ROW('Sanitation Data'!F46)))</f>
        <v/>
      </c>
      <c r="CZ52" s="283" t="str">
        <f ca="true">+IF(OFFSET('Sanitation Data'!$G$28,0,10*ROW('Sanitation Data'!G46))="","",OFFSET('Sanitation Data'!$G$28,0,10*ROW('Sanitation Data'!G46)))</f>
        <v/>
      </c>
      <c r="DA52" s="283" t="str">
        <f ca="true">+IF(OFFSET('Sanitation Data'!$G$29,0,10*ROW('Sanitation Data'!G46))="","",OFFSET('Sanitation Data'!$G$29,0,10*ROW('Sanitation Data'!G46)))</f>
        <v/>
      </c>
      <c r="DB52" s="283" t="str">
        <f ca="true">+IF(OFFSET('Sanitation Data'!$G$30,0,10*ROW('Sanitation Data'!G46))="","",OFFSET('Sanitation Data'!$G$30,0,10*ROW('Sanitation Data'!G46)))</f>
        <v/>
      </c>
      <c r="DC52" s="283" t="str">
        <f ca="true">+IF(OFFSET('Sanitation Data'!$G$31,0,10*ROW('Sanitation Data'!G46))="","",OFFSET('Sanitation Data'!$G$31,0,10*ROW('Sanitation Data'!G46)))</f>
        <v/>
      </c>
      <c r="DD52" s="283" t="str">
        <f ca="true">+IF(OFFSET('Sanitation Data'!$G$32,0,10*ROW('Sanitation Data'!G46))="","",OFFSET('Sanitation Data'!$G$32,0,10*ROW('Sanitation Data'!G46)))</f>
        <v/>
      </c>
      <c r="DE52" s="283" t="str">
        <f ca="true">+IF(OFFSET('Sanitation Data'!$H$28,0,10*ROW('Sanitation Data'!H46))="","",OFFSET('Sanitation Data'!$H$28,0,10*ROW('Sanitation Data'!H46)))</f>
        <v/>
      </c>
      <c r="DF52" s="283" t="str">
        <f ca="true">+IF(OFFSET('Sanitation Data'!$H$29,0,10*ROW('Sanitation Data'!H46))="","",OFFSET('Sanitation Data'!$H$29,0,10*ROW('Sanitation Data'!H46)))</f>
        <v/>
      </c>
      <c r="DG52" s="283" t="str">
        <f ca="true">+IF(OFFSET('Sanitation Data'!$H$30,0,10*ROW('Sanitation Data'!H46))="","",OFFSET('Sanitation Data'!$H$30,0,10*ROW('Sanitation Data'!H46)))</f>
        <v/>
      </c>
      <c r="DH52" s="283" t="str">
        <f ca="true">+IF(OFFSET('Sanitation Data'!$H$31,0,10*ROW('Sanitation Data'!H46))="","",OFFSET('Sanitation Data'!$H$31,0,10*ROW('Sanitation Data'!H46)))</f>
        <v/>
      </c>
      <c r="DI52" s="283" t="str">
        <f ca="true">+IF(OFFSET('Sanitation Data'!$H$32,0,10*ROW('Sanitation Data'!H46))="","",OFFSET('Sanitation Data'!$H$32,0,10*ROW('Sanitation Data'!H46)))</f>
        <v/>
      </c>
      <c r="DJ52" s="283" t="str">
        <f ca="true">+IF(OFFSET('Sanitation Data'!$I$28,0,10*ROW('Sanitation Data'!I46))="","",OFFSET('Sanitation Data'!$I$28,0,10*ROW('Sanitation Data'!I46)))</f>
        <v/>
      </c>
      <c r="DK52" s="283" t="str">
        <f ca="true">+IF(OFFSET('Sanitation Data'!$I$29,0,10*ROW('Sanitation Data'!I46))="","",OFFSET('Sanitation Data'!$I$29,0,10*ROW('Sanitation Data'!I46)))</f>
        <v/>
      </c>
      <c r="DL52" s="283" t="str">
        <f ca="true">+IF(OFFSET('Sanitation Data'!$I$30,0,10*ROW('Sanitation Data'!I46))="","",OFFSET('Sanitation Data'!$I$30,0,10*ROW('Sanitation Data'!I46)))</f>
        <v/>
      </c>
      <c r="DM52" s="283" t="str">
        <f ca="true">+IF(OFFSET('Sanitation Data'!$I$31,0,10*ROW('Sanitation Data'!I46))="","",OFFSET('Sanitation Data'!$I$31,0,10*ROW('Sanitation Data'!I46)))</f>
        <v/>
      </c>
      <c r="DN52" s="283" t="str">
        <f ca="true">+IF(OFFSET('Sanitation Data'!$I$32,0,10*ROW('Sanitation Data'!I46))="","",OFFSET('Sanitation Data'!$I$32,0,10*ROW('Sanitation Data'!I46)))</f>
        <v/>
      </c>
      <c r="DO52" s="283" t="str">
        <f ca="true">+IF(OFFSET('Hygiene Data'!$D$11,0,10*ROW('Hygiene Data'!D46))="","",OFFSET('Hygiene Data'!$D$11,0,10*ROW('Hygiene Data'!D46)))</f>
        <v/>
      </c>
      <c r="DP52" s="283" t="str">
        <f ca="true">+IF(OFFSET('Hygiene Data'!$D$12,0,10*ROW('Hygiene Data'!D46))="","",OFFSET('Hygiene Data'!$D$12,0,10*ROW('Hygiene Data'!D46)))</f>
        <v/>
      </c>
      <c r="DQ52" s="283" t="str">
        <f ca="true">+IF(OFFSET('Hygiene Data'!$D$13,0,10*ROW('Hygiene Data'!D46))="","",OFFSET('Hygiene Data'!$D$13,0,10*ROW('Hygiene Data'!D46)))</f>
        <v/>
      </c>
      <c r="DR52" s="283" t="str">
        <f ca="true">+IF(OFFSET('Hygiene Data'!$E$11,0,10*ROW('Hygiene Data'!E46))="","",OFFSET('Hygiene Data'!$E$11,0,10*ROW('Hygiene Data'!E46)))</f>
        <v/>
      </c>
      <c r="DS52" s="283" t="str">
        <f ca="true">+IF(OFFSET('Hygiene Data'!$E$12,0,10*ROW('Hygiene Data'!E46))="","",OFFSET('Hygiene Data'!$E$12,0,10*ROW('Hygiene Data'!E46)))</f>
        <v/>
      </c>
      <c r="DT52" s="283" t="str">
        <f ca="true">+IF(OFFSET('Hygiene Data'!$E$13,0,10*ROW('Hygiene Data'!E46))="","",OFFSET('Hygiene Data'!$E$13,0,10*ROW('Hygiene Data'!E46)))</f>
        <v/>
      </c>
      <c r="DU52" s="283" t="str">
        <f ca="true">+IF(OFFSET('Hygiene Data'!$F$11,0,10*ROW('Hygiene Data'!F46))="","",OFFSET('Hygiene Data'!$F$11,0,10*ROW('Hygiene Data'!F46)))</f>
        <v/>
      </c>
      <c r="DV52" s="283" t="str">
        <f ca="true">+IF(OFFSET('Hygiene Data'!$F$12,0,10*ROW('Hygiene Data'!F46))="","",OFFSET('Hygiene Data'!$F$12,0,10*ROW('Hygiene Data'!F46)))</f>
        <v/>
      </c>
      <c r="DW52" s="283" t="str">
        <f ca="true">+IF(OFFSET('Hygiene Data'!$F$13,0,10*ROW('Hygiene Data'!F46))="","",OFFSET('Hygiene Data'!$F$13,0,10*ROW('Hygiene Data'!F46)))</f>
        <v/>
      </c>
      <c r="DX52" s="283" t="str">
        <f ca="true">+IF(OFFSET('Hygiene Data'!$G$11,0,10*ROW('Hygiene Data'!G46))="","",OFFSET('Hygiene Data'!$G$11,0,10*ROW('Hygiene Data'!G46)))</f>
        <v/>
      </c>
      <c r="DY52" s="283" t="str">
        <f ca="true">+IF(OFFSET('Hygiene Data'!$G$12,0,10*ROW('Hygiene Data'!G46))="","",OFFSET('Hygiene Data'!$G$12,0,10*ROW('Hygiene Data'!G46)))</f>
        <v/>
      </c>
      <c r="DZ52" s="283" t="str">
        <f ca="true">+IF(OFFSET('Hygiene Data'!$G$13,0,10*ROW('Hygiene Data'!G46))="","",OFFSET('Hygiene Data'!$G$13,0,10*ROW('Hygiene Data'!G46)))</f>
        <v/>
      </c>
      <c r="EA52" s="283" t="str">
        <f ca="true">+IF(OFFSET('Hygiene Data'!$H$11,0,10*ROW('Hygiene Data'!H46))="","",OFFSET('Hygiene Data'!$H$11,0,10*ROW('Hygiene Data'!H46)))</f>
        <v/>
      </c>
      <c r="EB52" s="283" t="str">
        <f ca="true">+IF(OFFSET('Hygiene Data'!$H$12,0,10*ROW('Hygiene Data'!H46))="","",OFFSET('Hygiene Data'!$H$12,0,10*ROW('Hygiene Data'!H46)))</f>
        <v/>
      </c>
      <c r="EC52" s="283" t="str">
        <f ca="true">+IF(OFFSET('Hygiene Data'!$H$13,0,10*ROW('Hygiene Data'!H46))="","",OFFSET('Hygiene Data'!$H$13,0,10*ROW('Hygiene Data'!H46)))</f>
        <v/>
      </c>
      <c r="ED52" s="283" t="str">
        <f ca="true">+IF(OFFSET('Hygiene Data'!$I$11,0,10*ROW('Hygiene Data'!I46))="","",OFFSET('Hygiene Data'!$I$11,0,10*ROW('Hygiene Data'!I46)))</f>
        <v/>
      </c>
      <c r="EE52" s="283" t="str">
        <f ca="true">+IF(OFFSET('Hygiene Data'!$I$12,0,10*ROW('Hygiene Data'!I46))="","",OFFSET('Hygiene Data'!$I$12,0,10*ROW('Hygiene Data'!I46)))</f>
        <v/>
      </c>
      <c r="EF52" s="283" t="str">
        <f ca="true">+IF(OFFSET('Hygiene Data'!$I$13,0,10*ROW('Hygiene Data'!I46))="","",OFFSET('Hygiene Data'!$I$13,0,10*ROW('Hygiene Data'!I46)))</f>
        <v/>
      </c>
    </row>
    <row r="53">
      <c r="A53" s="36" t="str">
        <f ca="true">+IF(OFFSET('Water Data'!$B$2,0,10*ROW('Water Data'!E47))="","",OFFSET('Water Data'!$B$2,0,10*ROW('Water Data'!E47)))</f>
        <v/>
      </c>
      <c r="B53" s="36" t="str">
        <f ca="true">+IF(OFFSET('Water Data'!$C$2,0,10*ROW('Water Data'!F47))="","",OFFSET('Water Data'!$C$2,0,10*ROW('Water Data'!F47)))</f>
        <v/>
      </c>
      <c r="C53" s="339"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83"/>
      <c r="BS53" s="283" t="str">
        <f ca="true">+IF(OFFSET('Water Data'!$D$27,0,10*ROW('Water Data'!D47))="","",OFFSET('Water Data'!$D$27,0,10*ROW('Water Data'!D47)))</f>
        <v/>
      </c>
      <c r="BT53" s="283" t="str">
        <f ca="true">+IF(OFFSET('Water Data'!$D$28,0,10*ROW('Water Data'!D47))="","",OFFSET('Water Data'!$D$28,0,10*ROW('Water Data'!D47)))</f>
        <v/>
      </c>
      <c r="BU53" s="283" t="str">
        <f ca="true">+IF(OFFSET('Water Data'!$D$29,0,10*ROW('Water Data'!D47))="","",OFFSET('Water Data'!$D$29,0,10*ROW('Water Data'!D47)))</f>
        <v/>
      </c>
      <c r="BV53" s="283" t="str">
        <f ca="true">+IF(OFFSET('Water Data'!$E$27,0,10*ROW('Water Data'!E47))="","",OFFSET('Water Data'!$E$27,0,10*ROW('Water Data'!E47)))</f>
        <v/>
      </c>
      <c r="BW53" s="283" t="str">
        <f ca="true">+IF(OFFSET('Water Data'!$E$28,0,10*ROW('Water Data'!E47))="","",OFFSET('Water Data'!$E$28,0,10*ROW('Water Data'!E47)))</f>
        <v/>
      </c>
      <c r="BX53" s="283" t="str">
        <f ca="true">+IF(OFFSET('Water Data'!$E$29,0,10*ROW('Water Data'!E47))="","",OFFSET('Water Data'!$E$29,0,10*ROW('Water Data'!E47)))</f>
        <v/>
      </c>
      <c r="BY53" s="283" t="str">
        <f ca="true">+IF(OFFSET('Water Data'!$F$27,0,10*ROW('Water Data'!F47))="","",OFFSET('Water Data'!$F$27,0,10*ROW('Water Data'!F47)))</f>
        <v/>
      </c>
      <c r="BZ53" s="283" t="str">
        <f ca="true">+IF(OFFSET('Water Data'!$F$28,0,10*ROW('Water Data'!F47))="","",OFFSET('Water Data'!$F$28,0,10*ROW('Water Data'!F47)))</f>
        <v/>
      </c>
      <c r="CA53" s="283" t="str">
        <f ca="true">+IF(OFFSET('Water Data'!$F$29,0,10*ROW('Water Data'!F47))="","",OFFSET('Water Data'!$F$29,0,10*ROW('Water Data'!F47)))</f>
        <v/>
      </c>
      <c r="CB53" s="283" t="str">
        <f ca="true">+IF(OFFSET('Water Data'!$G$27,0,10*ROW('Water Data'!G47))="","",OFFSET('Water Data'!$G$27,0,10*ROW('Water Data'!G47)))</f>
        <v/>
      </c>
      <c r="CC53" s="283" t="str">
        <f ca="true">+IF(OFFSET('Water Data'!$G$28,0,10*ROW('Water Data'!G47))="","",OFFSET('Water Data'!$G$28,0,10*ROW('Water Data'!G47)))</f>
        <v/>
      </c>
      <c r="CD53" s="283" t="str">
        <f ca="true">+IF(OFFSET('Water Data'!$G$29,0,10*ROW('Water Data'!G47))="","",OFFSET('Water Data'!$G$29,0,10*ROW('Water Data'!G47)))</f>
        <v/>
      </c>
      <c r="CE53" s="283" t="str">
        <f ca="true">+IF(OFFSET('Water Data'!$H$27,0,10*ROW('Water Data'!H47))="","",OFFSET('Water Data'!$H$27,0,10*ROW('Water Data'!H47)))</f>
        <v/>
      </c>
      <c r="CF53" s="283" t="str">
        <f ca="true">+IF(OFFSET('Water Data'!$H$28,0,10*ROW('Water Data'!H47))="","",OFFSET('Water Data'!$H$28,0,10*ROW('Water Data'!H47)))</f>
        <v/>
      </c>
      <c r="CG53" s="283" t="str">
        <f ca="true">+IF(OFFSET('Water Data'!$H$29,0,10*ROW('Water Data'!H47))="","",OFFSET('Water Data'!$H$29,0,10*ROW('Water Data'!H47)))</f>
        <v/>
      </c>
      <c r="CH53" s="283" t="str">
        <f ca="true">+IF(OFFSET('Water Data'!$I$27,0,10*ROW('Water Data'!I47))="","",OFFSET('Water Data'!$I$27,0,10*ROW('Water Data'!I47)))</f>
        <v/>
      </c>
      <c r="CI53" s="283" t="str">
        <f ca="true">+IF(OFFSET('Water Data'!$I$28,0,10*ROW('Water Data'!I47))="","",OFFSET('Water Data'!$I$28,0,10*ROW('Water Data'!I47)))</f>
        <v/>
      </c>
      <c r="CJ53" s="283" t="str">
        <f ca="true">+IF(OFFSET('Water Data'!$I$29,0,10*ROW('Water Data'!I47))="","",OFFSET('Water Data'!$I$29,0,10*ROW('Water Data'!I47)))</f>
        <v/>
      </c>
      <c r="CK53" s="283" t="str">
        <f ca="true">+IF(OFFSET('Sanitation Data'!$D$28,0,10*ROW('Sanitation Data'!D47))="","",OFFSET('Sanitation Data'!$D$28,0,10*ROW('Sanitation Data'!D47)))</f>
        <v/>
      </c>
      <c r="CL53" s="283" t="str">
        <f ca="true">+IF(OFFSET('Sanitation Data'!$D$29,0,10*ROW('Sanitation Data'!D47))="","",OFFSET('Sanitation Data'!$D$29,0,10*ROW('Sanitation Data'!D47)))</f>
        <v/>
      </c>
      <c r="CM53" s="283" t="str">
        <f ca="true">+IF(OFFSET('Sanitation Data'!$D$30,0,10*ROW('Sanitation Data'!D47))="","",OFFSET('Sanitation Data'!$D$30,0,10*ROW('Sanitation Data'!D47)))</f>
        <v/>
      </c>
      <c r="CN53" s="283" t="str">
        <f ca="true">+IF(OFFSET('Sanitation Data'!$D$31,0,10*ROW('Sanitation Data'!D47))="","",OFFSET('Sanitation Data'!$D$31,0,10*ROW('Sanitation Data'!D47)))</f>
        <v/>
      </c>
      <c r="CO53" s="283" t="str">
        <f ca="true">+IF(OFFSET('Sanitation Data'!$D$32,0,10*ROW('Sanitation Data'!D47))="","",OFFSET('Sanitation Data'!$D$32,0,10*ROW('Sanitation Data'!D47)))</f>
        <v/>
      </c>
      <c r="CP53" s="283" t="str">
        <f ca="true">+IF(OFFSET('Sanitation Data'!$E$28,0,10*ROW('Sanitation Data'!E47))="","",OFFSET('Sanitation Data'!$E$28,0,10*ROW('Sanitation Data'!E47)))</f>
        <v/>
      </c>
      <c r="CQ53" s="283" t="str">
        <f ca="true">+IF(OFFSET('Sanitation Data'!$E$29,0,10*ROW('Sanitation Data'!E47))="","",OFFSET('Sanitation Data'!$E$29,0,10*ROW('Sanitation Data'!E47)))</f>
        <v/>
      </c>
      <c r="CR53" s="283" t="str">
        <f ca="true">+IF(OFFSET('Sanitation Data'!$E$30,0,10*ROW('Sanitation Data'!E47))="","",OFFSET('Sanitation Data'!$E$30,0,10*ROW('Sanitation Data'!E47)))</f>
        <v/>
      </c>
      <c r="CS53" s="283" t="str">
        <f ca="true">+IF(OFFSET('Sanitation Data'!$E$31,0,10*ROW('Sanitation Data'!E47))="","",OFFSET('Sanitation Data'!$E$31,0,10*ROW('Sanitation Data'!E47)))</f>
        <v/>
      </c>
      <c r="CT53" s="283" t="str">
        <f ca="true">+IF(OFFSET('Sanitation Data'!$E$32,0,10*ROW('Sanitation Data'!E47))="","",OFFSET('Sanitation Data'!$E$32,0,10*ROW('Sanitation Data'!E47)))</f>
        <v/>
      </c>
      <c r="CU53" s="283" t="str">
        <f ca="true">+IF(OFFSET('Sanitation Data'!$F$28,0,10*ROW('Sanitation Data'!F47))="","",OFFSET('Sanitation Data'!$F$28,0,10*ROW('Sanitation Data'!F47)))</f>
        <v/>
      </c>
      <c r="CV53" s="283" t="str">
        <f ca="true">+IF(OFFSET('Sanitation Data'!$F$29,0,10*ROW('Sanitation Data'!F47))="","",OFFSET('Sanitation Data'!$F$29,0,10*ROW('Sanitation Data'!F47)))</f>
        <v/>
      </c>
      <c r="CW53" s="283" t="str">
        <f ca="true">+IF(OFFSET('Sanitation Data'!$F$30,0,10*ROW('Sanitation Data'!F47))="","",OFFSET('Sanitation Data'!$F$30,0,10*ROW('Sanitation Data'!F47)))</f>
        <v/>
      </c>
      <c r="CX53" s="283" t="str">
        <f ca="true">+IF(OFFSET('Sanitation Data'!$F$31,0,10*ROW('Sanitation Data'!F47))="","",OFFSET('Sanitation Data'!$F$31,0,10*ROW('Sanitation Data'!F47)))</f>
        <v/>
      </c>
      <c r="CY53" s="283" t="str">
        <f ca="true">+IF(OFFSET('Sanitation Data'!$F$32,0,10*ROW('Sanitation Data'!F47))="","",OFFSET('Sanitation Data'!$F$32,0,10*ROW('Sanitation Data'!F47)))</f>
        <v/>
      </c>
      <c r="CZ53" s="283" t="str">
        <f ca="true">+IF(OFFSET('Sanitation Data'!$G$28,0,10*ROW('Sanitation Data'!G47))="","",OFFSET('Sanitation Data'!$G$28,0,10*ROW('Sanitation Data'!G47)))</f>
        <v/>
      </c>
      <c r="DA53" s="283" t="str">
        <f ca="true">+IF(OFFSET('Sanitation Data'!$G$29,0,10*ROW('Sanitation Data'!G47))="","",OFFSET('Sanitation Data'!$G$29,0,10*ROW('Sanitation Data'!G47)))</f>
        <v/>
      </c>
      <c r="DB53" s="283" t="str">
        <f ca="true">+IF(OFFSET('Sanitation Data'!$G$30,0,10*ROW('Sanitation Data'!G47))="","",OFFSET('Sanitation Data'!$G$30,0,10*ROW('Sanitation Data'!G47)))</f>
        <v/>
      </c>
      <c r="DC53" s="283" t="str">
        <f ca="true">+IF(OFFSET('Sanitation Data'!$G$31,0,10*ROW('Sanitation Data'!G47))="","",OFFSET('Sanitation Data'!$G$31,0,10*ROW('Sanitation Data'!G47)))</f>
        <v/>
      </c>
      <c r="DD53" s="283" t="str">
        <f ca="true">+IF(OFFSET('Sanitation Data'!$G$32,0,10*ROW('Sanitation Data'!G47))="","",OFFSET('Sanitation Data'!$G$32,0,10*ROW('Sanitation Data'!G47)))</f>
        <v/>
      </c>
      <c r="DE53" s="283" t="str">
        <f ca="true">+IF(OFFSET('Sanitation Data'!$H$28,0,10*ROW('Sanitation Data'!H47))="","",OFFSET('Sanitation Data'!$H$28,0,10*ROW('Sanitation Data'!H47)))</f>
        <v/>
      </c>
      <c r="DF53" s="283" t="str">
        <f ca="true">+IF(OFFSET('Sanitation Data'!$H$29,0,10*ROW('Sanitation Data'!H47))="","",OFFSET('Sanitation Data'!$H$29,0,10*ROW('Sanitation Data'!H47)))</f>
        <v/>
      </c>
      <c r="DG53" s="283" t="str">
        <f ca="true">+IF(OFFSET('Sanitation Data'!$H$30,0,10*ROW('Sanitation Data'!H47))="","",OFFSET('Sanitation Data'!$H$30,0,10*ROW('Sanitation Data'!H47)))</f>
        <v/>
      </c>
      <c r="DH53" s="283" t="str">
        <f ca="true">+IF(OFFSET('Sanitation Data'!$H$31,0,10*ROW('Sanitation Data'!H47))="","",OFFSET('Sanitation Data'!$H$31,0,10*ROW('Sanitation Data'!H47)))</f>
        <v/>
      </c>
      <c r="DI53" s="283" t="str">
        <f ca="true">+IF(OFFSET('Sanitation Data'!$H$32,0,10*ROW('Sanitation Data'!H47))="","",OFFSET('Sanitation Data'!$H$32,0,10*ROW('Sanitation Data'!H47)))</f>
        <v/>
      </c>
      <c r="DJ53" s="283" t="str">
        <f ca="true">+IF(OFFSET('Sanitation Data'!$I$28,0,10*ROW('Sanitation Data'!I47))="","",OFFSET('Sanitation Data'!$I$28,0,10*ROW('Sanitation Data'!I47)))</f>
        <v/>
      </c>
      <c r="DK53" s="283" t="str">
        <f ca="true">+IF(OFFSET('Sanitation Data'!$I$29,0,10*ROW('Sanitation Data'!I47))="","",OFFSET('Sanitation Data'!$I$29,0,10*ROW('Sanitation Data'!I47)))</f>
        <v/>
      </c>
      <c r="DL53" s="283" t="str">
        <f ca="true">+IF(OFFSET('Sanitation Data'!$I$30,0,10*ROW('Sanitation Data'!I47))="","",OFFSET('Sanitation Data'!$I$30,0,10*ROW('Sanitation Data'!I47)))</f>
        <v/>
      </c>
      <c r="DM53" s="283" t="str">
        <f ca="true">+IF(OFFSET('Sanitation Data'!$I$31,0,10*ROW('Sanitation Data'!I47))="","",OFFSET('Sanitation Data'!$I$31,0,10*ROW('Sanitation Data'!I47)))</f>
        <v/>
      </c>
      <c r="DN53" s="283" t="str">
        <f ca="true">+IF(OFFSET('Sanitation Data'!$I$32,0,10*ROW('Sanitation Data'!I47))="","",OFFSET('Sanitation Data'!$I$32,0,10*ROW('Sanitation Data'!I47)))</f>
        <v/>
      </c>
      <c r="DO53" s="283" t="str">
        <f ca="true">+IF(OFFSET('Hygiene Data'!$D$11,0,10*ROW('Hygiene Data'!D47))="","",OFFSET('Hygiene Data'!$D$11,0,10*ROW('Hygiene Data'!D47)))</f>
        <v/>
      </c>
      <c r="DP53" s="283" t="str">
        <f ca="true">+IF(OFFSET('Hygiene Data'!$D$12,0,10*ROW('Hygiene Data'!D47))="","",OFFSET('Hygiene Data'!$D$12,0,10*ROW('Hygiene Data'!D47)))</f>
        <v/>
      </c>
      <c r="DQ53" s="283" t="str">
        <f ca="true">+IF(OFFSET('Hygiene Data'!$D$13,0,10*ROW('Hygiene Data'!D47))="","",OFFSET('Hygiene Data'!$D$13,0,10*ROW('Hygiene Data'!D47)))</f>
        <v/>
      </c>
      <c r="DR53" s="283" t="str">
        <f ca="true">+IF(OFFSET('Hygiene Data'!$E$11,0,10*ROW('Hygiene Data'!E47))="","",OFFSET('Hygiene Data'!$E$11,0,10*ROW('Hygiene Data'!E47)))</f>
        <v/>
      </c>
      <c r="DS53" s="283" t="str">
        <f ca="true">+IF(OFFSET('Hygiene Data'!$E$12,0,10*ROW('Hygiene Data'!E47))="","",OFFSET('Hygiene Data'!$E$12,0,10*ROW('Hygiene Data'!E47)))</f>
        <v/>
      </c>
      <c r="DT53" s="283" t="str">
        <f ca="true">+IF(OFFSET('Hygiene Data'!$E$13,0,10*ROW('Hygiene Data'!E47))="","",OFFSET('Hygiene Data'!$E$13,0,10*ROW('Hygiene Data'!E47)))</f>
        <v/>
      </c>
      <c r="DU53" s="283" t="str">
        <f ca="true">+IF(OFFSET('Hygiene Data'!$F$11,0,10*ROW('Hygiene Data'!F47))="","",OFFSET('Hygiene Data'!$F$11,0,10*ROW('Hygiene Data'!F47)))</f>
        <v/>
      </c>
      <c r="DV53" s="283" t="str">
        <f ca="true">+IF(OFFSET('Hygiene Data'!$F$12,0,10*ROW('Hygiene Data'!F47))="","",OFFSET('Hygiene Data'!$F$12,0,10*ROW('Hygiene Data'!F47)))</f>
        <v/>
      </c>
      <c r="DW53" s="283" t="str">
        <f ca="true">+IF(OFFSET('Hygiene Data'!$F$13,0,10*ROW('Hygiene Data'!F47))="","",OFFSET('Hygiene Data'!$F$13,0,10*ROW('Hygiene Data'!F47)))</f>
        <v/>
      </c>
      <c r="DX53" s="283" t="str">
        <f ca="true">+IF(OFFSET('Hygiene Data'!$G$11,0,10*ROW('Hygiene Data'!G47))="","",OFFSET('Hygiene Data'!$G$11,0,10*ROW('Hygiene Data'!G47)))</f>
        <v/>
      </c>
      <c r="DY53" s="283" t="str">
        <f ca="true">+IF(OFFSET('Hygiene Data'!$G$12,0,10*ROW('Hygiene Data'!G47))="","",OFFSET('Hygiene Data'!$G$12,0,10*ROW('Hygiene Data'!G47)))</f>
        <v/>
      </c>
      <c r="DZ53" s="283" t="str">
        <f ca="true">+IF(OFFSET('Hygiene Data'!$G$13,0,10*ROW('Hygiene Data'!G47))="","",OFFSET('Hygiene Data'!$G$13,0,10*ROW('Hygiene Data'!G47)))</f>
        <v/>
      </c>
      <c r="EA53" s="283" t="str">
        <f ca="true">+IF(OFFSET('Hygiene Data'!$H$11,0,10*ROW('Hygiene Data'!H47))="","",OFFSET('Hygiene Data'!$H$11,0,10*ROW('Hygiene Data'!H47)))</f>
        <v/>
      </c>
      <c r="EB53" s="283" t="str">
        <f ca="true">+IF(OFFSET('Hygiene Data'!$H$12,0,10*ROW('Hygiene Data'!H47))="","",OFFSET('Hygiene Data'!$H$12,0,10*ROW('Hygiene Data'!H47)))</f>
        <v/>
      </c>
      <c r="EC53" s="283" t="str">
        <f ca="true">+IF(OFFSET('Hygiene Data'!$H$13,0,10*ROW('Hygiene Data'!H47))="","",OFFSET('Hygiene Data'!$H$13,0,10*ROW('Hygiene Data'!H47)))</f>
        <v/>
      </c>
      <c r="ED53" s="283" t="str">
        <f ca="true">+IF(OFFSET('Hygiene Data'!$I$11,0,10*ROW('Hygiene Data'!I47))="","",OFFSET('Hygiene Data'!$I$11,0,10*ROW('Hygiene Data'!I47)))</f>
        <v/>
      </c>
      <c r="EE53" s="283" t="str">
        <f ca="true">+IF(OFFSET('Hygiene Data'!$I$12,0,10*ROW('Hygiene Data'!I47))="","",OFFSET('Hygiene Data'!$I$12,0,10*ROW('Hygiene Data'!I47)))</f>
        <v/>
      </c>
      <c r="EF53" s="283" t="str">
        <f ca="true">+IF(OFFSET('Hygiene Data'!$I$13,0,10*ROW('Hygiene Data'!I47))="","",OFFSET('Hygiene Data'!$I$13,0,10*ROW('Hygiene Data'!I47)))</f>
        <v/>
      </c>
    </row>
    <row r="54">
      <c r="A54" s="36" t="str">
        <f ca="true">+IF(OFFSET('Water Data'!$B$2,0,10*ROW('Water Data'!E48))="","",OFFSET('Water Data'!$B$2,0,10*ROW('Water Data'!E48)))</f>
        <v/>
      </c>
      <c r="B54" s="36" t="str">
        <f ca="true">+IF(OFFSET('Water Data'!$C$2,0,10*ROW('Water Data'!F48))="","",OFFSET('Water Data'!$C$2,0,10*ROW('Water Data'!F48)))</f>
        <v/>
      </c>
      <c r="C54" s="339"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83"/>
      <c r="BS54" s="283" t="str">
        <f ca="true">+IF(OFFSET('Water Data'!$D$27,0,10*ROW('Water Data'!D48))="","",OFFSET('Water Data'!$D$27,0,10*ROW('Water Data'!D48)))</f>
        <v/>
      </c>
      <c r="BT54" s="283" t="str">
        <f ca="true">+IF(OFFSET('Water Data'!$D$28,0,10*ROW('Water Data'!D48))="","",OFFSET('Water Data'!$D$28,0,10*ROW('Water Data'!D48)))</f>
        <v/>
      </c>
      <c r="BU54" s="283" t="str">
        <f ca="true">+IF(OFFSET('Water Data'!$D$29,0,10*ROW('Water Data'!D48))="","",OFFSET('Water Data'!$D$29,0,10*ROW('Water Data'!D48)))</f>
        <v/>
      </c>
      <c r="BV54" s="283" t="str">
        <f ca="true">+IF(OFFSET('Water Data'!$E$27,0,10*ROW('Water Data'!E48))="","",OFFSET('Water Data'!$E$27,0,10*ROW('Water Data'!E48)))</f>
        <v/>
      </c>
      <c r="BW54" s="283" t="str">
        <f ca="true">+IF(OFFSET('Water Data'!$E$28,0,10*ROW('Water Data'!E48))="","",OFFSET('Water Data'!$E$28,0,10*ROW('Water Data'!E48)))</f>
        <v/>
      </c>
      <c r="BX54" s="283" t="str">
        <f ca="true">+IF(OFFSET('Water Data'!$E$29,0,10*ROW('Water Data'!E48))="","",OFFSET('Water Data'!$E$29,0,10*ROW('Water Data'!E48)))</f>
        <v/>
      </c>
      <c r="BY54" s="283" t="str">
        <f ca="true">+IF(OFFSET('Water Data'!$F$27,0,10*ROW('Water Data'!F48))="","",OFFSET('Water Data'!$F$27,0,10*ROW('Water Data'!F48)))</f>
        <v/>
      </c>
      <c r="BZ54" s="283" t="str">
        <f ca="true">+IF(OFFSET('Water Data'!$F$28,0,10*ROW('Water Data'!F48))="","",OFFSET('Water Data'!$F$28,0,10*ROW('Water Data'!F48)))</f>
        <v/>
      </c>
      <c r="CA54" s="283" t="str">
        <f ca="true">+IF(OFFSET('Water Data'!$F$29,0,10*ROW('Water Data'!F48))="","",OFFSET('Water Data'!$F$29,0,10*ROW('Water Data'!F48)))</f>
        <v/>
      </c>
      <c r="CB54" s="283" t="str">
        <f ca="true">+IF(OFFSET('Water Data'!$G$27,0,10*ROW('Water Data'!G48))="","",OFFSET('Water Data'!$G$27,0,10*ROW('Water Data'!G48)))</f>
        <v/>
      </c>
      <c r="CC54" s="283" t="str">
        <f ca="true">+IF(OFFSET('Water Data'!$G$28,0,10*ROW('Water Data'!G48))="","",OFFSET('Water Data'!$G$28,0,10*ROW('Water Data'!G48)))</f>
        <v/>
      </c>
      <c r="CD54" s="283" t="str">
        <f ca="true">+IF(OFFSET('Water Data'!$G$29,0,10*ROW('Water Data'!G48))="","",OFFSET('Water Data'!$G$29,0,10*ROW('Water Data'!G48)))</f>
        <v/>
      </c>
      <c r="CE54" s="283" t="str">
        <f ca="true">+IF(OFFSET('Water Data'!$H$27,0,10*ROW('Water Data'!H48))="","",OFFSET('Water Data'!$H$27,0,10*ROW('Water Data'!H48)))</f>
        <v/>
      </c>
      <c r="CF54" s="283" t="str">
        <f ca="true">+IF(OFFSET('Water Data'!$H$28,0,10*ROW('Water Data'!H48))="","",OFFSET('Water Data'!$H$28,0,10*ROW('Water Data'!H48)))</f>
        <v/>
      </c>
      <c r="CG54" s="283" t="str">
        <f ca="true">+IF(OFFSET('Water Data'!$H$29,0,10*ROW('Water Data'!H48))="","",OFFSET('Water Data'!$H$29,0,10*ROW('Water Data'!H48)))</f>
        <v/>
      </c>
      <c r="CH54" s="283" t="str">
        <f ca="true">+IF(OFFSET('Water Data'!$I$27,0,10*ROW('Water Data'!I48))="","",OFFSET('Water Data'!$I$27,0,10*ROW('Water Data'!I48)))</f>
        <v/>
      </c>
      <c r="CI54" s="283" t="str">
        <f ca="true">+IF(OFFSET('Water Data'!$I$28,0,10*ROW('Water Data'!I48))="","",OFFSET('Water Data'!$I$28,0,10*ROW('Water Data'!I48)))</f>
        <v/>
      </c>
      <c r="CJ54" s="283" t="str">
        <f ca="true">+IF(OFFSET('Water Data'!$I$29,0,10*ROW('Water Data'!I48))="","",OFFSET('Water Data'!$I$29,0,10*ROW('Water Data'!I48)))</f>
        <v/>
      </c>
      <c r="CK54" s="283" t="str">
        <f ca="true">+IF(OFFSET('Sanitation Data'!$D$28,0,10*ROW('Sanitation Data'!D48))="","",OFFSET('Sanitation Data'!$D$28,0,10*ROW('Sanitation Data'!D48)))</f>
        <v/>
      </c>
      <c r="CL54" s="283" t="str">
        <f ca="true">+IF(OFFSET('Sanitation Data'!$D$29,0,10*ROW('Sanitation Data'!D48))="","",OFFSET('Sanitation Data'!$D$29,0,10*ROW('Sanitation Data'!D48)))</f>
        <v/>
      </c>
      <c r="CM54" s="283" t="str">
        <f ca="true">+IF(OFFSET('Sanitation Data'!$D$30,0,10*ROW('Sanitation Data'!D48))="","",OFFSET('Sanitation Data'!$D$30,0,10*ROW('Sanitation Data'!D48)))</f>
        <v/>
      </c>
      <c r="CN54" s="283" t="str">
        <f ca="true">+IF(OFFSET('Sanitation Data'!$D$31,0,10*ROW('Sanitation Data'!D48))="","",OFFSET('Sanitation Data'!$D$31,0,10*ROW('Sanitation Data'!D48)))</f>
        <v/>
      </c>
      <c r="CO54" s="283" t="str">
        <f ca="true">+IF(OFFSET('Sanitation Data'!$D$32,0,10*ROW('Sanitation Data'!D48))="","",OFFSET('Sanitation Data'!$D$32,0,10*ROW('Sanitation Data'!D48)))</f>
        <v/>
      </c>
      <c r="CP54" s="283" t="str">
        <f ca="true">+IF(OFFSET('Sanitation Data'!$E$28,0,10*ROW('Sanitation Data'!E48))="","",OFFSET('Sanitation Data'!$E$28,0,10*ROW('Sanitation Data'!E48)))</f>
        <v/>
      </c>
      <c r="CQ54" s="283" t="str">
        <f ca="true">+IF(OFFSET('Sanitation Data'!$E$29,0,10*ROW('Sanitation Data'!E48))="","",OFFSET('Sanitation Data'!$E$29,0,10*ROW('Sanitation Data'!E48)))</f>
        <v/>
      </c>
      <c r="CR54" s="283" t="str">
        <f ca="true">+IF(OFFSET('Sanitation Data'!$E$30,0,10*ROW('Sanitation Data'!E48))="","",OFFSET('Sanitation Data'!$E$30,0,10*ROW('Sanitation Data'!E48)))</f>
        <v/>
      </c>
      <c r="CS54" s="283" t="str">
        <f ca="true">+IF(OFFSET('Sanitation Data'!$E$31,0,10*ROW('Sanitation Data'!E48))="","",OFFSET('Sanitation Data'!$E$31,0,10*ROW('Sanitation Data'!E48)))</f>
        <v/>
      </c>
      <c r="CT54" s="283" t="str">
        <f ca="true">+IF(OFFSET('Sanitation Data'!$E$32,0,10*ROW('Sanitation Data'!E48))="","",OFFSET('Sanitation Data'!$E$32,0,10*ROW('Sanitation Data'!E48)))</f>
        <v/>
      </c>
      <c r="CU54" s="283" t="str">
        <f ca="true">+IF(OFFSET('Sanitation Data'!$F$28,0,10*ROW('Sanitation Data'!F48))="","",OFFSET('Sanitation Data'!$F$28,0,10*ROW('Sanitation Data'!F48)))</f>
        <v/>
      </c>
      <c r="CV54" s="283" t="str">
        <f ca="true">+IF(OFFSET('Sanitation Data'!$F$29,0,10*ROW('Sanitation Data'!F48))="","",OFFSET('Sanitation Data'!$F$29,0,10*ROW('Sanitation Data'!F48)))</f>
        <v/>
      </c>
      <c r="CW54" s="283" t="str">
        <f ca="true">+IF(OFFSET('Sanitation Data'!$F$30,0,10*ROW('Sanitation Data'!F48))="","",OFFSET('Sanitation Data'!$F$30,0,10*ROW('Sanitation Data'!F48)))</f>
        <v/>
      </c>
      <c r="CX54" s="283" t="str">
        <f ca="true">+IF(OFFSET('Sanitation Data'!$F$31,0,10*ROW('Sanitation Data'!F48))="","",OFFSET('Sanitation Data'!$F$31,0,10*ROW('Sanitation Data'!F48)))</f>
        <v/>
      </c>
      <c r="CY54" s="283" t="str">
        <f ca="true">+IF(OFFSET('Sanitation Data'!$F$32,0,10*ROW('Sanitation Data'!F48))="","",OFFSET('Sanitation Data'!$F$32,0,10*ROW('Sanitation Data'!F48)))</f>
        <v/>
      </c>
      <c r="CZ54" s="283" t="str">
        <f ca="true">+IF(OFFSET('Sanitation Data'!$G$28,0,10*ROW('Sanitation Data'!G48))="","",OFFSET('Sanitation Data'!$G$28,0,10*ROW('Sanitation Data'!G48)))</f>
        <v/>
      </c>
      <c r="DA54" s="283" t="str">
        <f ca="true">+IF(OFFSET('Sanitation Data'!$G$29,0,10*ROW('Sanitation Data'!G48))="","",OFFSET('Sanitation Data'!$G$29,0,10*ROW('Sanitation Data'!G48)))</f>
        <v/>
      </c>
      <c r="DB54" s="283" t="str">
        <f ca="true">+IF(OFFSET('Sanitation Data'!$G$30,0,10*ROW('Sanitation Data'!G48))="","",OFFSET('Sanitation Data'!$G$30,0,10*ROW('Sanitation Data'!G48)))</f>
        <v/>
      </c>
      <c r="DC54" s="283" t="str">
        <f ca="true">+IF(OFFSET('Sanitation Data'!$G$31,0,10*ROW('Sanitation Data'!G48))="","",OFFSET('Sanitation Data'!$G$31,0,10*ROW('Sanitation Data'!G48)))</f>
        <v/>
      </c>
      <c r="DD54" s="283" t="str">
        <f ca="true">+IF(OFFSET('Sanitation Data'!$G$32,0,10*ROW('Sanitation Data'!G48))="","",OFFSET('Sanitation Data'!$G$32,0,10*ROW('Sanitation Data'!G48)))</f>
        <v/>
      </c>
      <c r="DE54" s="283" t="str">
        <f ca="true">+IF(OFFSET('Sanitation Data'!$H$28,0,10*ROW('Sanitation Data'!H48))="","",OFFSET('Sanitation Data'!$H$28,0,10*ROW('Sanitation Data'!H48)))</f>
        <v/>
      </c>
      <c r="DF54" s="283" t="str">
        <f ca="true">+IF(OFFSET('Sanitation Data'!$H$29,0,10*ROW('Sanitation Data'!H48))="","",OFFSET('Sanitation Data'!$H$29,0,10*ROW('Sanitation Data'!H48)))</f>
        <v/>
      </c>
      <c r="DG54" s="283" t="str">
        <f ca="true">+IF(OFFSET('Sanitation Data'!$H$30,0,10*ROW('Sanitation Data'!H48))="","",OFFSET('Sanitation Data'!$H$30,0,10*ROW('Sanitation Data'!H48)))</f>
        <v/>
      </c>
      <c r="DH54" s="283" t="str">
        <f ca="true">+IF(OFFSET('Sanitation Data'!$H$31,0,10*ROW('Sanitation Data'!H48))="","",OFFSET('Sanitation Data'!$H$31,0,10*ROW('Sanitation Data'!H48)))</f>
        <v/>
      </c>
      <c r="DI54" s="283" t="str">
        <f ca="true">+IF(OFFSET('Sanitation Data'!$H$32,0,10*ROW('Sanitation Data'!H48))="","",OFFSET('Sanitation Data'!$H$32,0,10*ROW('Sanitation Data'!H48)))</f>
        <v/>
      </c>
      <c r="DJ54" s="283" t="str">
        <f ca="true">+IF(OFFSET('Sanitation Data'!$I$28,0,10*ROW('Sanitation Data'!I48))="","",OFFSET('Sanitation Data'!$I$28,0,10*ROW('Sanitation Data'!I48)))</f>
        <v/>
      </c>
      <c r="DK54" s="283" t="str">
        <f ca="true">+IF(OFFSET('Sanitation Data'!$I$29,0,10*ROW('Sanitation Data'!I48))="","",OFFSET('Sanitation Data'!$I$29,0,10*ROW('Sanitation Data'!I48)))</f>
        <v/>
      </c>
      <c r="DL54" s="283" t="str">
        <f ca="true">+IF(OFFSET('Sanitation Data'!$I$30,0,10*ROW('Sanitation Data'!I48))="","",OFFSET('Sanitation Data'!$I$30,0,10*ROW('Sanitation Data'!I48)))</f>
        <v/>
      </c>
      <c r="DM54" s="283" t="str">
        <f ca="true">+IF(OFFSET('Sanitation Data'!$I$31,0,10*ROW('Sanitation Data'!I48))="","",OFFSET('Sanitation Data'!$I$31,0,10*ROW('Sanitation Data'!I48)))</f>
        <v/>
      </c>
      <c r="DN54" s="283" t="str">
        <f ca="true">+IF(OFFSET('Sanitation Data'!$I$32,0,10*ROW('Sanitation Data'!I48))="","",OFFSET('Sanitation Data'!$I$32,0,10*ROW('Sanitation Data'!I48)))</f>
        <v/>
      </c>
      <c r="DO54" s="283" t="str">
        <f ca="true">+IF(OFFSET('Hygiene Data'!$D$11,0,10*ROW('Hygiene Data'!D48))="","",OFFSET('Hygiene Data'!$D$11,0,10*ROW('Hygiene Data'!D48)))</f>
        <v/>
      </c>
      <c r="DP54" s="283" t="str">
        <f ca="true">+IF(OFFSET('Hygiene Data'!$D$12,0,10*ROW('Hygiene Data'!D48))="","",OFFSET('Hygiene Data'!$D$12,0,10*ROW('Hygiene Data'!D48)))</f>
        <v/>
      </c>
      <c r="DQ54" s="283" t="str">
        <f ca="true">+IF(OFFSET('Hygiene Data'!$D$13,0,10*ROW('Hygiene Data'!D48))="","",OFFSET('Hygiene Data'!$D$13,0,10*ROW('Hygiene Data'!D48)))</f>
        <v/>
      </c>
      <c r="DR54" s="283" t="str">
        <f ca="true">+IF(OFFSET('Hygiene Data'!$E$11,0,10*ROW('Hygiene Data'!E48))="","",OFFSET('Hygiene Data'!$E$11,0,10*ROW('Hygiene Data'!E48)))</f>
        <v/>
      </c>
      <c r="DS54" s="283" t="str">
        <f ca="true">+IF(OFFSET('Hygiene Data'!$E$12,0,10*ROW('Hygiene Data'!E48))="","",OFFSET('Hygiene Data'!$E$12,0,10*ROW('Hygiene Data'!E48)))</f>
        <v/>
      </c>
      <c r="DT54" s="283" t="str">
        <f ca="true">+IF(OFFSET('Hygiene Data'!$E$13,0,10*ROW('Hygiene Data'!E48))="","",OFFSET('Hygiene Data'!$E$13,0,10*ROW('Hygiene Data'!E48)))</f>
        <v/>
      </c>
      <c r="DU54" s="283" t="str">
        <f ca="true">+IF(OFFSET('Hygiene Data'!$F$11,0,10*ROW('Hygiene Data'!F48))="","",OFFSET('Hygiene Data'!$F$11,0,10*ROW('Hygiene Data'!F48)))</f>
        <v/>
      </c>
      <c r="DV54" s="283" t="str">
        <f ca="true">+IF(OFFSET('Hygiene Data'!$F$12,0,10*ROW('Hygiene Data'!F48))="","",OFFSET('Hygiene Data'!$F$12,0,10*ROW('Hygiene Data'!F48)))</f>
        <v/>
      </c>
      <c r="DW54" s="283" t="str">
        <f ca="true">+IF(OFFSET('Hygiene Data'!$F$13,0,10*ROW('Hygiene Data'!F48))="","",OFFSET('Hygiene Data'!$F$13,0,10*ROW('Hygiene Data'!F48)))</f>
        <v/>
      </c>
      <c r="DX54" s="283" t="str">
        <f ca="true">+IF(OFFSET('Hygiene Data'!$G$11,0,10*ROW('Hygiene Data'!G48))="","",OFFSET('Hygiene Data'!$G$11,0,10*ROW('Hygiene Data'!G48)))</f>
        <v/>
      </c>
      <c r="DY54" s="283" t="str">
        <f ca="true">+IF(OFFSET('Hygiene Data'!$G$12,0,10*ROW('Hygiene Data'!G48))="","",OFFSET('Hygiene Data'!$G$12,0,10*ROW('Hygiene Data'!G48)))</f>
        <v/>
      </c>
      <c r="DZ54" s="283" t="str">
        <f ca="true">+IF(OFFSET('Hygiene Data'!$G$13,0,10*ROW('Hygiene Data'!G48))="","",OFFSET('Hygiene Data'!$G$13,0,10*ROW('Hygiene Data'!G48)))</f>
        <v/>
      </c>
      <c r="EA54" s="283" t="str">
        <f ca="true">+IF(OFFSET('Hygiene Data'!$H$11,0,10*ROW('Hygiene Data'!H48))="","",OFFSET('Hygiene Data'!$H$11,0,10*ROW('Hygiene Data'!H48)))</f>
        <v/>
      </c>
      <c r="EB54" s="283" t="str">
        <f ca="true">+IF(OFFSET('Hygiene Data'!$H$12,0,10*ROW('Hygiene Data'!H48))="","",OFFSET('Hygiene Data'!$H$12,0,10*ROW('Hygiene Data'!H48)))</f>
        <v/>
      </c>
      <c r="EC54" s="283" t="str">
        <f ca="true">+IF(OFFSET('Hygiene Data'!$H$13,0,10*ROW('Hygiene Data'!H48))="","",OFFSET('Hygiene Data'!$H$13,0,10*ROW('Hygiene Data'!H48)))</f>
        <v/>
      </c>
      <c r="ED54" s="283" t="str">
        <f ca="true">+IF(OFFSET('Hygiene Data'!$I$11,0,10*ROW('Hygiene Data'!I48))="","",OFFSET('Hygiene Data'!$I$11,0,10*ROW('Hygiene Data'!I48)))</f>
        <v/>
      </c>
      <c r="EE54" s="283" t="str">
        <f ca="true">+IF(OFFSET('Hygiene Data'!$I$12,0,10*ROW('Hygiene Data'!I48))="","",OFFSET('Hygiene Data'!$I$12,0,10*ROW('Hygiene Data'!I48)))</f>
        <v/>
      </c>
      <c r="EF54" s="283" t="str">
        <f ca="true">+IF(OFFSET('Hygiene Data'!$I$13,0,10*ROW('Hygiene Data'!I48))="","",OFFSET('Hygiene Data'!$I$13,0,10*ROW('Hygiene Data'!I48)))</f>
        <v/>
      </c>
    </row>
    <row r="55">
      <c r="A55" s="36" t="str">
        <f ca="true">+IF(OFFSET('Water Data'!$B$2,0,10*ROW('Water Data'!E49))="","",OFFSET('Water Data'!$B$2,0,10*ROW('Water Data'!E49)))</f>
        <v/>
      </c>
      <c r="B55" s="36" t="str">
        <f ca="true">+IF(OFFSET('Water Data'!$C$2,0,10*ROW('Water Data'!F49))="","",OFFSET('Water Data'!$C$2,0,10*ROW('Water Data'!F49)))</f>
        <v/>
      </c>
      <c r="C55" s="339"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83"/>
      <c r="BS55" s="283" t="str">
        <f ca="true">+IF(OFFSET('Water Data'!$D$27,0,10*ROW('Water Data'!D49))="","",OFFSET('Water Data'!$D$27,0,10*ROW('Water Data'!D49)))</f>
        <v/>
      </c>
      <c r="BT55" s="283" t="str">
        <f ca="true">+IF(OFFSET('Water Data'!$D$28,0,10*ROW('Water Data'!D49))="","",OFFSET('Water Data'!$D$28,0,10*ROW('Water Data'!D49)))</f>
        <v/>
      </c>
      <c r="BU55" s="283" t="str">
        <f ca="true">+IF(OFFSET('Water Data'!$D$29,0,10*ROW('Water Data'!D49))="","",OFFSET('Water Data'!$D$29,0,10*ROW('Water Data'!D49)))</f>
        <v/>
      </c>
      <c r="BV55" s="283" t="str">
        <f ca="true">+IF(OFFSET('Water Data'!$E$27,0,10*ROW('Water Data'!E49))="","",OFFSET('Water Data'!$E$27,0,10*ROW('Water Data'!E49)))</f>
        <v/>
      </c>
      <c r="BW55" s="283" t="str">
        <f ca="true">+IF(OFFSET('Water Data'!$E$28,0,10*ROW('Water Data'!E49))="","",OFFSET('Water Data'!$E$28,0,10*ROW('Water Data'!E49)))</f>
        <v/>
      </c>
      <c r="BX55" s="283" t="str">
        <f ca="true">+IF(OFFSET('Water Data'!$E$29,0,10*ROW('Water Data'!E49))="","",OFFSET('Water Data'!$E$29,0,10*ROW('Water Data'!E49)))</f>
        <v/>
      </c>
      <c r="BY55" s="283" t="str">
        <f ca="true">+IF(OFFSET('Water Data'!$F$27,0,10*ROW('Water Data'!F49))="","",OFFSET('Water Data'!$F$27,0,10*ROW('Water Data'!F49)))</f>
        <v/>
      </c>
      <c r="BZ55" s="283" t="str">
        <f ca="true">+IF(OFFSET('Water Data'!$F$28,0,10*ROW('Water Data'!F49))="","",OFFSET('Water Data'!$F$28,0,10*ROW('Water Data'!F49)))</f>
        <v/>
      </c>
      <c r="CA55" s="283" t="str">
        <f ca="true">+IF(OFFSET('Water Data'!$F$29,0,10*ROW('Water Data'!F49))="","",OFFSET('Water Data'!$F$29,0,10*ROW('Water Data'!F49)))</f>
        <v/>
      </c>
      <c r="CB55" s="283" t="str">
        <f ca="true">+IF(OFFSET('Water Data'!$G$27,0,10*ROW('Water Data'!G49))="","",OFFSET('Water Data'!$G$27,0,10*ROW('Water Data'!G49)))</f>
        <v/>
      </c>
      <c r="CC55" s="283" t="str">
        <f ca="true">+IF(OFFSET('Water Data'!$G$28,0,10*ROW('Water Data'!G49))="","",OFFSET('Water Data'!$G$28,0,10*ROW('Water Data'!G49)))</f>
        <v/>
      </c>
      <c r="CD55" s="283" t="str">
        <f ca="true">+IF(OFFSET('Water Data'!$G$29,0,10*ROW('Water Data'!G49))="","",OFFSET('Water Data'!$G$29,0,10*ROW('Water Data'!G49)))</f>
        <v/>
      </c>
      <c r="CE55" s="283" t="str">
        <f ca="true">+IF(OFFSET('Water Data'!$H$27,0,10*ROW('Water Data'!H49))="","",OFFSET('Water Data'!$H$27,0,10*ROW('Water Data'!H49)))</f>
        <v/>
      </c>
      <c r="CF55" s="283" t="str">
        <f ca="true">+IF(OFFSET('Water Data'!$H$28,0,10*ROW('Water Data'!H49))="","",OFFSET('Water Data'!$H$28,0,10*ROW('Water Data'!H49)))</f>
        <v/>
      </c>
      <c r="CG55" s="283" t="str">
        <f ca="true">+IF(OFFSET('Water Data'!$H$29,0,10*ROW('Water Data'!H49))="","",OFFSET('Water Data'!$H$29,0,10*ROW('Water Data'!H49)))</f>
        <v/>
      </c>
      <c r="CH55" s="283" t="str">
        <f ca="true">+IF(OFFSET('Water Data'!$I$27,0,10*ROW('Water Data'!I49))="","",OFFSET('Water Data'!$I$27,0,10*ROW('Water Data'!I49)))</f>
        <v/>
      </c>
      <c r="CI55" s="283" t="str">
        <f ca="true">+IF(OFFSET('Water Data'!$I$28,0,10*ROW('Water Data'!I49))="","",OFFSET('Water Data'!$I$28,0,10*ROW('Water Data'!I49)))</f>
        <v/>
      </c>
      <c r="CJ55" s="283" t="str">
        <f ca="true">+IF(OFFSET('Water Data'!$I$29,0,10*ROW('Water Data'!I49))="","",OFFSET('Water Data'!$I$29,0,10*ROW('Water Data'!I49)))</f>
        <v/>
      </c>
      <c r="CK55" s="283" t="str">
        <f ca="true">+IF(OFFSET('Sanitation Data'!$D$28,0,10*ROW('Sanitation Data'!D49))="","",OFFSET('Sanitation Data'!$D$28,0,10*ROW('Sanitation Data'!D49)))</f>
        <v/>
      </c>
      <c r="CL55" s="283" t="str">
        <f ca="true">+IF(OFFSET('Sanitation Data'!$D$29,0,10*ROW('Sanitation Data'!D49))="","",OFFSET('Sanitation Data'!$D$29,0,10*ROW('Sanitation Data'!D49)))</f>
        <v/>
      </c>
      <c r="CM55" s="283" t="str">
        <f ca="true">+IF(OFFSET('Sanitation Data'!$D$30,0,10*ROW('Sanitation Data'!D49))="","",OFFSET('Sanitation Data'!$D$30,0,10*ROW('Sanitation Data'!D49)))</f>
        <v/>
      </c>
      <c r="CN55" s="283" t="str">
        <f ca="true">+IF(OFFSET('Sanitation Data'!$D$31,0,10*ROW('Sanitation Data'!D49))="","",OFFSET('Sanitation Data'!$D$31,0,10*ROW('Sanitation Data'!D49)))</f>
        <v/>
      </c>
      <c r="CO55" s="283" t="str">
        <f ca="true">+IF(OFFSET('Sanitation Data'!$D$32,0,10*ROW('Sanitation Data'!D49))="","",OFFSET('Sanitation Data'!$D$32,0,10*ROW('Sanitation Data'!D49)))</f>
        <v/>
      </c>
      <c r="CP55" s="283" t="str">
        <f ca="true">+IF(OFFSET('Sanitation Data'!$E$28,0,10*ROW('Sanitation Data'!E49))="","",OFFSET('Sanitation Data'!$E$28,0,10*ROW('Sanitation Data'!E49)))</f>
        <v/>
      </c>
      <c r="CQ55" s="283" t="str">
        <f ca="true">+IF(OFFSET('Sanitation Data'!$E$29,0,10*ROW('Sanitation Data'!E49))="","",OFFSET('Sanitation Data'!$E$29,0,10*ROW('Sanitation Data'!E49)))</f>
        <v/>
      </c>
      <c r="CR55" s="283" t="str">
        <f ca="true">+IF(OFFSET('Sanitation Data'!$E$30,0,10*ROW('Sanitation Data'!E49))="","",OFFSET('Sanitation Data'!$E$30,0,10*ROW('Sanitation Data'!E49)))</f>
        <v/>
      </c>
      <c r="CS55" s="283" t="str">
        <f ca="true">+IF(OFFSET('Sanitation Data'!$E$31,0,10*ROW('Sanitation Data'!E49))="","",OFFSET('Sanitation Data'!$E$31,0,10*ROW('Sanitation Data'!E49)))</f>
        <v/>
      </c>
      <c r="CT55" s="283" t="str">
        <f ca="true">+IF(OFFSET('Sanitation Data'!$E$32,0,10*ROW('Sanitation Data'!E49))="","",OFFSET('Sanitation Data'!$E$32,0,10*ROW('Sanitation Data'!E49)))</f>
        <v/>
      </c>
      <c r="CU55" s="283" t="str">
        <f ca="true">+IF(OFFSET('Sanitation Data'!$F$28,0,10*ROW('Sanitation Data'!F49))="","",OFFSET('Sanitation Data'!$F$28,0,10*ROW('Sanitation Data'!F49)))</f>
        <v/>
      </c>
      <c r="CV55" s="283" t="str">
        <f ca="true">+IF(OFFSET('Sanitation Data'!$F$29,0,10*ROW('Sanitation Data'!F49))="","",OFFSET('Sanitation Data'!$F$29,0,10*ROW('Sanitation Data'!F49)))</f>
        <v/>
      </c>
      <c r="CW55" s="283" t="str">
        <f ca="true">+IF(OFFSET('Sanitation Data'!$F$30,0,10*ROW('Sanitation Data'!F49))="","",OFFSET('Sanitation Data'!$F$30,0,10*ROW('Sanitation Data'!F49)))</f>
        <v/>
      </c>
      <c r="CX55" s="283" t="str">
        <f ca="true">+IF(OFFSET('Sanitation Data'!$F$31,0,10*ROW('Sanitation Data'!F49))="","",OFFSET('Sanitation Data'!$F$31,0,10*ROW('Sanitation Data'!F49)))</f>
        <v/>
      </c>
      <c r="CY55" s="283" t="str">
        <f ca="true">+IF(OFFSET('Sanitation Data'!$F$32,0,10*ROW('Sanitation Data'!F49))="","",OFFSET('Sanitation Data'!$F$32,0,10*ROW('Sanitation Data'!F49)))</f>
        <v/>
      </c>
      <c r="CZ55" s="283" t="str">
        <f ca="true">+IF(OFFSET('Sanitation Data'!$G$28,0,10*ROW('Sanitation Data'!G49))="","",OFFSET('Sanitation Data'!$G$28,0,10*ROW('Sanitation Data'!G49)))</f>
        <v/>
      </c>
      <c r="DA55" s="283" t="str">
        <f ca="true">+IF(OFFSET('Sanitation Data'!$G$29,0,10*ROW('Sanitation Data'!G49))="","",OFFSET('Sanitation Data'!$G$29,0,10*ROW('Sanitation Data'!G49)))</f>
        <v/>
      </c>
      <c r="DB55" s="283" t="str">
        <f ca="true">+IF(OFFSET('Sanitation Data'!$G$30,0,10*ROW('Sanitation Data'!G49))="","",OFFSET('Sanitation Data'!$G$30,0,10*ROW('Sanitation Data'!G49)))</f>
        <v/>
      </c>
      <c r="DC55" s="283" t="str">
        <f ca="true">+IF(OFFSET('Sanitation Data'!$G$31,0,10*ROW('Sanitation Data'!G49))="","",OFFSET('Sanitation Data'!$G$31,0,10*ROW('Sanitation Data'!G49)))</f>
        <v/>
      </c>
      <c r="DD55" s="283" t="str">
        <f ca="true">+IF(OFFSET('Sanitation Data'!$G$32,0,10*ROW('Sanitation Data'!G49))="","",OFFSET('Sanitation Data'!$G$32,0,10*ROW('Sanitation Data'!G49)))</f>
        <v/>
      </c>
      <c r="DE55" s="283" t="str">
        <f ca="true">+IF(OFFSET('Sanitation Data'!$H$28,0,10*ROW('Sanitation Data'!H49))="","",OFFSET('Sanitation Data'!$H$28,0,10*ROW('Sanitation Data'!H49)))</f>
        <v/>
      </c>
      <c r="DF55" s="283" t="str">
        <f ca="true">+IF(OFFSET('Sanitation Data'!$H$29,0,10*ROW('Sanitation Data'!H49))="","",OFFSET('Sanitation Data'!$H$29,0,10*ROW('Sanitation Data'!H49)))</f>
        <v/>
      </c>
      <c r="DG55" s="283" t="str">
        <f ca="true">+IF(OFFSET('Sanitation Data'!$H$30,0,10*ROW('Sanitation Data'!H49))="","",OFFSET('Sanitation Data'!$H$30,0,10*ROW('Sanitation Data'!H49)))</f>
        <v/>
      </c>
      <c r="DH55" s="283" t="str">
        <f ca="true">+IF(OFFSET('Sanitation Data'!$H$31,0,10*ROW('Sanitation Data'!H49))="","",OFFSET('Sanitation Data'!$H$31,0,10*ROW('Sanitation Data'!H49)))</f>
        <v/>
      </c>
      <c r="DI55" s="283" t="str">
        <f ca="true">+IF(OFFSET('Sanitation Data'!$H$32,0,10*ROW('Sanitation Data'!H49))="","",OFFSET('Sanitation Data'!$H$32,0,10*ROW('Sanitation Data'!H49)))</f>
        <v/>
      </c>
      <c r="DJ55" s="283" t="str">
        <f ca="true">+IF(OFFSET('Sanitation Data'!$I$28,0,10*ROW('Sanitation Data'!I49))="","",OFFSET('Sanitation Data'!$I$28,0,10*ROW('Sanitation Data'!I49)))</f>
        <v/>
      </c>
      <c r="DK55" s="283" t="str">
        <f ca="true">+IF(OFFSET('Sanitation Data'!$I$29,0,10*ROW('Sanitation Data'!I49))="","",OFFSET('Sanitation Data'!$I$29,0,10*ROW('Sanitation Data'!I49)))</f>
        <v/>
      </c>
      <c r="DL55" s="283" t="str">
        <f ca="true">+IF(OFFSET('Sanitation Data'!$I$30,0,10*ROW('Sanitation Data'!I49))="","",OFFSET('Sanitation Data'!$I$30,0,10*ROW('Sanitation Data'!I49)))</f>
        <v/>
      </c>
      <c r="DM55" s="283" t="str">
        <f ca="true">+IF(OFFSET('Sanitation Data'!$I$31,0,10*ROW('Sanitation Data'!I49))="","",OFFSET('Sanitation Data'!$I$31,0,10*ROW('Sanitation Data'!I49)))</f>
        <v/>
      </c>
      <c r="DN55" s="283" t="str">
        <f ca="true">+IF(OFFSET('Sanitation Data'!$I$32,0,10*ROW('Sanitation Data'!I49))="","",OFFSET('Sanitation Data'!$I$32,0,10*ROW('Sanitation Data'!I49)))</f>
        <v/>
      </c>
      <c r="DO55" s="283" t="str">
        <f ca="true">+IF(OFFSET('Hygiene Data'!$D$11,0,10*ROW('Hygiene Data'!D49))="","",OFFSET('Hygiene Data'!$D$11,0,10*ROW('Hygiene Data'!D49)))</f>
        <v/>
      </c>
      <c r="DP55" s="283" t="str">
        <f ca="true">+IF(OFFSET('Hygiene Data'!$D$12,0,10*ROW('Hygiene Data'!D49))="","",OFFSET('Hygiene Data'!$D$12,0,10*ROW('Hygiene Data'!D49)))</f>
        <v/>
      </c>
      <c r="DQ55" s="283" t="str">
        <f ca="true">+IF(OFFSET('Hygiene Data'!$D$13,0,10*ROW('Hygiene Data'!D49))="","",OFFSET('Hygiene Data'!$D$13,0,10*ROW('Hygiene Data'!D49)))</f>
        <v/>
      </c>
      <c r="DR55" s="283" t="str">
        <f ca="true">+IF(OFFSET('Hygiene Data'!$E$11,0,10*ROW('Hygiene Data'!E49))="","",OFFSET('Hygiene Data'!$E$11,0,10*ROW('Hygiene Data'!E49)))</f>
        <v/>
      </c>
      <c r="DS55" s="283" t="str">
        <f ca="true">+IF(OFFSET('Hygiene Data'!$E$12,0,10*ROW('Hygiene Data'!E49))="","",OFFSET('Hygiene Data'!$E$12,0,10*ROW('Hygiene Data'!E49)))</f>
        <v/>
      </c>
      <c r="DT55" s="283" t="str">
        <f ca="true">+IF(OFFSET('Hygiene Data'!$E$13,0,10*ROW('Hygiene Data'!E49))="","",OFFSET('Hygiene Data'!$E$13,0,10*ROW('Hygiene Data'!E49)))</f>
        <v/>
      </c>
      <c r="DU55" s="283" t="str">
        <f ca="true">+IF(OFFSET('Hygiene Data'!$F$11,0,10*ROW('Hygiene Data'!F49))="","",OFFSET('Hygiene Data'!$F$11,0,10*ROW('Hygiene Data'!F49)))</f>
        <v/>
      </c>
      <c r="DV55" s="283" t="str">
        <f ca="true">+IF(OFFSET('Hygiene Data'!$F$12,0,10*ROW('Hygiene Data'!F49))="","",OFFSET('Hygiene Data'!$F$12,0,10*ROW('Hygiene Data'!F49)))</f>
        <v/>
      </c>
      <c r="DW55" s="283" t="str">
        <f ca="true">+IF(OFFSET('Hygiene Data'!$F$13,0,10*ROW('Hygiene Data'!F49))="","",OFFSET('Hygiene Data'!$F$13,0,10*ROW('Hygiene Data'!F49)))</f>
        <v/>
      </c>
      <c r="DX55" s="283" t="str">
        <f ca="true">+IF(OFFSET('Hygiene Data'!$G$11,0,10*ROW('Hygiene Data'!G49))="","",OFFSET('Hygiene Data'!$G$11,0,10*ROW('Hygiene Data'!G49)))</f>
        <v/>
      </c>
      <c r="DY55" s="283" t="str">
        <f ca="true">+IF(OFFSET('Hygiene Data'!$G$12,0,10*ROW('Hygiene Data'!G49))="","",OFFSET('Hygiene Data'!$G$12,0,10*ROW('Hygiene Data'!G49)))</f>
        <v/>
      </c>
      <c r="DZ55" s="283" t="str">
        <f ca="true">+IF(OFFSET('Hygiene Data'!$G$13,0,10*ROW('Hygiene Data'!G49))="","",OFFSET('Hygiene Data'!$G$13,0,10*ROW('Hygiene Data'!G49)))</f>
        <v/>
      </c>
      <c r="EA55" s="283" t="str">
        <f ca="true">+IF(OFFSET('Hygiene Data'!$H$11,0,10*ROW('Hygiene Data'!H49))="","",OFFSET('Hygiene Data'!$H$11,0,10*ROW('Hygiene Data'!H49)))</f>
        <v/>
      </c>
      <c r="EB55" s="283" t="str">
        <f ca="true">+IF(OFFSET('Hygiene Data'!$H$12,0,10*ROW('Hygiene Data'!H49))="","",OFFSET('Hygiene Data'!$H$12,0,10*ROW('Hygiene Data'!H49)))</f>
        <v/>
      </c>
      <c r="EC55" s="283" t="str">
        <f ca="true">+IF(OFFSET('Hygiene Data'!$H$13,0,10*ROW('Hygiene Data'!H49))="","",OFFSET('Hygiene Data'!$H$13,0,10*ROW('Hygiene Data'!H49)))</f>
        <v/>
      </c>
      <c r="ED55" s="283" t="str">
        <f ca="true">+IF(OFFSET('Hygiene Data'!$I$11,0,10*ROW('Hygiene Data'!I49))="","",OFFSET('Hygiene Data'!$I$11,0,10*ROW('Hygiene Data'!I49)))</f>
        <v/>
      </c>
      <c r="EE55" s="283" t="str">
        <f ca="true">+IF(OFFSET('Hygiene Data'!$I$12,0,10*ROW('Hygiene Data'!I49))="","",OFFSET('Hygiene Data'!$I$12,0,10*ROW('Hygiene Data'!I49)))</f>
        <v/>
      </c>
      <c r="EF55" s="283" t="str">
        <f ca="true">+IF(OFFSET('Hygiene Data'!$I$13,0,10*ROW('Hygiene Data'!I49))="","",OFFSET('Hygiene Data'!$I$13,0,10*ROW('Hygiene Data'!I49)))</f>
        <v/>
      </c>
    </row>
    <row r="56">
      <c r="A56" s="36" t="str">
        <f ca="true">+IF(OFFSET('Water Data'!$B$2,0,10*ROW('Water Data'!E50))="","",OFFSET('Water Data'!$B$2,0,10*ROW('Water Data'!E50)))</f>
        <v/>
      </c>
      <c r="B56" s="36" t="str">
        <f ca="true">+IF(OFFSET('Water Data'!$C$2,0,10*ROW('Water Data'!F50))="","",OFFSET('Water Data'!$C$2,0,10*ROW('Water Data'!F50)))</f>
        <v/>
      </c>
      <c r="C56" s="339"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83"/>
      <c r="BS56" s="283" t="str">
        <f ca="true">+IF(OFFSET('Water Data'!$D$27,0,10*ROW('Water Data'!D50))="","",OFFSET('Water Data'!$D$27,0,10*ROW('Water Data'!D50)))</f>
        <v/>
      </c>
      <c r="BT56" s="283" t="str">
        <f ca="true">+IF(OFFSET('Water Data'!$D$28,0,10*ROW('Water Data'!D50))="","",OFFSET('Water Data'!$D$28,0,10*ROW('Water Data'!D50)))</f>
        <v/>
      </c>
      <c r="BU56" s="283" t="str">
        <f ca="true">+IF(OFFSET('Water Data'!$D$29,0,10*ROW('Water Data'!D50))="","",OFFSET('Water Data'!$D$29,0,10*ROW('Water Data'!D50)))</f>
        <v/>
      </c>
      <c r="BV56" s="283" t="str">
        <f ca="true">+IF(OFFSET('Water Data'!$E$27,0,10*ROW('Water Data'!E50))="","",OFFSET('Water Data'!$E$27,0,10*ROW('Water Data'!E50)))</f>
        <v/>
      </c>
      <c r="BW56" s="283" t="str">
        <f ca="true">+IF(OFFSET('Water Data'!$E$28,0,10*ROW('Water Data'!E50))="","",OFFSET('Water Data'!$E$28,0,10*ROW('Water Data'!E50)))</f>
        <v/>
      </c>
      <c r="BX56" s="283" t="str">
        <f ca="true">+IF(OFFSET('Water Data'!$E$29,0,10*ROW('Water Data'!E50))="","",OFFSET('Water Data'!$E$29,0,10*ROW('Water Data'!E50)))</f>
        <v/>
      </c>
      <c r="BY56" s="283" t="str">
        <f ca="true">+IF(OFFSET('Water Data'!$F$27,0,10*ROW('Water Data'!F50))="","",OFFSET('Water Data'!$F$27,0,10*ROW('Water Data'!F50)))</f>
        <v/>
      </c>
      <c r="BZ56" s="283" t="str">
        <f ca="true">+IF(OFFSET('Water Data'!$F$28,0,10*ROW('Water Data'!F50))="","",OFFSET('Water Data'!$F$28,0,10*ROW('Water Data'!F50)))</f>
        <v/>
      </c>
      <c r="CA56" s="283" t="str">
        <f ca="true">+IF(OFFSET('Water Data'!$F$29,0,10*ROW('Water Data'!F50))="","",OFFSET('Water Data'!$F$29,0,10*ROW('Water Data'!F50)))</f>
        <v/>
      </c>
      <c r="CB56" s="283" t="str">
        <f ca="true">+IF(OFFSET('Water Data'!$G$27,0,10*ROW('Water Data'!G50))="","",OFFSET('Water Data'!$G$27,0,10*ROW('Water Data'!G50)))</f>
        <v/>
      </c>
      <c r="CC56" s="283" t="str">
        <f ca="true">+IF(OFFSET('Water Data'!$G$28,0,10*ROW('Water Data'!G50))="","",OFFSET('Water Data'!$G$28,0,10*ROW('Water Data'!G50)))</f>
        <v/>
      </c>
      <c r="CD56" s="283" t="str">
        <f ca="true">+IF(OFFSET('Water Data'!$G$29,0,10*ROW('Water Data'!G50))="","",OFFSET('Water Data'!$G$29,0,10*ROW('Water Data'!G50)))</f>
        <v/>
      </c>
      <c r="CE56" s="283" t="str">
        <f ca="true">+IF(OFFSET('Water Data'!$H$27,0,10*ROW('Water Data'!H50))="","",OFFSET('Water Data'!$H$27,0,10*ROW('Water Data'!H50)))</f>
        <v/>
      </c>
      <c r="CF56" s="283" t="str">
        <f ca="true">+IF(OFFSET('Water Data'!$H$28,0,10*ROW('Water Data'!H50))="","",OFFSET('Water Data'!$H$28,0,10*ROW('Water Data'!H50)))</f>
        <v/>
      </c>
      <c r="CG56" s="283" t="str">
        <f ca="true">+IF(OFFSET('Water Data'!$H$29,0,10*ROW('Water Data'!H50))="","",OFFSET('Water Data'!$H$29,0,10*ROW('Water Data'!H50)))</f>
        <v/>
      </c>
      <c r="CH56" s="283" t="str">
        <f ca="true">+IF(OFFSET('Water Data'!$I$27,0,10*ROW('Water Data'!I50))="","",OFFSET('Water Data'!$I$27,0,10*ROW('Water Data'!I50)))</f>
        <v/>
      </c>
      <c r="CI56" s="283" t="str">
        <f ca="true">+IF(OFFSET('Water Data'!$I$28,0,10*ROW('Water Data'!I50))="","",OFFSET('Water Data'!$I$28,0,10*ROW('Water Data'!I50)))</f>
        <v/>
      </c>
      <c r="CJ56" s="283" t="str">
        <f ca="true">+IF(OFFSET('Water Data'!$I$29,0,10*ROW('Water Data'!I50))="","",OFFSET('Water Data'!$I$29,0,10*ROW('Water Data'!I50)))</f>
        <v/>
      </c>
      <c r="CK56" s="283" t="str">
        <f ca="true">+IF(OFFSET('Sanitation Data'!$D$28,0,10*ROW('Sanitation Data'!D50))="","",OFFSET('Sanitation Data'!$D$28,0,10*ROW('Sanitation Data'!D50)))</f>
        <v/>
      </c>
      <c r="CL56" s="283" t="str">
        <f ca="true">+IF(OFFSET('Sanitation Data'!$D$29,0,10*ROW('Sanitation Data'!D50))="","",OFFSET('Sanitation Data'!$D$29,0,10*ROW('Sanitation Data'!D50)))</f>
        <v/>
      </c>
      <c r="CM56" s="283" t="str">
        <f ca="true">+IF(OFFSET('Sanitation Data'!$D$30,0,10*ROW('Sanitation Data'!D50))="","",OFFSET('Sanitation Data'!$D$30,0,10*ROW('Sanitation Data'!D50)))</f>
        <v/>
      </c>
      <c r="CN56" s="283" t="str">
        <f ca="true">+IF(OFFSET('Sanitation Data'!$D$31,0,10*ROW('Sanitation Data'!D50))="","",OFFSET('Sanitation Data'!$D$31,0,10*ROW('Sanitation Data'!D50)))</f>
        <v/>
      </c>
      <c r="CO56" s="283" t="str">
        <f ca="true">+IF(OFFSET('Sanitation Data'!$D$32,0,10*ROW('Sanitation Data'!D50))="","",OFFSET('Sanitation Data'!$D$32,0,10*ROW('Sanitation Data'!D50)))</f>
        <v/>
      </c>
      <c r="CP56" s="283" t="str">
        <f ca="true">+IF(OFFSET('Sanitation Data'!$E$28,0,10*ROW('Sanitation Data'!E50))="","",OFFSET('Sanitation Data'!$E$28,0,10*ROW('Sanitation Data'!E50)))</f>
        <v/>
      </c>
      <c r="CQ56" s="283" t="str">
        <f ca="true">+IF(OFFSET('Sanitation Data'!$E$29,0,10*ROW('Sanitation Data'!E50))="","",OFFSET('Sanitation Data'!$E$29,0,10*ROW('Sanitation Data'!E50)))</f>
        <v/>
      </c>
      <c r="CR56" s="283" t="str">
        <f ca="true">+IF(OFFSET('Sanitation Data'!$E$30,0,10*ROW('Sanitation Data'!E50))="","",OFFSET('Sanitation Data'!$E$30,0,10*ROW('Sanitation Data'!E50)))</f>
        <v/>
      </c>
      <c r="CS56" s="283" t="str">
        <f ca="true">+IF(OFFSET('Sanitation Data'!$E$31,0,10*ROW('Sanitation Data'!E50))="","",OFFSET('Sanitation Data'!$E$31,0,10*ROW('Sanitation Data'!E50)))</f>
        <v/>
      </c>
      <c r="CT56" s="283" t="str">
        <f ca="true">+IF(OFFSET('Sanitation Data'!$E$32,0,10*ROW('Sanitation Data'!E50))="","",OFFSET('Sanitation Data'!$E$32,0,10*ROW('Sanitation Data'!E50)))</f>
        <v/>
      </c>
      <c r="CU56" s="283" t="str">
        <f ca="true">+IF(OFFSET('Sanitation Data'!$F$28,0,10*ROW('Sanitation Data'!F50))="","",OFFSET('Sanitation Data'!$F$28,0,10*ROW('Sanitation Data'!F50)))</f>
        <v/>
      </c>
      <c r="CV56" s="283" t="str">
        <f ca="true">+IF(OFFSET('Sanitation Data'!$F$29,0,10*ROW('Sanitation Data'!F50))="","",OFFSET('Sanitation Data'!$F$29,0,10*ROW('Sanitation Data'!F50)))</f>
        <v/>
      </c>
      <c r="CW56" s="283" t="str">
        <f ca="true">+IF(OFFSET('Sanitation Data'!$F$30,0,10*ROW('Sanitation Data'!F50))="","",OFFSET('Sanitation Data'!$F$30,0,10*ROW('Sanitation Data'!F50)))</f>
        <v/>
      </c>
      <c r="CX56" s="283" t="str">
        <f ca="true">+IF(OFFSET('Sanitation Data'!$F$31,0,10*ROW('Sanitation Data'!F50))="","",OFFSET('Sanitation Data'!$F$31,0,10*ROW('Sanitation Data'!F50)))</f>
        <v/>
      </c>
      <c r="CY56" s="283" t="str">
        <f ca="true">+IF(OFFSET('Sanitation Data'!$F$32,0,10*ROW('Sanitation Data'!F50))="","",OFFSET('Sanitation Data'!$F$32,0,10*ROW('Sanitation Data'!F50)))</f>
        <v/>
      </c>
      <c r="CZ56" s="283" t="str">
        <f ca="true">+IF(OFFSET('Sanitation Data'!$G$28,0,10*ROW('Sanitation Data'!G50))="","",OFFSET('Sanitation Data'!$G$28,0,10*ROW('Sanitation Data'!G50)))</f>
        <v/>
      </c>
      <c r="DA56" s="283" t="str">
        <f ca="true">+IF(OFFSET('Sanitation Data'!$G$29,0,10*ROW('Sanitation Data'!G50))="","",OFFSET('Sanitation Data'!$G$29,0,10*ROW('Sanitation Data'!G50)))</f>
        <v/>
      </c>
      <c r="DB56" s="283" t="str">
        <f ca="true">+IF(OFFSET('Sanitation Data'!$G$30,0,10*ROW('Sanitation Data'!G50))="","",OFFSET('Sanitation Data'!$G$30,0,10*ROW('Sanitation Data'!G50)))</f>
        <v/>
      </c>
      <c r="DC56" s="283" t="str">
        <f ca="true">+IF(OFFSET('Sanitation Data'!$G$31,0,10*ROW('Sanitation Data'!G50))="","",OFFSET('Sanitation Data'!$G$31,0,10*ROW('Sanitation Data'!G50)))</f>
        <v/>
      </c>
      <c r="DD56" s="283" t="str">
        <f ca="true">+IF(OFFSET('Sanitation Data'!$G$32,0,10*ROW('Sanitation Data'!G50))="","",OFFSET('Sanitation Data'!$G$32,0,10*ROW('Sanitation Data'!G50)))</f>
        <v/>
      </c>
      <c r="DE56" s="283" t="str">
        <f ca="true">+IF(OFFSET('Sanitation Data'!$H$28,0,10*ROW('Sanitation Data'!H50))="","",OFFSET('Sanitation Data'!$H$28,0,10*ROW('Sanitation Data'!H50)))</f>
        <v/>
      </c>
      <c r="DF56" s="283" t="str">
        <f ca="true">+IF(OFFSET('Sanitation Data'!$H$29,0,10*ROW('Sanitation Data'!H50))="","",OFFSET('Sanitation Data'!$H$29,0,10*ROW('Sanitation Data'!H50)))</f>
        <v/>
      </c>
      <c r="DG56" s="283" t="str">
        <f ca="true">+IF(OFFSET('Sanitation Data'!$H$30,0,10*ROW('Sanitation Data'!H50))="","",OFFSET('Sanitation Data'!$H$30,0,10*ROW('Sanitation Data'!H50)))</f>
        <v/>
      </c>
      <c r="DH56" s="283" t="str">
        <f ca="true">+IF(OFFSET('Sanitation Data'!$H$31,0,10*ROW('Sanitation Data'!H50))="","",OFFSET('Sanitation Data'!$H$31,0,10*ROW('Sanitation Data'!H50)))</f>
        <v/>
      </c>
      <c r="DI56" s="283" t="str">
        <f ca="true">+IF(OFFSET('Sanitation Data'!$H$32,0,10*ROW('Sanitation Data'!H50))="","",OFFSET('Sanitation Data'!$H$32,0,10*ROW('Sanitation Data'!H50)))</f>
        <v/>
      </c>
      <c r="DJ56" s="283" t="str">
        <f ca="true">+IF(OFFSET('Sanitation Data'!$I$28,0,10*ROW('Sanitation Data'!I50))="","",OFFSET('Sanitation Data'!$I$28,0,10*ROW('Sanitation Data'!I50)))</f>
        <v/>
      </c>
      <c r="DK56" s="283" t="str">
        <f ca="true">+IF(OFFSET('Sanitation Data'!$I$29,0,10*ROW('Sanitation Data'!I50))="","",OFFSET('Sanitation Data'!$I$29,0,10*ROW('Sanitation Data'!I50)))</f>
        <v/>
      </c>
      <c r="DL56" s="283" t="str">
        <f ca="true">+IF(OFFSET('Sanitation Data'!$I$30,0,10*ROW('Sanitation Data'!I50))="","",OFFSET('Sanitation Data'!$I$30,0,10*ROW('Sanitation Data'!I50)))</f>
        <v/>
      </c>
      <c r="DM56" s="283" t="str">
        <f ca="true">+IF(OFFSET('Sanitation Data'!$I$31,0,10*ROW('Sanitation Data'!I50))="","",OFFSET('Sanitation Data'!$I$31,0,10*ROW('Sanitation Data'!I50)))</f>
        <v/>
      </c>
      <c r="DN56" s="283" t="str">
        <f ca="true">+IF(OFFSET('Sanitation Data'!$I$32,0,10*ROW('Sanitation Data'!I50))="","",OFFSET('Sanitation Data'!$I$32,0,10*ROW('Sanitation Data'!I50)))</f>
        <v/>
      </c>
      <c r="DO56" s="283" t="str">
        <f ca="true">+IF(OFFSET('Hygiene Data'!$D$11,0,10*ROW('Hygiene Data'!D50))="","",OFFSET('Hygiene Data'!$D$11,0,10*ROW('Hygiene Data'!D50)))</f>
        <v/>
      </c>
      <c r="DP56" s="283" t="str">
        <f ca="true">+IF(OFFSET('Hygiene Data'!$D$12,0,10*ROW('Hygiene Data'!D50))="","",OFFSET('Hygiene Data'!$D$12,0,10*ROW('Hygiene Data'!D50)))</f>
        <v/>
      </c>
      <c r="DQ56" s="283" t="str">
        <f ca="true">+IF(OFFSET('Hygiene Data'!$D$13,0,10*ROW('Hygiene Data'!D50))="","",OFFSET('Hygiene Data'!$D$13,0,10*ROW('Hygiene Data'!D50)))</f>
        <v/>
      </c>
      <c r="DR56" s="283" t="str">
        <f ca="true">+IF(OFFSET('Hygiene Data'!$E$11,0,10*ROW('Hygiene Data'!E50))="","",OFFSET('Hygiene Data'!$E$11,0,10*ROW('Hygiene Data'!E50)))</f>
        <v/>
      </c>
      <c r="DS56" s="283" t="str">
        <f ca="true">+IF(OFFSET('Hygiene Data'!$E$12,0,10*ROW('Hygiene Data'!E50))="","",OFFSET('Hygiene Data'!$E$12,0,10*ROW('Hygiene Data'!E50)))</f>
        <v/>
      </c>
      <c r="DT56" s="283" t="str">
        <f ca="true">+IF(OFFSET('Hygiene Data'!$E$13,0,10*ROW('Hygiene Data'!E50))="","",OFFSET('Hygiene Data'!$E$13,0,10*ROW('Hygiene Data'!E50)))</f>
        <v/>
      </c>
      <c r="DU56" s="283" t="str">
        <f ca="true">+IF(OFFSET('Hygiene Data'!$F$11,0,10*ROW('Hygiene Data'!F50))="","",OFFSET('Hygiene Data'!$F$11,0,10*ROW('Hygiene Data'!F50)))</f>
        <v/>
      </c>
      <c r="DV56" s="283" t="str">
        <f ca="true">+IF(OFFSET('Hygiene Data'!$F$12,0,10*ROW('Hygiene Data'!F50))="","",OFFSET('Hygiene Data'!$F$12,0,10*ROW('Hygiene Data'!F50)))</f>
        <v/>
      </c>
      <c r="DW56" s="283" t="str">
        <f ca="true">+IF(OFFSET('Hygiene Data'!$F$13,0,10*ROW('Hygiene Data'!F50))="","",OFFSET('Hygiene Data'!$F$13,0,10*ROW('Hygiene Data'!F50)))</f>
        <v/>
      </c>
      <c r="DX56" s="283" t="str">
        <f ca="true">+IF(OFFSET('Hygiene Data'!$G$11,0,10*ROW('Hygiene Data'!G50))="","",OFFSET('Hygiene Data'!$G$11,0,10*ROW('Hygiene Data'!G50)))</f>
        <v/>
      </c>
      <c r="DY56" s="283" t="str">
        <f ca="true">+IF(OFFSET('Hygiene Data'!$G$12,0,10*ROW('Hygiene Data'!G50))="","",OFFSET('Hygiene Data'!$G$12,0,10*ROW('Hygiene Data'!G50)))</f>
        <v/>
      </c>
      <c r="DZ56" s="283" t="str">
        <f ca="true">+IF(OFFSET('Hygiene Data'!$G$13,0,10*ROW('Hygiene Data'!G50))="","",OFFSET('Hygiene Data'!$G$13,0,10*ROW('Hygiene Data'!G50)))</f>
        <v/>
      </c>
      <c r="EA56" s="283" t="str">
        <f ca="true">+IF(OFFSET('Hygiene Data'!$H$11,0,10*ROW('Hygiene Data'!H50))="","",OFFSET('Hygiene Data'!$H$11,0,10*ROW('Hygiene Data'!H50)))</f>
        <v/>
      </c>
      <c r="EB56" s="283" t="str">
        <f ca="true">+IF(OFFSET('Hygiene Data'!$H$12,0,10*ROW('Hygiene Data'!H50))="","",OFFSET('Hygiene Data'!$H$12,0,10*ROW('Hygiene Data'!H50)))</f>
        <v/>
      </c>
      <c r="EC56" s="283" t="str">
        <f ca="true">+IF(OFFSET('Hygiene Data'!$H$13,0,10*ROW('Hygiene Data'!H50))="","",OFFSET('Hygiene Data'!$H$13,0,10*ROW('Hygiene Data'!H50)))</f>
        <v/>
      </c>
      <c r="ED56" s="283" t="str">
        <f ca="true">+IF(OFFSET('Hygiene Data'!$I$11,0,10*ROW('Hygiene Data'!I50))="","",OFFSET('Hygiene Data'!$I$11,0,10*ROW('Hygiene Data'!I50)))</f>
        <v/>
      </c>
      <c r="EE56" s="283" t="str">
        <f ca="true">+IF(OFFSET('Hygiene Data'!$I$12,0,10*ROW('Hygiene Data'!I50))="","",OFFSET('Hygiene Data'!$I$12,0,10*ROW('Hygiene Data'!I50)))</f>
        <v/>
      </c>
      <c r="EF56" s="283" t="str">
        <f ca="true">+IF(OFFSET('Hygiene Data'!$I$13,0,10*ROW('Hygiene Data'!I50))="","",OFFSET('Hygiene Data'!$I$13,0,10*ROW('Hygiene Data'!I50)))</f>
        <v/>
      </c>
    </row>
    <row r="57">
      <c r="A57" s="36" t="str">
        <f ca="true">+IF(OFFSET('Water Data'!$B$2,0,10*ROW('Water Data'!E51))="","",OFFSET('Water Data'!$B$2,0,10*ROW('Water Data'!E51)))</f>
        <v/>
      </c>
      <c r="B57" s="36" t="str">
        <f ca="true">+IF(OFFSET('Water Data'!$C$2,0,10*ROW('Water Data'!F51))="","",OFFSET('Water Data'!$C$2,0,10*ROW('Water Data'!F51)))</f>
        <v/>
      </c>
      <c r="C57" s="339"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83"/>
      <c r="BS57" s="283" t="str">
        <f ca="true">+IF(OFFSET('Water Data'!$D$27,0,10*ROW('Water Data'!D51))="","",OFFSET('Water Data'!$D$27,0,10*ROW('Water Data'!D51)))</f>
        <v/>
      </c>
      <c r="BT57" s="283" t="str">
        <f ca="true">+IF(OFFSET('Water Data'!$D$28,0,10*ROW('Water Data'!D51))="","",OFFSET('Water Data'!$D$28,0,10*ROW('Water Data'!D51)))</f>
        <v/>
      </c>
      <c r="BU57" s="283" t="str">
        <f ca="true">+IF(OFFSET('Water Data'!$D$29,0,10*ROW('Water Data'!D51))="","",OFFSET('Water Data'!$D$29,0,10*ROW('Water Data'!D51)))</f>
        <v/>
      </c>
      <c r="BV57" s="283" t="str">
        <f ca="true">+IF(OFFSET('Water Data'!$E$27,0,10*ROW('Water Data'!E51))="","",OFFSET('Water Data'!$E$27,0,10*ROW('Water Data'!E51)))</f>
        <v/>
      </c>
      <c r="BW57" s="283" t="str">
        <f ca="true">+IF(OFFSET('Water Data'!$E$28,0,10*ROW('Water Data'!E51))="","",OFFSET('Water Data'!$E$28,0,10*ROW('Water Data'!E51)))</f>
        <v/>
      </c>
      <c r="BX57" s="283" t="str">
        <f ca="true">+IF(OFFSET('Water Data'!$E$29,0,10*ROW('Water Data'!E51))="","",OFFSET('Water Data'!$E$29,0,10*ROW('Water Data'!E51)))</f>
        <v/>
      </c>
      <c r="BY57" s="283" t="str">
        <f ca="true">+IF(OFFSET('Water Data'!$F$27,0,10*ROW('Water Data'!F51))="","",OFFSET('Water Data'!$F$27,0,10*ROW('Water Data'!F51)))</f>
        <v/>
      </c>
      <c r="BZ57" s="283" t="str">
        <f ca="true">+IF(OFFSET('Water Data'!$F$28,0,10*ROW('Water Data'!F51))="","",OFFSET('Water Data'!$F$28,0,10*ROW('Water Data'!F51)))</f>
        <v/>
      </c>
      <c r="CA57" s="283" t="str">
        <f ca="true">+IF(OFFSET('Water Data'!$F$29,0,10*ROW('Water Data'!F51))="","",OFFSET('Water Data'!$F$29,0,10*ROW('Water Data'!F51)))</f>
        <v/>
      </c>
      <c r="CB57" s="283" t="str">
        <f ca="true">+IF(OFFSET('Water Data'!$G$27,0,10*ROW('Water Data'!G51))="","",OFFSET('Water Data'!$G$27,0,10*ROW('Water Data'!G51)))</f>
        <v/>
      </c>
      <c r="CC57" s="283" t="str">
        <f ca="true">+IF(OFFSET('Water Data'!$G$28,0,10*ROW('Water Data'!G51))="","",OFFSET('Water Data'!$G$28,0,10*ROW('Water Data'!G51)))</f>
        <v/>
      </c>
      <c r="CD57" s="283" t="str">
        <f ca="true">+IF(OFFSET('Water Data'!$G$29,0,10*ROW('Water Data'!G51))="","",OFFSET('Water Data'!$G$29,0,10*ROW('Water Data'!G51)))</f>
        <v/>
      </c>
      <c r="CE57" s="283" t="str">
        <f ca="true">+IF(OFFSET('Water Data'!$H$27,0,10*ROW('Water Data'!H51))="","",OFFSET('Water Data'!$H$27,0,10*ROW('Water Data'!H51)))</f>
        <v/>
      </c>
      <c r="CF57" s="283" t="str">
        <f ca="true">+IF(OFFSET('Water Data'!$H$28,0,10*ROW('Water Data'!H51))="","",OFFSET('Water Data'!$H$28,0,10*ROW('Water Data'!H51)))</f>
        <v/>
      </c>
      <c r="CG57" s="283" t="str">
        <f ca="true">+IF(OFFSET('Water Data'!$H$29,0,10*ROW('Water Data'!H51))="","",OFFSET('Water Data'!$H$29,0,10*ROW('Water Data'!H51)))</f>
        <v/>
      </c>
      <c r="CH57" s="283" t="str">
        <f ca="true">+IF(OFFSET('Water Data'!$I$27,0,10*ROW('Water Data'!I51))="","",OFFSET('Water Data'!$I$27,0,10*ROW('Water Data'!I51)))</f>
        <v/>
      </c>
      <c r="CI57" s="283" t="str">
        <f ca="true">+IF(OFFSET('Water Data'!$I$28,0,10*ROW('Water Data'!I51))="","",OFFSET('Water Data'!$I$28,0,10*ROW('Water Data'!I51)))</f>
        <v/>
      </c>
      <c r="CJ57" s="283" t="str">
        <f ca="true">+IF(OFFSET('Water Data'!$I$29,0,10*ROW('Water Data'!I51))="","",OFFSET('Water Data'!$I$29,0,10*ROW('Water Data'!I51)))</f>
        <v/>
      </c>
      <c r="CK57" s="283" t="str">
        <f ca="true">+IF(OFFSET('Sanitation Data'!$D$28,0,10*ROW('Sanitation Data'!D51))="","",OFFSET('Sanitation Data'!$D$28,0,10*ROW('Sanitation Data'!D51)))</f>
        <v/>
      </c>
      <c r="CL57" s="283" t="str">
        <f ca="true">+IF(OFFSET('Sanitation Data'!$D$29,0,10*ROW('Sanitation Data'!D51))="","",OFFSET('Sanitation Data'!$D$29,0,10*ROW('Sanitation Data'!D51)))</f>
        <v/>
      </c>
      <c r="CM57" s="283" t="str">
        <f ca="true">+IF(OFFSET('Sanitation Data'!$D$30,0,10*ROW('Sanitation Data'!D51))="","",OFFSET('Sanitation Data'!$D$30,0,10*ROW('Sanitation Data'!D51)))</f>
        <v/>
      </c>
      <c r="CN57" s="283" t="str">
        <f ca="true">+IF(OFFSET('Sanitation Data'!$D$31,0,10*ROW('Sanitation Data'!D51))="","",OFFSET('Sanitation Data'!$D$31,0,10*ROW('Sanitation Data'!D51)))</f>
        <v/>
      </c>
      <c r="CO57" s="283" t="str">
        <f ca="true">+IF(OFFSET('Sanitation Data'!$D$32,0,10*ROW('Sanitation Data'!D51))="","",OFFSET('Sanitation Data'!$D$32,0,10*ROW('Sanitation Data'!D51)))</f>
        <v/>
      </c>
      <c r="CP57" s="283" t="str">
        <f ca="true">+IF(OFFSET('Sanitation Data'!$E$28,0,10*ROW('Sanitation Data'!E51))="","",OFFSET('Sanitation Data'!$E$28,0,10*ROW('Sanitation Data'!E51)))</f>
        <v/>
      </c>
      <c r="CQ57" s="283" t="str">
        <f ca="true">+IF(OFFSET('Sanitation Data'!$E$29,0,10*ROW('Sanitation Data'!E51))="","",OFFSET('Sanitation Data'!$E$29,0,10*ROW('Sanitation Data'!E51)))</f>
        <v/>
      </c>
      <c r="CR57" s="283" t="str">
        <f ca="true">+IF(OFFSET('Sanitation Data'!$E$30,0,10*ROW('Sanitation Data'!E51))="","",OFFSET('Sanitation Data'!$E$30,0,10*ROW('Sanitation Data'!E51)))</f>
        <v/>
      </c>
      <c r="CS57" s="283" t="str">
        <f ca="true">+IF(OFFSET('Sanitation Data'!$E$31,0,10*ROW('Sanitation Data'!E51))="","",OFFSET('Sanitation Data'!$E$31,0,10*ROW('Sanitation Data'!E51)))</f>
        <v/>
      </c>
      <c r="CT57" s="283" t="str">
        <f ca="true">+IF(OFFSET('Sanitation Data'!$E$32,0,10*ROW('Sanitation Data'!E51))="","",OFFSET('Sanitation Data'!$E$32,0,10*ROW('Sanitation Data'!E51)))</f>
        <v/>
      </c>
      <c r="CU57" s="283" t="str">
        <f ca="true">+IF(OFFSET('Sanitation Data'!$F$28,0,10*ROW('Sanitation Data'!F51))="","",OFFSET('Sanitation Data'!$F$28,0,10*ROW('Sanitation Data'!F51)))</f>
        <v/>
      </c>
      <c r="CV57" s="283" t="str">
        <f ca="true">+IF(OFFSET('Sanitation Data'!$F$29,0,10*ROW('Sanitation Data'!F51))="","",OFFSET('Sanitation Data'!$F$29,0,10*ROW('Sanitation Data'!F51)))</f>
        <v/>
      </c>
      <c r="CW57" s="283" t="str">
        <f ca="true">+IF(OFFSET('Sanitation Data'!$F$30,0,10*ROW('Sanitation Data'!F51))="","",OFFSET('Sanitation Data'!$F$30,0,10*ROW('Sanitation Data'!F51)))</f>
        <v/>
      </c>
      <c r="CX57" s="283" t="str">
        <f ca="true">+IF(OFFSET('Sanitation Data'!$F$31,0,10*ROW('Sanitation Data'!F51))="","",OFFSET('Sanitation Data'!$F$31,0,10*ROW('Sanitation Data'!F51)))</f>
        <v/>
      </c>
      <c r="CY57" s="283" t="str">
        <f ca="true">+IF(OFFSET('Sanitation Data'!$F$32,0,10*ROW('Sanitation Data'!F51))="","",OFFSET('Sanitation Data'!$F$32,0,10*ROW('Sanitation Data'!F51)))</f>
        <v/>
      </c>
      <c r="CZ57" s="283" t="str">
        <f ca="true">+IF(OFFSET('Sanitation Data'!$G$28,0,10*ROW('Sanitation Data'!G51))="","",OFFSET('Sanitation Data'!$G$28,0,10*ROW('Sanitation Data'!G51)))</f>
        <v/>
      </c>
      <c r="DA57" s="283" t="str">
        <f ca="true">+IF(OFFSET('Sanitation Data'!$G$29,0,10*ROW('Sanitation Data'!G51))="","",OFFSET('Sanitation Data'!$G$29,0,10*ROW('Sanitation Data'!G51)))</f>
        <v/>
      </c>
      <c r="DB57" s="283" t="str">
        <f ca="true">+IF(OFFSET('Sanitation Data'!$G$30,0,10*ROW('Sanitation Data'!G51))="","",OFFSET('Sanitation Data'!$G$30,0,10*ROW('Sanitation Data'!G51)))</f>
        <v/>
      </c>
      <c r="DC57" s="283" t="str">
        <f ca="true">+IF(OFFSET('Sanitation Data'!$G$31,0,10*ROW('Sanitation Data'!G51))="","",OFFSET('Sanitation Data'!$G$31,0,10*ROW('Sanitation Data'!G51)))</f>
        <v/>
      </c>
      <c r="DD57" s="283" t="str">
        <f ca="true">+IF(OFFSET('Sanitation Data'!$G$32,0,10*ROW('Sanitation Data'!G51))="","",OFFSET('Sanitation Data'!$G$32,0,10*ROW('Sanitation Data'!G51)))</f>
        <v/>
      </c>
      <c r="DE57" s="283" t="str">
        <f ca="true">+IF(OFFSET('Sanitation Data'!$H$28,0,10*ROW('Sanitation Data'!H51))="","",OFFSET('Sanitation Data'!$H$28,0,10*ROW('Sanitation Data'!H51)))</f>
        <v/>
      </c>
      <c r="DF57" s="283" t="str">
        <f ca="true">+IF(OFFSET('Sanitation Data'!$H$29,0,10*ROW('Sanitation Data'!H51))="","",OFFSET('Sanitation Data'!$H$29,0,10*ROW('Sanitation Data'!H51)))</f>
        <v/>
      </c>
      <c r="DG57" s="283" t="str">
        <f ca="true">+IF(OFFSET('Sanitation Data'!$H$30,0,10*ROW('Sanitation Data'!H51))="","",OFFSET('Sanitation Data'!$H$30,0,10*ROW('Sanitation Data'!H51)))</f>
        <v/>
      </c>
      <c r="DH57" s="283" t="str">
        <f ca="true">+IF(OFFSET('Sanitation Data'!$H$31,0,10*ROW('Sanitation Data'!H51))="","",OFFSET('Sanitation Data'!$H$31,0,10*ROW('Sanitation Data'!H51)))</f>
        <v/>
      </c>
      <c r="DI57" s="283" t="str">
        <f ca="true">+IF(OFFSET('Sanitation Data'!$H$32,0,10*ROW('Sanitation Data'!H51))="","",OFFSET('Sanitation Data'!$H$32,0,10*ROW('Sanitation Data'!H51)))</f>
        <v/>
      </c>
      <c r="DJ57" s="283" t="str">
        <f ca="true">+IF(OFFSET('Sanitation Data'!$I$28,0,10*ROW('Sanitation Data'!I51))="","",OFFSET('Sanitation Data'!$I$28,0,10*ROW('Sanitation Data'!I51)))</f>
        <v/>
      </c>
      <c r="DK57" s="283" t="str">
        <f ca="true">+IF(OFFSET('Sanitation Data'!$I$29,0,10*ROW('Sanitation Data'!I51))="","",OFFSET('Sanitation Data'!$I$29,0,10*ROW('Sanitation Data'!I51)))</f>
        <v/>
      </c>
      <c r="DL57" s="283" t="str">
        <f ca="true">+IF(OFFSET('Sanitation Data'!$I$30,0,10*ROW('Sanitation Data'!I51))="","",OFFSET('Sanitation Data'!$I$30,0,10*ROW('Sanitation Data'!I51)))</f>
        <v/>
      </c>
      <c r="DM57" s="283" t="str">
        <f ca="true">+IF(OFFSET('Sanitation Data'!$I$31,0,10*ROW('Sanitation Data'!I51))="","",OFFSET('Sanitation Data'!$I$31,0,10*ROW('Sanitation Data'!I51)))</f>
        <v/>
      </c>
      <c r="DN57" s="283" t="str">
        <f ca="true">+IF(OFFSET('Sanitation Data'!$I$32,0,10*ROW('Sanitation Data'!I51))="","",OFFSET('Sanitation Data'!$I$32,0,10*ROW('Sanitation Data'!I51)))</f>
        <v/>
      </c>
      <c r="DO57" s="283" t="str">
        <f ca="true">+IF(OFFSET('Hygiene Data'!$D$11,0,10*ROW('Hygiene Data'!D51))="","",OFFSET('Hygiene Data'!$D$11,0,10*ROW('Hygiene Data'!D51)))</f>
        <v/>
      </c>
      <c r="DP57" s="283" t="str">
        <f ca="true">+IF(OFFSET('Hygiene Data'!$D$12,0,10*ROW('Hygiene Data'!D51))="","",OFFSET('Hygiene Data'!$D$12,0,10*ROW('Hygiene Data'!D51)))</f>
        <v/>
      </c>
      <c r="DQ57" s="283" t="str">
        <f ca="true">+IF(OFFSET('Hygiene Data'!$D$13,0,10*ROW('Hygiene Data'!D51))="","",OFFSET('Hygiene Data'!$D$13,0,10*ROW('Hygiene Data'!D51)))</f>
        <v/>
      </c>
      <c r="DR57" s="283" t="str">
        <f ca="true">+IF(OFFSET('Hygiene Data'!$E$11,0,10*ROW('Hygiene Data'!E51))="","",OFFSET('Hygiene Data'!$E$11,0,10*ROW('Hygiene Data'!E51)))</f>
        <v/>
      </c>
      <c r="DS57" s="283" t="str">
        <f ca="true">+IF(OFFSET('Hygiene Data'!$E$12,0,10*ROW('Hygiene Data'!E51))="","",OFFSET('Hygiene Data'!$E$12,0,10*ROW('Hygiene Data'!E51)))</f>
        <v/>
      </c>
      <c r="DT57" s="283" t="str">
        <f ca="true">+IF(OFFSET('Hygiene Data'!$E$13,0,10*ROW('Hygiene Data'!E51))="","",OFFSET('Hygiene Data'!$E$13,0,10*ROW('Hygiene Data'!E51)))</f>
        <v/>
      </c>
      <c r="DU57" s="283" t="str">
        <f ca="true">+IF(OFFSET('Hygiene Data'!$F$11,0,10*ROW('Hygiene Data'!F51))="","",OFFSET('Hygiene Data'!$F$11,0,10*ROW('Hygiene Data'!F51)))</f>
        <v/>
      </c>
      <c r="DV57" s="283" t="str">
        <f ca="true">+IF(OFFSET('Hygiene Data'!$F$12,0,10*ROW('Hygiene Data'!F51))="","",OFFSET('Hygiene Data'!$F$12,0,10*ROW('Hygiene Data'!F51)))</f>
        <v/>
      </c>
      <c r="DW57" s="283" t="str">
        <f ca="true">+IF(OFFSET('Hygiene Data'!$F$13,0,10*ROW('Hygiene Data'!F51))="","",OFFSET('Hygiene Data'!$F$13,0,10*ROW('Hygiene Data'!F51)))</f>
        <v/>
      </c>
      <c r="DX57" s="283" t="str">
        <f ca="true">+IF(OFFSET('Hygiene Data'!$G$11,0,10*ROW('Hygiene Data'!G51))="","",OFFSET('Hygiene Data'!$G$11,0,10*ROW('Hygiene Data'!G51)))</f>
        <v/>
      </c>
      <c r="DY57" s="283" t="str">
        <f ca="true">+IF(OFFSET('Hygiene Data'!$G$12,0,10*ROW('Hygiene Data'!G51))="","",OFFSET('Hygiene Data'!$G$12,0,10*ROW('Hygiene Data'!G51)))</f>
        <v/>
      </c>
      <c r="DZ57" s="283" t="str">
        <f ca="true">+IF(OFFSET('Hygiene Data'!$G$13,0,10*ROW('Hygiene Data'!G51))="","",OFFSET('Hygiene Data'!$G$13,0,10*ROW('Hygiene Data'!G51)))</f>
        <v/>
      </c>
      <c r="EA57" s="283" t="str">
        <f ca="true">+IF(OFFSET('Hygiene Data'!$H$11,0,10*ROW('Hygiene Data'!H51))="","",OFFSET('Hygiene Data'!$H$11,0,10*ROW('Hygiene Data'!H51)))</f>
        <v/>
      </c>
      <c r="EB57" s="283" t="str">
        <f ca="true">+IF(OFFSET('Hygiene Data'!$H$12,0,10*ROW('Hygiene Data'!H51))="","",OFFSET('Hygiene Data'!$H$12,0,10*ROW('Hygiene Data'!H51)))</f>
        <v/>
      </c>
      <c r="EC57" s="283" t="str">
        <f ca="true">+IF(OFFSET('Hygiene Data'!$H$13,0,10*ROW('Hygiene Data'!H51))="","",OFFSET('Hygiene Data'!$H$13,0,10*ROW('Hygiene Data'!H51)))</f>
        <v/>
      </c>
      <c r="ED57" s="283" t="str">
        <f ca="true">+IF(OFFSET('Hygiene Data'!$I$11,0,10*ROW('Hygiene Data'!I51))="","",OFFSET('Hygiene Data'!$I$11,0,10*ROW('Hygiene Data'!I51)))</f>
        <v/>
      </c>
      <c r="EE57" s="283" t="str">
        <f ca="true">+IF(OFFSET('Hygiene Data'!$I$12,0,10*ROW('Hygiene Data'!I51))="","",OFFSET('Hygiene Data'!$I$12,0,10*ROW('Hygiene Data'!I51)))</f>
        <v/>
      </c>
      <c r="EF57" s="283" t="str">
        <f ca="true">+IF(OFFSET('Hygiene Data'!$I$13,0,10*ROW('Hygiene Data'!I51))="","",OFFSET('Hygiene Data'!$I$13,0,10*ROW('Hygiene Data'!I51)))</f>
        <v/>
      </c>
    </row>
    <row r="58">
      <c r="A58" s="36" t="str">
        <f ca="true">+IF(OFFSET('Water Data'!$B$2,0,10*ROW('Water Data'!E52))="","",OFFSET('Water Data'!$B$2,0,10*ROW('Water Data'!E52)))</f>
        <v/>
      </c>
      <c r="B58" s="36" t="str">
        <f ca="true">+IF(OFFSET('Water Data'!$C$2,0,10*ROW('Water Data'!F52))="","",OFFSET('Water Data'!$C$2,0,10*ROW('Water Data'!F52)))</f>
        <v/>
      </c>
      <c r="C58" s="339"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83"/>
      <c r="BS58" s="283" t="str">
        <f ca="true">+IF(OFFSET('Water Data'!$D$27,0,10*ROW('Water Data'!D52))="","",OFFSET('Water Data'!$D$27,0,10*ROW('Water Data'!D52)))</f>
        <v/>
      </c>
      <c r="BT58" s="283" t="str">
        <f ca="true">+IF(OFFSET('Water Data'!$D$28,0,10*ROW('Water Data'!D52))="","",OFFSET('Water Data'!$D$28,0,10*ROW('Water Data'!D52)))</f>
        <v/>
      </c>
      <c r="BU58" s="283" t="str">
        <f ca="true">+IF(OFFSET('Water Data'!$D$29,0,10*ROW('Water Data'!D52))="","",OFFSET('Water Data'!$D$29,0,10*ROW('Water Data'!D52)))</f>
        <v/>
      </c>
      <c r="BV58" s="283" t="str">
        <f ca="true">+IF(OFFSET('Water Data'!$E$27,0,10*ROW('Water Data'!E52))="","",OFFSET('Water Data'!$E$27,0,10*ROW('Water Data'!E52)))</f>
        <v/>
      </c>
      <c r="BW58" s="283" t="str">
        <f ca="true">+IF(OFFSET('Water Data'!$E$28,0,10*ROW('Water Data'!E52))="","",OFFSET('Water Data'!$E$28,0,10*ROW('Water Data'!E52)))</f>
        <v/>
      </c>
      <c r="BX58" s="283" t="str">
        <f ca="true">+IF(OFFSET('Water Data'!$E$29,0,10*ROW('Water Data'!E52))="","",OFFSET('Water Data'!$E$29,0,10*ROW('Water Data'!E52)))</f>
        <v/>
      </c>
      <c r="BY58" s="283" t="str">
        <f ca="true">+IF(OFFSET('Water Data'!$F$27,0,10*ROW('Water Data'!F52))="","",OFFSET('Water Data'!$F$27,0,10*ROW('Water Data'!F52)))</f>
        <v/>
      </c>
      <c r="BZ58" s="283" t="str">
        <f ca="true">+IF(OFFSET('Water Data'!$F$28,0,10*ROW('Water Data'!F52))="","",OFFSET('Water Data'!$F$28,0,10*ROW('Water Data'!F52)))</f>
        <v/>
      </c>
      <c r="CA58" s="283" t="str">
        <f ca="true">+IF(OFFSET('Water Data'!$F$29,0,10*ROW('Water Data'!F52))="","",OFFSET('Water Data'!$F$29,0,10*ROW('Water Data'!F52)))</f>
        <v/>
      </c>
      <c r="CB58" s="283" t="str">
        <f ca="true">+IF(OFFSET('Water Data'!$G$27,0,10*ROW('Water Data'!G52))="","",OFFSET('Water Data'!$G$27,0,10*ROW('Water Data'!G52)))</f>
        <v/>
      </c>
      <c r="CC58" s="283" t="str">
        <f ca="true">+IF(OFFSET('Water Data'!$G$28,0,10*ROW('Water Data'!G52))="","",OFFSET('Water Data'!$G$28,0,10*ROW('Water Data'!G52)))</f>
        <v/>
      </c>
      <c r="CD58" s="283" t="str">
        <f ca="true">+IF(OFFSET('Water Data'!$G$29,0,10*ROW('Water Data'!G52))="","",OFFSET('Water Data'!$G$29,0,10*ROW('Water Data'!G52)))</f>
        <v/>
      </c>
      <c r="CE58" s="283" t="str">
        <f ca="true">+IF(OFFSET('Water Data'!$H$27,0,10*ROW('Water Data'!H52))="","",OFFSET('Water Data'!$H$27,0,10*ROW('Water Data'!H52)))</f>
        <v/>
      </c>
      <c r="CF58" s="283" t="str">
        <f ca="true">+IF(OFFSET('Water Data'!$H$28,0,10*ROW('Water Data'!H52))="","",OFFSET('Water Data'!$H$28,0,10*ROW('Water Data'!H52)))</f>
        <v/>
      </c>
      <c r="CG58" s="283" t="str">
        <f ca="true">+IF(OFFSET('Water Data'!$H$29,0,10*ROW('Water Data'!H52))="","",OFFSET('Water Data'!$H$29,0,10*ROW('Water Data'!H52)))</f>
        <v/>
      </c>
      <c r="CH58" s="283" t="str">
        <f ca="true">+IF(OFFSET('Water Data'!$I$27,0,10*ROW('Water Data'!I52))="","",OFFSET('Water Data'!$I$27,0,10*ROW('Water Data'!I52)))</f>
        <v/>
      </c>
      <c r="CI58" s="283" t="str">
        <f ca="true">+IF(OFFSET('Water Data'!$I$28,0,10*ROW('Water Data'!I52))="","",OFFSET('Water Data'!$I$28,0,10*ROW('Water Data'!I52)))</f>
        <v/>
      </c>
      <c r="CJ58" s="283" t="str">
        <f ca="true">+IF(OFFSET('Water Data'!$I$29,0,10*ROW('Water Data'!I52))="","",OFFSET('Water Data'!$I$29,0,10*ROW('Water Data'!I52)))</f>
        <v/>
      </c>
      <c r="CK58" s="283" t="str">
        <f ca="true">+IF(OFFSET('Sanitation Data'!$D$28,0,10*ROW('Sanitation Data'!D52))="","",OFFSET('Sanitation Data'!$D$28,0,10*ROW('Sanitation Data'!D52)))</f>
        <v/>
      </c>
      <c r="CL58" s="283" t="str">
        <f ca="true">+IF(OFFSET('Sanitation Data'!$D$29,0,10*ROW('Sanitation Data'!D52))="","",OFFSET('Sanitation Data'!$D$29,0,10*ROW('Sanitation Data'!D52)))</f>
        <v/>
      </c>
      <c r="CM58" s="283" t="str">
        <f ca="true">+IF(OFFSET('Sanitation Data'!$D$30,0,10*ROW('Sanitation Data'!D52))="","",OFFSET('Sanitation Data'!$D$30,0,10*ROW('Sanitation Data'!D52)))</f>
        <v/>
      </c>
      <c r="CN58" s="283" t="str">
        <f ca="true">+IF(OFFSET('Sanitation Data'!$D$31,0,10*ROW('Sanitation Data'!D52))="","",OFFSET('Sanitation Data'!$D$31,0,10*ROW('Sanitation Data'!D52)))</f>
        <v/>
      </c>
      <c r="CO58" s="283" t="str">
        <f ca="true">+IF(OFFSET('Sanitation Data'!$D$32,0,10*ROW('Sanitation Data'!D52))="","",OFFSET('Sanitation Data'!$D$32,0,10*ROW('Sanitation Data'!D52)))</f>
        <v/>
      </c>
      <c r="CP58" s="283" t="str">
        <f ca="true">+IF(OFFSET('Sanitation Data'!$E$28,0,10*ROW('Sanitation Data'!E52))="","",OFFSET('Sanitation Data'!$E$28,0,10*ROW('Sanitation Data'!E52)))</f>
        <v/>
      </c>
      <c r="CQ58" s="283" t="str">
        <f ca="true">+IF(OFFSET('Sanitation Data'!$E$29,0,10*ROW('Sanitation Data'!E52))="","",OFFSET('Sanitation Data'!$E$29,0,10*ROW('Sanitation Data'!E52)))</f>
        <v/>
      </c>
      <c r="CR58" s="283" t="str">
        <f ca="true">+IF(OFFSET('Sanitation Data'!$E$30,0,10*ROW('Sanitation Data'!E52))="","",OFFSET('Sanitation Data'!$E$30,0,10*ROW('Sanitation Data'!E52)))</f>
        <v/>
      </c>
      <c r="CS58" s="283" t="str">
        <f ca="true">+IF(OFFSET('Sanitation Data'!$E$31,0,10*ROW('Sanitation Data'!E52))="","",OFFSET('Sanitation Data'!$E$31,0,10*ROW('Sanitation Data'!E52)))</f>
        <v/>
      </c>
      <c r="CT58" s="283" t="str">
        <f ca="true">+IF(OFFSET('Sanitation Data'!$E$32,0,10*ROW('Sanitation Data'!E52))="","",OFFSET('Sanitation Data'!$E$32,0,10*ROW('Sanitation Data'!E52)))</f>
        <v/>
      </c>
      <c r="CU58" s="283" t="str">
        <f ca="true">+IF(OFFSET('Sanitation Data'!$F$28,0,10*ROW('Sanitation Data'!F52))="","",OFFSET('Sanitation Data'!$F$28,0,10*ROW('Sanitation Data'!F52)))</f>
        <v/>
      </c>
      <c r="CV58" s="283" t="str">
        <f ca="true">+IF(OFFSET('Sanitation Data'!$F$29,0,10*ROW('Sanitation Data'!F52))="","",OFFSET('Sanitation Data'!$F$29,0,10*ROW('Sanitation Data'!F52)))</f>
        <v/>
      </c>
      <c r="CW58" s="283" t="str">
        <f ca="true">+IF(OFFSET('Sanitation Data'!$F$30,0,10*ROW('Sanitation Data'!F52))="","",OFFSET('Sanitation Data'!$F$30,0,10*ROW('Sanitation Data'!F52)))</f>
        <v/>
      </c>
      <c r="CX58" s="283" t="str">
        <f ca="true">+IF(OFFSET('Sanitation Data'!$F$31,0,10*ROW('Sanitation Data'!F52))="","",OFFSET('Sanitation Data'!$F$31,0,10*ROW('Sanitation Data'!F52)))</f>
        <v/>
      </c>
      <c r="CY58" s="283" t="str">
        <f ca="true">+IF(OFFSET('Sanitation Data'!$F$32,0,10*ROW('Sanitation Data'!F52))="","",OFFSET('Sanitation Data'!$F$32,0,10*ROW('Sanitation Data'!F52)))</f>
        <v/>
      </c>
      <c r="CZ58" s="283" t="str">
        <f ca="true">+IF(OFFSET('Sanitation Data'!$G$28,0,10*ROW('Sanitation Data'!G52))="","",OFFSET('Sanitation Data'!$G$28,0,10*ROW('Sanitation Data'!G52)))</f>
        <v/>
      </c>
      <c r="DA58" s="283" t="str">
        <f ca="true">+IF(OFFSET('Sanitation Data'!$G$29,0,10*ROW('Sanitation Data'!G52))="","",OFFSET('Sanitation Data'!$G$29,0,10*ROW('Sanitation Data'!G52)))</f>
        <v/>
      </c>
      <c r="DB58" s="283" t="str">
        <f ca="true">+IF(OFFSET('Sanitation Data'!$G$30,0,10*ROW('Sanitation Data'!G52))="","",OFFSET('Sanitation Data'!$G$30,0,10*ROW('Sanitation Data'!G52)))</f>
        <v/>
      </c>
      <c r="DC58" s="283" t="str">
        <f ca="true">+IF(OFFSET('Sanitation Data'!$G$31,0,10*ROW('Sanitation Data'!G52))="","",OFFSET('Sanitation Data'!$G$31,0,10*ROW('Sanitation Data'!G52)))</f>
        <v/>
      </c>
      <c r="DD58" s="283" t="str">
        <f ca="true">+IF(OFFSET('Sanitation Data'!$G$32,0,10*ROW('Sanitation Data'!G52))="","",OFFSET('Sanitation Data'!$G$32,0,10*ROW('Sanitation Data'!G52)))</f>
        <v/>
      </c>
      <c r="DE58" s="283" t="str">
        <f ca="true">+IF(OFFSET('Sanitation Data'!$H$28,0,10*ROW('Sanitation Data'!H52))="","",OFFSET('Sanitation Data'!$H$28,0,10*ROW('Sanitation Data'!H52)))</f>
        <v/>
      </c>
      <c r="DF58" s="283" t="str">
        <f ca="true">+IF(OFFSET('Sanitation Data'!$H$29,0,10*ROW('Sanitation Data'!H52))="","",OFFSET('Sanitation Data'!$H$29,0,10*ROW('Sanitation Data'!H52)))</f>
        <v/>
      </c>
      <c r="DG58" s="283" t="str">
        <f ca="true">+IF(OFFSET('Sanitation Data'!$H$30,0,10*ROW('Sanitation Data'!H52))="","",OFFSET('Sanitation Data'!$H$30,0,10*ROW('Sanitation Data'!H52)))</f>
        <v/>
      </c>
      <c r="DH58" s="283" t="str">
        <f ca="true">+IF(OFFSET('Sanitation Data'!$H$31,0,10*ROW('Sanitation Data'!H52))="","",OFFSET('Sanitation Data'!$H$31,0,10*ROW('Sanitation Data'!H52)))</f>
        <v/>
      </c>
      <c r="DI58" s="283" t="str">
        <f ca="true">+IF(OFFSET('Sanitation Data'!$H$32,0,10*ROW('Sanitation Data'!H52))="","",OFFSET('Sanitation Data'!$H$32,0,10*ROW('Sanitation Data'!H52)))</f>
        <v/>
      </c>
      <c r="DJ58" s="283" t="str">
        <f ca="true">+IF(OFFSET('Sanitation Data'!$I$28,0,10*ROW('Sanitation Data'!I52))="","",OFFSET('Sanitation Data'!$I$28,0,10*ROW('Sanitation Data'!I52)))</f>
        <v/>
      </c>
      <c r="DK58" s="283" t="str">
        <f ca="true">+IF(OFFSET('Sanitation Data'!$I$29,0,10*ROW('Sanitation Data'!I52))="","",OFFSET('Sanitation Data'!$I$29,0,10*ROW('Sanitation Data'!I52)))</f>
        <v/>
      </c>
      <c r="DL58" s="283" t="str">
        <f ca="true">+IF(OFFSET('Sanitation Data'!$I$30,0,10*ROW('Sanitation Data'!I52))="","",OFFSET('Sanitation Data'!$I$30,0,10*ROW('Sanitation Data'!I52)))</f>
        <v/>
      </c>
      <c r="DM58" s="283" t="str">
        <f ca="true">+IF(OFFSET('Sanitation Data'!$I$31,0,10*ROW('Sanitation Data'!I52))="","",OFFSET('Sanitation Data'!$I$31,0,10*ROW('Sanitation Data'!I52)))</f>
        <v/>
      </c>
      <c r="DN58" s="283" t="str">
        <f ca="true">+IF(OFFSET('Sanitation Data'!$I$32,0,10*ROW('Sanitation Data'!I52))="","",OFFSET('Sanitation Data'!$I$32,0,10*ROW('Sanitation Data'!I52)))</f>
        <v/>
      </c>
      <c r="DO58" s="283" t="str">
        <f ca="true">+IF(OFFSET('Hygiene Data'!$D$11,0,10*ROW('Hygiene Data'!D52))="","",OFFSET('Hygiene Data'!$D$11,0,10*ROW('Hygiene Data'!D52)))</f>
        <v/>
      </c>
      <c r="DP58" s="283" t="str">
        <f ca="true">+IF(OFFSET('Hygiene Data'!$D$12,0,10*ROW('Hygiene Data'!D52))="","",OFFSET('Hygiene Data'!$D$12,0,10*ROW('Hygiene Data'!D52)))</f>
        <v/>
      </c>
      <c r="DQ58" s="283" t="str">
        <f ca="true">+IF(OFFSET('Hygiene Data'!$D$13,0,10*ROW('Hygiene Data'!D52))="","",OFFSET('Hygiene Data'!$D$13,0,10*ROW('Hygiene Data'!D52)))</f>
        <v/>
      </c>
      <c r="DR58" s="283" t="str">
        <f ca="true">+IF(OFFSET('Hygiene Data'!$E$11,0,10*ROW('Hygiene Data'!E52))="","",OFFSET('Hygiene Data'!$E$11,0,10*ROW('Hygiene Data'!E52)))</f>
        <v/>
      </c>
      <c r="DS58" s="283" t="str">
        <f ca="true">+IF(OFFSET('Hygiene Data'!$E$12,0,10*ROW('Hygiene Data'!E52))="","",OFFSET('Hygiene Data'!$E$12,0,10*ROW('Hygiene Data'!E52)))</f>
        <v/>
      </c>
      <c r="DT58" s="283" t="str">
        <f ca="true">+IF(OFFSET('Hygiene Data'!$E$13,0,10*ROW('Hygiene Data'!E52))="","",OFFSET('Hygiene Data'!$E$13,0,10*ROW('Hygiene Data'!E52)))</f>
        <v/>
      </c>
      <c r="DU58" s="283" t="str">
        <f ca="true">+IF(OFFSET('Hygiene Data'!$F$11,0,10*ROW('Hygiene Data'!F52))="","",OFFSET('Hygiene Data'!$F$11,0,10*ROW('Hygiene Data'!F52)))</f>
        <v/>
      </c>
      <c r="DV58" s="283" t="str">
        <f ca="true">+IF(OFFSET('Hygiene Data'!$F$12,0,10*ROW('Hygiene Data'!F52))="","",OFFSET('Hygiene Data'!$F$12,0,10*ROW('Hygiene Data'!F52)))</f>
        <v/>
      </c>
      <c r="DW58" s="283" t="str">
        <f ca="true">+IF(OFFSET('Hygiene Data'!$F$13,0,10*ROW('Hygiene Data'!F52))="","",OFFSET('Hygiene Data'!$F$13,0,10*ROW('Hygiene Data'!F52)))</f>
        <v/>
      </c>
      <c r="DX58" s="283" t="str">
        <f ca="true">+IF(OFFSET('Hygiene Data'!$G$11,0,10*ROW('Hygiene Data'!G52))="","",OFFSET('Hygiene Data'!$G$11,0,10*ROW('Hygiene Data'!G52)))</f>
        <v/>
      </c>
      <c r="DY58" s="283" t="str">
        <f ca="true">+IF(OFFSET('Hygiene Data'!$G$12,0,10*ROW('Hygiene Data'!G52))="","",OFFSET('Hygiene Data'!$G$12,0,10*ROW('Hygiene Data'!G52)))</f>
        <v/>
      </c>
      <c r="DZ58" s="283" t="str">
        <f ca="true">+IF(OFFSET('Hygiene Data'!$G$13,0,10*ROW('Hygiene Data'!G52))="","",OFFSET('Hygiene Data'!$G$13,0,10*ROW('Hygiene Data'!G52)))</f>
        <v/>
      </c>
      <c r="EA58" s="283" t="str">
        <f ca="true">+IF(OFFSET('Hygiene Data'!$H$11,0,10*ROW('Hygiene Data'!H52))="","",OFFSET('Hygiene Data'!$H$11,0,10*ROW('Hygiene Data'!H52)))</f>
        <v/>
      </c>
      <c r="EB58" s="283" t="str">
        <f ca="true">+IF(OFFSET('Hygiene Data'!$H$12,0,10*ROW('Hygiene Data'!H52))="","",OFFSET('Hygiene Data'!$H$12,0,10*ROW('Hygiene Data'!H52)))</f>
        <v/>
      </c>
      <c r="EC58" s="283" t="str">
        <f ca="true">+IF(OFFSET('Hygiene Data'!$H$13,0,10*ROW('Hygiene Data'!H52))="","",OFFSET('Hygiene Data'!$H$13,0,10*ROW('Hygiene Data'!H52)))</f>
        <v/>
      </c>
      <c r="ED58" s="283" t="str">
        <f ca="true">+IF(OFFSET('Hygiene Data'!$I$11,0,10*ROW('Hygiene Data'!I52))="","",OFFSET('Hygiene Data'!$I$11,0,10*ROW('Hygiene Data'!I52)))</f>
        <v/>
      </c>
      <c r="EE58" s="283" t="str">
        <f ca="true">+IF(OFFSET('Hygiene Data'!$I$12,0,10*ROW('Hygiene Data'!I52))="","",OFFSET('Hygiene Data'!$I$12,0,10*ROW('Hygiene Data'!I52)))</f>
        <v/>
      </c>
      <c r="EF58" s="283" t="str">
        <f ca="true">+IF(OFFSET('Hygiene Data'!$I$13,0,10*ROW('Hygiene Data'!I52))="","",OFFSET('Hygiene Data'!$I$13,0,10*ROW('Hygiene Data'!I52)))</f>
        <v/>
      </c>
    </row>
    <row r="59">
      <c r="A59" s="36" t="str">
        <f ca="true">+IF(OFFSET('Water Data'!$B$2,0,10*ROW('Water Data'!E53))="","",OFFSET('Water Data'!$B$2,0,10*ROW('Water Data'!E53)))</f>
        <v/>
      </c>
      <c r="B59" s="36" t="str">
        <f ca="true">+IF(OFFSET('Water Data'!$C$2,0,10*ROW('Water Data'!F53))="","",OFFSET('Water Data'!$C$2,0,10*ROW('Water Data'!F53)))</f>
        <v/>
      </c>
      <c r="C59" s="339"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83"/>
      <c r="BS59" s="283" t="str">
        <f ca="true">+IF(OFFSET('Water Data'!$D$27,0,10*ROW('Water Data'!D53))="","",OFFSET('Water Data'!$D$27,0,10*ROW('Water Data'!D53)))</f>
        <v/>
      </c>
      <c r="BT59" s="283" t="str">
        <f ca="true">+IF(OFFSET('Water Data'!$D$28,0,10*ROW('Water Data'!D53))="","",OFFSET('Water Data'!$D$28,0,10*ROW('Water Data'!D53)))</f>
        <v/>
      </c>
      <c r="BU59" s="283" t="str">
        <f ca="true">+IF(OFFSET('Water Data'!$D$29,0,10*ROW('Water Data'!D53))="","",OFFSET('Water Data'!$D$29,0,10*ROW('Water Data'!D53)))</f>
        <v/>
      </c>
      <c r="BV59" s="283" t="str">
        <f ca="true">+IF(OFFSET('Water Data'!$E$27,0,10*ROW('Water Data'!E53))="","",OFFSET('Water Data'!$E$27,0,10*ROW('Water Data'!E53)))</f>
        <v/>
      </c>
      <c r="BW59" s="283" t="str">
        <f ca="true">+IF(OFFSET('Water Data'!$E$28,0,10*ROW('Water Data'!E53))="","",OFFSET('Water Data'!$E$28,0,10*ROW('Water Data'!E53)))</f>
        <v/>
      </c>
      <c r="BX59" s="283" t="str">
        <f ca="true">+IF(OFFSET('Water Data'!$E$29,0,10*ROW('Water Data'!E53))="","",OFFSET('Water Data'!$E$29,0,10*ROW('Water Data'!E53)))</f>
        <v/>
      </c>
      <c r="BY59" s="283" t="str">
        <f ca="true">+IF(OFFSET('Water Data'!$F$27,0,10*ROW('Water Data'!F53))="","",OFFSET('Water Data'!$F$27,0,10*ROW('Water Data'!F53)))</f>
        <v/>
      </c>
      <c r="BZ59" s="283" t="str">
        <f ca="true">+IF(OFFSET('Water Data'!$F$28,0,10*ROW('Water Data'!F53))="","",OFFSET('Water Data'!$F$28,0,10*ROW('Water Data'!F53)))</f>
        <v/>
      </c>
      <c r="CA59" s="283" t="str">
        <f ca="true">+IF(OFFSET('Water Data'!$F$29,0,10*ROW('Water Data'!F53))="","",OFFSET('Water Data'!$F$29,0,10*ROW('Water Data'!F53)))</f>
        <v/>
      </c>
      <c r="CB59" s="283" t="str">
        <f ca="true">+IF(OFFSET('Water Data'!$G$27,0,10*ROW('Water Data'!G53))="","",OFFSET('Water Data'!$G$27,0,10*ROW('Water Data'!G53)))</f>
        <v/>
      </c>
      <c r="CC59" s="283" t="str">
        <f ca="true">+IF(OFFSET('Water Data'!$G$28,0,10*ROW('Water Data'!G53))="","",OFFSET('Water Data'!$G$28,0,10*ROW('Water Data'!G53)))</f>
        <v/>
      </c>
      <c r="CD59" s="283" t="str">
        <f ca="true">+IF(OFFSET('Water Data'!$G$29,0,10*ROW('Water Data'!G53))="","",OFFSET('Water Data'!$G$29,0,10*ROW('Water Data'!G53)))</f>
        <v/>
      </c>
      <c r="CE59" s="283" t="str">
        <f ca="true">+IF(OFFSET('Water Data'!$H$27,0,10*ROW('Water Data'!H53))="","",OFFSET('Water Data'!$H$27,0,10*ROW('Water Data'!H53)))</f>
        <v/>
      </c>
      <c r="CF59" s="283" t="str">
        <f ca="true">+IF(OFFSET('Water Data'!$H$28,0,10*ROW('Water Data'!H53))="","",OFFSET('Water Data'!$H$28,0,10*ROW('Water Data'!H53)))</f>
        <v/>
      </c>
      <c r="CG59" s="283" t="str">
        <f ca="true">+IF(OFFSET('Water Data'!$H$29,0,10*ROW('Water Data'!H53))="","",OFFSET('Water Data'!$H$29,0,10*ROW('Water Data'!H53)))</f>
        <v/>
      </c>
      <c r="CH59" s="283" t="str">
        <f ca="true">+IF(OFFSET('Water Data'!$I$27,0,10*ROW('Water Data'!I53))="","",OFFSET('Water Data'!$I$27,0,10*ROW('Water Data'!I53)))</f>
        <v/>
      </c>
      <c r="CI59" s="283" t="str">
        <f ca="true">+IF(OFFSET('Water Data'!$I$28,0,10*ROW('Water Data'!I53))="","",OFFSET('Water Data'!$I$28,0,10*ROW('Water Data'!I53)))</f>
        <v/>
      </c>
      <c r="CJ59" s="283" t="str">
        <f ca="true">+IF(OFFSET('Water Data'!$I$29,0,10*ROW('Water Data'!I53))="","",OFFSET('Water Data'!$I$29,0,10*ROW('Water Data'!I53)))</f>
        <v/>
      </c>
      <c r="CK59" s="283" t="str">
        <f ca="true">+IF(OFFSET('Sanitation Data'!$D$28,0,10*ROW('Sanitation Data'!D53))="","",OFFSET('Sanitation Data'!$D$28,0,10*ROW('Sanitation Data'!D53)))</f>
        <v/>
      </c>
      <c r="CL59" s="283" t="str">
        <f ca="true">+IF(OFFSET('Sanitation Data'!$D$29,0,10*ROW('Sanitation Data'!D53))="","",OFFSET('Sanitation Data'!$D$29,0,10*ROW('Sanitation Data'!D53)))</f>
        <v/>
      </c>
      <c r="CM59" s="283" t="str">
        <f ca="true">+IF(OFFSET('Sanitation Data'!$D$30,0,10*ROW('Sanitation Data'!D53))="","",OFFSET('Sanitation Data'!$D$30,0,10*ROW('Sanitation Data'!D53)))</f>
        <v/>
      </c>
      <c r="CN59" s="283" t="str">
        <f ca="true">+IF(OFFSET('Sanitation Data'!$D$31,0,10*ROW('Sanitation Data'!D53))="","",OFFSET('Sanitation Data'!$D$31,0,10*ROW('Sanitation Data'!D53)))</f>
        <v/>
      </c>
      <c r="CO59" s="283" t="str">
        <f ca="true">+IF(OFFSET('Sanitation Data'!$D$32,0,10*ROW('Sanitation Data'!D53))="","",OFFSET('Sanitation Data'!$D$32,0,10*ROW('Sanitation Data'!D53)))</f>
        <v/>
      </c>
      <c r="CP59" s="283" t="str">
        <f ca="true">+IF(OFFSET('Sanitation Data'!$E$28,0,10*ROW('Sanitation Data'!E53))="","",OFFSET('Sanitation Data'!$E$28,0,10*ROW('Sanitation Data'!E53)))</f>
        <v/>
      </c>
      <c r="CQ59" s="283" t="str">
        <f ca="true">+IF(OFFSET('Sanitation Data'!$E$29,0,10*ROW('Sanitation Data'!E53))="","",OFFSET('Sanitation Data'!$E$29,0,10*ROW('Sanitation Data'!E53)))</f>
        <v/>
      </c>
      <c r="CR59" s="283" t="str">
        <f ca="true">+IF(OFFSET('Sanitation Data'!$E$30,0,10*ROW('Sanitation Data'!E53))="","",OFFSET('Sanitation Data'!$E$30,0,10*ROW('Sanitation Data'!E53)))</f>
        <v/>
      </c>
      <c r="CS59" s="283" t="str">
        <f ca="true">+IF(OFFSET('Sanitation Data'!$E$31,0,10*ROW('Sanitation Data'!E53))="","",OFFSET('Sanitation Data'!$E$31,0,10*ROW('Sanitation Data'!E53)))</f>
        <v/>
      </c>
      <c r="CT59" s="283" t="str">
        <f ca="true">+IF(OFFSET('Sanitation Data'!$E$32,0,10*ROW('Sanitation Data'!E53))="","",OFFSET('Sanitation Data'!$E$32,0,10*ROW('Sanitation Data'!E53)))</f>
        <v/>
      </c>
      <c r="CU59" s="283" t="str">
        <f ca="true">+IF(OFFSET('Sanitation Data'!$F$28,0,10*ROW('Sanitation Data'!F53))="","",OFFSET('Sanitation Data'!$F$28,0,10*ROW('Sanitation Data'!F53)))</f>
        <v/>
      </c>
      <c r="CV59" s="283" t="str">
        <f ca="true">+IF(OFFSET('Sanitation Data'!$F$29,0,10*ROW('Sanitation Data'!F53))="","",OFFSET('Sanitation Data'!$F$29,0,10*ROW('Sanitation Data'!F53)))</f>
        <v/>
      </c>
      <c r="CW59" s="283" t="str">
        <f ca="true">+IF(OFFSET('Sanitation Data'!$F$30,0,10*ROW('Sanitation Data'!F53))="","",OFFSET('Sanitation Data'!$F$30,0,10*ROW('Sanitation Data'!F53)))</f>
        <v/>
      </c>
      <c r="CX59" s="283" t="str">
        <f ca="true">+IF(OFFSET('Sanitation Data'!$F$31,0,10*ROW('Sanitation Data'!F53))="","",OFFSET('Sanitation Data'!$F$31,0,10*ROW('Sanitation Data'!F53)))</f>
        <v/>
      </c>
      <c r="CY59" s="283" t="str">
        <f ca="true">+IF(OFFSET('Sanitation Data'!$F$32,0,10*ROW('Sanitation Data'!F53))="","",OFFSET('Sanitation Data'!$F$32,0,10*ROW('Sanitation Data'!F53)))</f>
        <v/>
      </c>
      <c r="CZ59" s="283" t="str">
        <f ca="true">+IF(OFFSET('Sanitation Data'!$G$28,0,10*ROW('Sanitation Data'!G53))="","",OFFSET('Sanitation Data'!$G$28,0,10*ROW('Sanitation Data'!G53)))</f>
        <v/>
      </c>
      <c r="DA59" s="283" t="str">
        <f ca="true">+IF(OFFSET('Sanitation Data'!$G$29,0,10*ROW('Sanitation Data'!G53))="","",OFFSET('Sanitation Data'!$G$29,0,10*ROW('Sanitation Data'!G53)))</f>
        <v/>
      </c>
      <c r="DB59" s="283" t="str">
        <f ca="true">+IF(OFFSET('Sanitation Data'!$G$30,0,10*ROW('Sanitation Data'!G53))="","",OFFSET('Sanitation Data'!$G$30,0,10*ROW('Sanitation Data'!G53)))</f>
        <v/>
      </c>
      <c r="DC59" s="283" t="str">
        <f ca="true">+IF(OFFSET('Sanitation Data'!$G$31,0,10*ROW('Sanitation Data'!G53))="","",OFFSET('Sanitation Data'!$G$31,0,10*ROW('Sanitation Data'!G53)))</f>
        <v/>
      </c>
      <c r="DD59" s="283" t="str">
        <f ca="true">+IF(OFFSET('Sanitation Data'!$G$32,0,10*ROW('Sanitation Data'!G53))="","",OFFSET('Sanitation Data'!$G$32,0,10*ROW('Sanitation Data'!G53)))</f>
        <v/>
      </c>
      <c r="DE59" s="283" t="str">
        <f ca="true">+IF(OFFSET('Sanitation Data'!$H$28,0,10*ROW('Sanitation Data'!H53))="","",OFFSET('Sanitation Data'!$H$28,0,10*ROW('Sanitation Data'!H53)))</f>
        <v/>
      </c>
      <c r="DF59" s="283" t="str">
        <f ca="true">+IF(OFFSET('Sanitation Data'!$H$29,0,10*ROW('Sanitation Data'!H53))="","",OFFSET('Sanitation Data'!$H$29,0,10*ROW('Sanitation Data'!H53)))</f>
        <v/>
      </c>
      <c r="DG59" s="283" t="str">
        <f ca="true">+IF(OFFSET('Sanitation Data'!$H$30,0,10*ROW('Sanitation Data'!H53))="","",OFFSET('Sanitation Data'!$H$30,0,10*ROW('Sanitation Data'!H53)))</f>
        <v/>
      </c>
      <c r="DH59" s="283" t="str">
        <f ca="true">+IF(OFFSET('Sanitation Data'!$H$31,0,10*ROW('Sanitation Data'!H53))="","",OFFSET('Sanitation Data'!$H$31,0,10*ROW('Sanitation Data'!H53)))</f>
        <v/>
      </c>
      <c r="DI59" s="283" t="str">
        <f ca="true">+IF(OFFSET('Sanitation Data'!$H$32,0,10*ROW('Sanitation Data'!H53))="","",OFFSET('Sanitation Data'!$H$32,0,10*ROW('Sanitation Data'!H53)))</f>
        <v/>
      </c>
      <c r="DJ59" s="283" t="str">
        <f ca="true">+IF(OFFSET('Sanitation Data'!$I$28,0,10*ROW('Sanitation Data'!I53))="","",OFFSET('Sanitation Data'!$I$28,0,10*ROW('Sanitation Data'!I53)))</f>
        <v/>
      </c>
      <c r="DK59" s="283" t="str">
        <f ca="true">+IF(OFFSET('Sanitation Data'!$I$29,0,10*ROW('Sanitation Data'!I53))="","",OFFSET('Sanitation Data'!$I$29,0,10*ROW('Sanitation Data'!I53)))</f>
        <v/>
      </c>
      <c r="DL59" s="283" t="str">
        <f ca="true">+IF(OFFSET('Sanitation Data'!$I$30,0,10*ROW('Sanitation Data'!I53))="","",OFFSET('Sanitation Data'!$I$30,0,10*ROW('Sanitation Data'!I53)))</f>
        <v/>
      </c>
      <c r="DM59" s="283" t="str">
        <f ca="true">+IF(OFFSET('Sanitation Data'!$I$31,0,10*ROW('Sanitation Data'!I53))="","",OFFSET('Sanitation Data'!$I$31,0,10*ROW('Sanitation Data'!I53)))</f>
        <v/>
      </c>
      <c r="DN59" s="283" t="str">
        <f ca="true">+IF(OFFSET('Sanitation Data'!$I$32,0,10*ROW('Sanitation Data'!I53))="","",OFFSET('Sanitation Data'!$I$32,0,10*ROW('Sanitation Data'!I53)))</f>
        <v/>
      </c>
      <c r="DO59" s="283" t="str">
        <f ca="true">+IF(OFFSET('Hygiene Data'!$D$11,0,10*ROW('Hygiene Data'!D53))="","",OFFSET('Hygiene Data'!$D$11,0,10*ROW('Hygiene Data'!D53)))</f>
        <v/>
      </c>
      <c r="DP59" s="283" t="str">
        <f ca="true">+IF(OFFSET('Hygiene Data'!$D$12,0,10*ROW('Hygiene Data'!D53))="","",OFFSET('Hygiene Data'!$D$12,0,10*ROW('Hygiene Data'!D53)))</f>
        <v/>
      </c>
      <c r="DQ59" s="283" t="str">
        <f ca="true">+IF(OFFSET('Hygiene Data'!$D$13,0,10*ROW('Hygiene Data'!D53))="","",OFFSET('Hygiene Data'!$D$13,0,10*ROW('Hygiene Data'!D53)))</f>
        <v/>
      </c>
      <c r="DR59" s="283" t="str">
        <f ca="true">+IF(OFFSET('Hygiene Data'!$E$11,0,10*ROW('Hygiene Data'!E53))="","",OFFSET('Hygiene Data'!$E$11,0,10*ROW('Hygiene Data'!E53)))</f>
        <v/>
      </c>
      <c r="DS59" s="283" t="str">
        <f ca="true">+IF(OFFSET('Hygiene Data'!$E$12,0,10*ROW('Hygiene Data'!E53))="","",OFFSET('Hygiene Data'!$E$12,0,10*ROW('Hygiene Data'!E53)))</f>
        <v/>
      </c>
      <c r="DT59" s="283" t="str">
        <f ca="true">+IF(OFFSET('Hygiene Data'!$E$13,0,10*ROW('Hygiene Data'!E53))="","",OFFSET('Hygiene Data'!$E$13,0,10*ROW('Hygiene Data'!E53)))</f>
        <v/>
      </c>
      <c r="DU59" s="283" t="str">
        <f ca="true">+IF(OFFSET('Hygiene Data'!$F$11,0,10*ROW('Hygiene Data'!F53))="","",OFFSET('Hygiene Data'!$F$11,0,10*ROW('Hygiene Data'!F53)))</f>
        <v/>
      </c>
      <c r="DV59" s="283" t="str">
        <f ca="true">+IF(OFFSET('Hygiene Data'!$F$12,0,10*ROW('Hygiene Data'!F53))="","",OFFSET('Hygiene Data'!$F$12,0,10*ROW('Hygiene Data'!F53)))</f>
        <v/>
      </c>
      <c r="DW59" s="283" t="str">
        <f ca="true">+IF(OFFSET('Hygiene Data'!$F$13,0,10*ROW('Hygiene Data'!F53))="","",OFFSET('Hygiene Data'!$F$13,0,10*ROW('Hygiene Data'!F53)))</f>
        <v/>
      </c>
      <c r="DX59" s="283" t="str">
        <f ca="true">+IF(OFFSET('Hygiene Data'!$G$11,0,10*ROW('Hygiene Data'!G53))="","",OFFSET('Hygiene Data'!$G$11,0,10*ROW('Hygiene Data'!G53)))</f>
        <v/>
      </c>
      <c r="DY59" s="283" t="str">
        <f ca="true">+IF(OFFSET('Hygiene Data'!$G$12,0,10*ROW('Hygiene Data'!G53))="","",OFFSET('Hygiene Data'!$G$12,0,10*ROW('Hygiene Data'!G53)))</f>
        <v/>
      </c>
      <c r="DZ59" s="283" t="str">
        <f ca="true">+IF(OFFSET('Hygiene Data'!$G$13,0,10*ROW('Hygiene Data'!G53))="","",OFFSET('Hygiene Data'!$G$13,0,10*ROW('Hygiene Data'!G53)))</f>
        <v/>
      </c>
      <c r="EA59" s="283" t="str">
        <f ca="true">+IF(OFFSET('Hygiene Data'!$H$11,0,10*ROW('Hygiene Data'!H53))="","",OFFSET('Hygiene Data'!$H$11,0,10*ROW('Hygiene Data'!H53)))</f>
        <v/>
      </c>
      <c r="EB59" s="283" t="str">
        <f ca="true">+IF(OFFSET('Hygiene Data'!$H$12,0,10*ROW('Hygiene Data'!H53))="","",OFFSET('Hygiene Data'!$H$12,0,10*ROW('Hygiene Data'!H53)))</f>
        <v/>
      </c>
      <c r="EC59" s="283" t="str">
        <f ca="true">+IF(OFFSET('Hygiene Data'!$H$13,0,10*ROW('Hygiene Data'!H53))="","",OFFSET('Hygiene Data'!$H$13,0,10*ROW('Hygiene Data'!H53)))</f>
        <v/>
      </c>
      <c r="ED59" s="283" t="str">
        <f ca="true">+IF(OFFSET('Hygiene Data'!$I$11,0,10*ROW('Hygiene Data'!I53))="","",OFFSET('Hygiene Data'!$I$11,0,10*ROW('Hygiene Data'!I53)))</f>
        <v/>
      </c>
      <c r="EE59" s="283" t="str">
        <f ca="true">+IF(OFFSET('Hygiene Data'!$I$12,0,10*ROW('Hygiene Data'!I53))="","",OFFSET('Hygiene Data'!$I$12,0,10*ROW('Hygiene Data'!I53)))</f>
        <v/>
      </c>
      <c r="EF59" s="283" t="str">
        <f ca="true">+IF(OFFSET('Hygiene Data'!$I$13,0,10*ROW('Hygiene Data'!I53))="","",OFFSET('Hygiene Data'!$I$13,0,10*ROW('Hygiene Data'!I53)))</f>
        <v/>
      </c>
    </row>
    <row r="60">
      <c r="A60" s="36" t="str">
        <f ca="true">+IF(OFFSET('Water Data'!$B$2,0,10*ROW('Water Data'!E54))="","",OFFSET('Water Data'!$B$2,0,10*ROW('Water Data'!E54)))</f>
        <v/>
      </c>
      <c r="B60" s="36" t="str">
        <f ca="true">+IF(OFFSET('Water Data'!$C$2,0,10*ROW('Water Data'!F54))="","",OFFSET('Water Data'!$C$2,0,10*ROW('Water Data'!F54)))</f>
        <v/>
      </c>
      <c r="C60" s="339"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83"/>
      <c r="BS60" s="283" t="str">
        <f ca="true">+IF(OFFSET('Water Data'!$D$27,0,10*ROW('Water Data'!D54))="","",OFFSET('Water Data'!$D$27,0,10*ROW('Water Data'!D54)))</f>
        <v/>
      </c>
      <c r="BT60" s="283" t="str">
        <f ca="true">+IF(OFFSET('Water Data'!$D$28,0,10*ROW('Water Data'!D54))="","",OFFSET('Water Data'!$D$28,0,10*ROW('Water Data'!D54)))</f>
        <v/>
      </c>
      <c r="BU60" s="283" t="str">
        <f ca="true">+IF(OFFSET('Water Data'!$D$29,0,10*ROW('Water Data'!D54))="","",OFFSET('Water Data'!$D$29,0,10*ROW('Water Data'!D54)))</f>
        <v/>
      </c>
      <c r="BV60" s="283" t="str">
        <f ca="true">+IF(OFFSET('Water Data'!$E$27,0,10*ROW('Water Data'!E54))="","",OFFSET('Water Data'!$E$27,0,10*ROW('Water Data'!E54)))</f>
        <v/>
      </c>
      <c r="BW60" s="283" t="str">
        <f ca="true">+IF(OFFSET('Water Data'!$E$28,0,10*ROW('Water Data'!E54))="","",OFFSET('Water Data'!$E$28,0,10*ROW('Water Data'!E54)))</f>
        <v/>
      </c>
      <c r="BX60" s="283" t="str">
        <f ca="true">+IF(OFFSET('Water Data'!$E$29,0,10*ROW('Water Data'!E54))="","",OFFSET('Water Data'!$E$29,0,10*ROW('Water Data'!E54)))</f>
        <v/>
      </c>
      <c r="BY60" s="283" t="str">
        <f ca="true">+IF(OFFSET('Water Data'!$F$27,0,10*ROW('Water Data'!F54))="","",OFFSET('Water Data'!$F$27,0,10*ROW('Water Data'!F54)))</f>
        <v/>
      </c>
      <c r="BZ60" s="283" t="str">
        <f ca="true">+IF(OFFSET('Water Data'!$F$28,0,10*ROW('Water Data'!F54))="","",OFFSET('Water Data'!$F$28,0,10*ROW('Water Data'!F54)))</f>
        <v/>
      </c>
      <c r="CA60" s="283" t="str">
        <f ca="true">+IF(OFFSET('Water Data'!$F$29,0,10*ROW('Water Data'!F54))="","",OFFSET('Water Data'!$F$29,0,10*ROW('Water Data'!F54)))</f>
        <v/>
      </c>
      <c r="CB60" s="283" t="str">
        <f ca="true">+IF(OFFSET('Water Data'!$G$27,0,10*ROW('Water Data'!G54))="","",OFFSET('Water Data'!$G$27,0,10*ROW('Water Data'!G54)))</f>
        <v/>
      </c>
      <c r="CC60" s="283" t="str">
        <f ca="true">+IF(OFFSET('Water Data'!$G$28,0,10*ROW('Water Data'!G54))="","",OFFSET('Water Data'!$G$28,0,10*ROW('Water Data'!G54)))</f>
        <v/>
      </c>
      <c r="CD60" s="283" t="str">
        <f ca="true">+IF(OFFSET('Water Data'!$G$29,0,10*ROW('Water Data'!G54))="","",OFFSET('Water Data'!$G$29,0,10*ROW('Water Data'!G54)))</f>
        <v/>
      </c>
      <c r="CE60" s="283" t="str">
        <f ca="true">+IF(OFFSET('Water Data'!$H$27,0,10*ROW('Water Data'!H54))="","",OFFSET('Water Data'!$H$27,0,10*ROW('Water Data'!H54)))</f>
        <v/>
      </c>
      <c r="CF60" s="283" t="str">
        <f ca="true">+IF(OFFSET('Water Data'!$H$28,0,10*ROW('Water Data'!H54))="","",OFFSET('Water Data'!$H$28,0,10*ROW('Water Data'!H54)))</f>
        <v/>
      </c>
      <c r="CG60" s="283" t="str">
        <f ca="true">+IF(OFFSET('Water Data'!$H$29,0,10*ROW('Water Data'!H54))="","",OFFSET('Water Data'!$H$29,0,10*ROW('Water Data'!H54)))</f>
        <v/>
      </c>
      <c r="CH60" s="283" t="str">
        <f ca="true">+IF(OFFSET('Water Data'!$I$27,0,10*ROW('Water Data'!I54))="","",OFFSET('Water Data'!$I$27,0,10*ROW('Water Data'!I54)))</f>
        <v/>
      </c>
      <c r="CI60" s="283" t="str">
        <f ca="true">+IF(OFFSET('Water Data'!$I$28,0,10*ROW('Water Data'!I54))="","",OFFSET('Water Data'!$I$28,0,10*ROW('Water Data'!I54)))</f>
        <v/>
      </c>
      <c r="CJ60" s="283" t="str">
        <f ca="true">+IF(OFFSET('Water Data'!$I$29,0,10*ROW('Water Data'!I54))="","",OFFSET('Water Data'!$I$29,0,10*ROW('Water Data'!I54)))</f>
        <v/>
      </c>
      <c r="CK60" s="283" t="str">
        <f ca="true">+IF(OFFSET('Sanitation Data'!$D$28,0,10*ROW('Sanitation Data'!D54))="","",OFFSET('Sanitation Data'!$D$28,0,10*ROW('Sanitation Data'!D54)))</f>
        <v/>
      </c>
      <c r="CL60" s="283" t="str">
        <f ca="true">+IF(OFFSET('Sanitation Data'!$D$29,0,10*ROW('Sanitation Data'!D54))="","",OFFSET('Sanitation Data'!$D$29,0,10*ROW('Sanitation Data'!D54)))</f>
        <v/>
      </c>
      <c r="CM60" s="283" t="str">
        <f ca="true">+IF(OFFSET('Sanitation Data'!$D$30,0,10*ROW('Sanitation Data'!D54))="","",OFFSET('Sanitation Data'!$D$30,0,10*ROW('Sanitation Data'!D54)))</f>
        <v/>
      </c>
      <c r="CN60" s="283" t="str">
        <f ca="true">+IF(OFFSET('Sanitation Data'!$D$31,0,10*ROW('Sanitation Data'!D54))="","",OFFSET('Sanitation Data'!$D$31,0,10*ROW('Sanitation Data'!D54)))</f>
        <v/>
      </c>
      <c r="CO60" s="283" t="str">
        <f ca="true">+IF(OFFSET('Sanitation Data'!$D$32,0,10*ROW('Sanitation Data'!D54))="","",OFFSET('Sanitation Data'!$D$32,0,10*ROW('Sanitation Data'!D54)))</f>
        <v/>
      </c>
      <c r="CP60" s="283" t="str">
        <f ca="true">+IF(OFFSET('Sanitation Data'!$E$28,0,10*ROW('Sanitation Data'!E54))="","",OFFSET('Sanitation Data'!$E$28,0,10*ROW('Sanitation Data'!E54)))</f>
        <v/>
      </c>
      <c r="CQ60" s="283" t="str">
        <f ca="true">+IF(OFFSET('Sanitation Data'!$E$29,0,10*ROW('Sanitation Data'!E54))="","",OFFSET('Sanitation Data'!$E$29,0,10*ROW('Sanitation Data'!E54)))</f>
        <v/>
      </c>
      <c r="CR60" s="283" t="str">
        <f ca="true">+IF(OFFSET('Sanitation Data'!$E$30,0,10*ROW('Sanitation Data'!E54))="","",OFFSET('Sanitation Data'!$E$30,0,10*ROW('Sanitation Data'!E54)))</f>
        <v/>
      </c>
      <c r="CS60" s="283" t="str">
        <f ca="true">+IF(OFFSET('Sanitation Data'!$E$31,0,10*ROW('Sanitation Data'!E54))="","",OFFSET('Sanitation Data'!$E$31,0,10*ROW('Sanitation Data'!E54)))</f>
        <v/>
      </c>
      <c r="CT60" s="283" t="str">
        <f ca="true">+IF(OFFSET('Sanitation Data'!$E$32,0,10*ROW('Sanitation Data'!E54))="","",OFFSET('Sanitation Data'!$E$32,0,10*ROW('Sanitation Data'!E54)))</f>
        <v/>
      </c>
      <c r="CU60" s="283" t="str">
        <f ca="true">+IF(OFFSET('Sanitation Data'!$F$28,0,10*ROW('Sanitation Data'!F54))="","",OFFSET('Sanitation Data'!$F$28,0,10*ROW('Sanitation Data'!F54)))</f>
        <v/>
      </c>
      <c r="CV60" s="283" t="str">
        <f ca="true">+IF(OFFSET('Sanitation Data'!$F$29,0,10*ROW('Sanitation Data'!F54))="","",OFFSET('Sanitation Data'!$F$29,0,10*ROW('Sanitation Data'!F54)))</f>
        <v/>
      </c>
      <c r="CW60" s="283" t="str">
        <f ca="true">+IF(OFFSET('Sanitation Data'!$F$30,0,10*ROW('Sanitation Data'!F54))="","",OFFSET('Sanitation Data'!$F$30,0,10*ROW('Sanitation Data'!F54)))</f>
        <v/>
      </c>
      <c r="CX60" s="283" t="str">
        <f ca="true">+IF(OFFSET('Sanitation Data'!$F$31,0,10*ROW('Sanitation Data'!F54))="","",OFFSET('Sanitation Data'!$F$31,0,10*ROW('Sanitation Data'!F54)))</f>
        <v/>
      </c>
      <c r="CY60" s="283" t="str">
        <f ca="true">+IF(OFFSET('Sanitation Data'!$F$32,0,10*ROW('Sanitation Data'!F54))="","",OFFSET('Sanitation Data'!$F$32,0,10*ROW('Sanitation Data'!F54)))</f>
        <v/>
      </c>
      <c r="CZ60" s="283" t="str">
        <f ca="true">+IF(OFFSET('Sanitation Data'!$G$28,0,10*ROW('Sanitation Data'!G54))="","",OFFSET('Sanitation Data'!$G$28,0,10*ROW('Sanitation Data'!G54)))</f>
        <v/>
      </c>
      <c r="DA60" s="283" t="str">
        <f ca="true">+IF(OFFSET('Sanitation Data'!$G$29,0,10*ROW('Sanitation Data'!G54))="","",OFFSET('Sanitation Data'!$G$29,0,10*ROW('Sanitation Data'!G54)))</f>
        <v/>
      </c>
      <c r="DB60" s="283" t="str">
        <f ca="true">+IF(OFFSET('Sanitation Data'!$G$30,0,10*ROW('Sanitation Data'!G54))="","",OFFSET('Sanitation Data'!$G$30,0,10*ROW('Sanitation Data'!G54)))</f>
        <v/>
      </c>
      <c r="DC60" s="283" t="str">
        <f ca="true">+IF(OFFSET('Sanitation Data'!$G$31,0,10*ROW('Sanitation Data'!G54))="","",OFFSET('Sanitation Data'!$G$31,0,10*ROW('Sanitation Data'!G54)))</f>
        <v/>
      </c>
      <c r="DD60" s="283" t="str">
        <f ca="true">+IF(OFFSET('Sanitation Data'!$G$32,0,10*ROW('Sanitation Data'!G54))="","",OFFSET('Sanitation Data'!$G$32,0,10*ROW('Sanitation Data'!G54)))</f>
        <v/>
      </c>
      <c r="DE60" s="283" t="str">
        <f ca="true">+IF(OFFSET('Sanitation Data'!$H$28,0,10*ROW('Sanitation Data'!H54))="","",OFFSET('Sanitation Data'!$H$28,0,10*ROW('Sanitation Data'!H54)))</f>
        <v/>
      </c>
      <c r="DF60" s="283" t="str">
        <f ca="true">+IF(OFFSET('Sanitation Data'!$H$29,0,10*ROW('Sanitation Data'!H54))="","",OFFSET('Sanitation Data'!$H$29,0,10*ROW('Sanitation Data'!H54)))</f>
        <v/>
      </c>
      <c r="DG60" s="283" t="str">
        <f ca="true">+IF(OFFSET('Sanitation Data'!$H$30,0,10*ROW('Sanitation Data'!H54))="","",OFFSET('Sanitation Data'!$H$30,0,10*ROW('Sanitation Data'!H54)))</f>
        <v/>
      </c>
      <c r="DH60" s="283" t="str">
        <f ca="true">+IF(OFFSET('Sanitation Data'!$H$31,0,10*ROW('Sanitation Data'!H54))="","",OFFSET('Sanitation Data'!$H$31,0,10*ROW('Sanitation Data'!H54)))</f>
        <v/>
      </c>
      <c r="DI60" s="283" t="str">
        <f ca="true">+IF(OFFSET('Sanitation Data'!$H$32,0,10*ROW('Sanitation Data'!H54))="","",OFFSET('Sanitation Data'!$H$32,0,10*ROW('Sanitation Data'!H54)))</f>
        <v/>
      </c>
      <c r="DJ60" s="283" t="str">
        <f ca="true">+IF(OFFSET('Sanitation Data'!$I$28,0,10*ROW('Sanitation Data'!I54))="","",OFFSET('Sanitation Data'!$I$28,0,10*ROW('Sanitation Data'!I54)))</f>
        <v/>
      </c>
      <c r="DK60" s="283" t="str">
        <f ca="true">+IF(OFFSET('Sanitation Data'!$I$29,0,10*ROW('Sanitation Data'!I54))="","",OFFSET('Sanitation Data'!$I$29,0,10*ROW('Sanitation Data'!I54)))</f>
        <v/>
      </c>
      <c r="DL60" s="283" t="str">
        <f ca="true">+IF(OFFSET('Sanitation Data'!$I$30,0,10*ROW('Sanitation Data'!I54))="","",OFFSET('Sanitation Data'!$I$30,0,10*ROW('Sanitation Data'!I54)))</f>
        <v/>
      </c>
      <c r="DM60" s="283" t="str">
        <f ca="true">+IF(OFFSET('Sanitation Data'!$I$31,0,10*ROW('Sanitation Data'!I54))="","",OFFSET('Sanitation Data'!$I$31,0,10*ROW('Sanitation Data'!I54)))</f>
        <v/>
      </c>
      <c r="DN60" s="283" t="str">
        <f ca="true">+IF(OFFSET('Sanitation Data'!$I$32,0,10*ROW('Sanitation Data'!I54))="","",OFFSET('Sanitation Data'!$I$32,0,10*ROW('Sanitation Data'!I54)))</f>
        <v/>
      </c>
      <c r="DO60" s="283" t="str">
        <f ca="true">+IF(OFFSET('Hygiene Data'!$D$11,0,10*ROW('Hygiene Data'!D54))="","",OFFSET('Hygiene Data'!$D$11,0,10*ROW('Hygiene Data'!D54)))</f>
        <v/>
      </c>
      <c r="DP60" s="283" t="str">
        <f ca="true">+IF(OFFSET('Hygiene Data'!$D$12,0,10*ROW('Hygiene Data'!D54))="","",OFFSET('Hygiene Data'!$D$12,0,10*ROW('Hygiene Data'!D54)))</f>
        <v/>
      </c>
      <c r="DQ60" s="283" t="str">
        <f ca="true">+IF(OFFSET('Hygiene Data'!$D$13,0,10*ROW('Hygiene Data'!D54))="","",OFFSET('Hygiene Data'!$D$13,0,10*ROW('Hygiene Data'!D54)))</f>
        <v/>
      </c>
      <c r="DR60" s="283" t="str">
        <f ca="true">+IF(OFFSET('Hygiene Data'!$E$11,0,10*ROW('Hygiene Data'!E54))="","",OFFSET('Hygiene Data'!$E$11,0,10*ROW('Hygiene Data'!E54)))</f>
        <v/>
      </c>
      <c r="DS60" s="283" t="str">
        <f ca="true">+IF(OFFSET('Hygiene Data'!$E$12,0,10*ROW('Hygiene Data'!E54))="","",OFFSET('Hygiene Data'!$E$12,0,10*ROW('Hygiene Data'!E54)))</f>
        <v/>
      </c>
      <c r="DT60" s="283" t="str">
        <f ca="true">+IF(OFFSET('Hygiene Data'!$E$13,0,10*ROW('Hygiene Data'!E54))="","",OFFSET('Hygiene Data'!$E$13,0,10*ROW('Hygiene Data'!E54)))</f>
        <v/>
      </c>
      <c r="DU60" s="283" t="str">
        <f ca="true">+IF(OFFSET('Hygiene Data'!$F$11,0,10*ROW('Hygiene Data'!F54))="","",OFFSET('Hygiene Data'!$F$11,0,10*ROW('Hygiene Data'!F54)))</f>
        <v/>
      </c>
      <c r="DV60" s="283" t="str">
        <f ca="true">+IF(OFFSET('Hygiene Data'!$F$12,0,10*ROW('Hygiene Data'!F54))="","",OFFSET('Hygiene Data'!$F$12,0,10*ROW('Hygiene Data'!F54)))</f>
        <v/>
      </c>
      <c r="DW60" s="283" t="str">
        <f ca="true">+IF(OFFSET('Hygiene Data'!$F$13,0,10*ROW('Hygiene Data'!F54))="","",OFFSET('Hygiene Data'!$F$13,0,10*ROW('Hygiene Data'!F54)))</f>
        <v/>
      </c>
      <c r="DX60" s="283" t="str">
        <f ca="true">+IF(OFFSET('Hygiene Data'!$G$11,0,10*ROW('Hygiene Data'!G54))="","",OFFSET('Hygiene Data'!$G$11,0,10*ROW('Hygiene Data'!G54)))</f>
        <v/>
      </c>
      <c r="DY60" s="283" t="str">
        <f ca="true">+IF(OFFSET('Hygiene Data'!$G$12,0,10*ROW('Hygiene Data'!G54))="","",OFFSET('Hygiene Data'!$G$12,0,10*ROW('Hygiene Data'!G54)))</f>
        <v/>
      </c>
      <c r="DZ60" s="283" t="str">
        <f ca="true">+IF(OFFSET('Hygiene Data'!$G$13,0,10*ROW('Hygiene Data'!G54))="","",OFFSET('Hygiene Data'!$G$13,0,10*ROW('Hygiene Data'!G54)))</f>
        <v/>
      </c>
      <c r="EA60" s="283" t="str">
        <f ca="true">+IF(OFFSET('Hygiene Data'!$H$11,0,10*ROW('Hygiene Data'!H54))="","",OFFSET('Hygiene Data'!$H$11,0,10*ROW('Hygiene Data'!H54)))</f>
        <v/>
      </c>
      <c r="EB60" s="283" t="str">
        <f ca="true">+IF(OFFSET('Hygiene Data'!$H$12,0,10*ROW('Hygiene Data'!H54))="","",OFFSET('Hygiene Data'!$H$12,0,10*ROW('Hygiene Data'!H54)))</f>
        <v/>
      </c>
      <c r="EC60" s="283" t="str">
        <f ca="true">+IF(OFFSET('Hygiene Data'!$H$13,0,10*ROW('Hygiene Data'!H54))="","",OFFSET('Hygiene Data'!$H$13,0,10*ROW('Hygiene Data'!H54)))</f>
        <v/>
      </c>
      <c r="ED60" s="283" t="str">
        <f ca="true">+IF(OFFSET('Hygiene Data'!$I$11,0,10*ROW('Hygiene Data'!I54))="","",OFFSET('Hygiene Data'!$I$11,0,10*ROW('Hygiene Data'!I54)))</f>
        <v/>
      </c>
      <c r="EE60" s="283" t="str">
        <f ca="true">+IF(OFFSET('Hygiene Data'!$I$12,0,10*ROW('Hygiene Data'!I54))="","",OFFSET('Hygiene Data'!$I$12,0,10*ROW('Hygiene Data'!I54)))</f>
        <v/>
      </c>
      <c r="EF60" s="283" t="str">
        <f ca="true">+IF(OFFSET('Hygiene Data'!$I$13,0,10*ROW('Hygiene Data'!I54))="","",OFFSET('Hygiene Data'!$I$13,0,10*ROW('Hygiene Data'!I54)))</f>
        <v/>
      </c>
    </row>
    <row r="61">
      <c r="A61" s="36" t="str">
        <f ca="true">+IF(OFFSET('Water Data'!$B$2,0,10*ROW('Water Data'!E55))="","",OFFSET('Water Data'!$B$2,0,10*ROW('Water Data'!E55)))</f>
        <v/>
      </c>
      <c r="B61" s="36" t="str">
        <f ca="true">+IF(OFFSET('Water Data'!$C$2,0,10*ROW('Water Data'!F55))="","",OFFSET('Water Data'!$C$2,0,10*ROW('Water Data'!F55)))</f>
        <v/>
      </c>
      <c r="C61" s="339"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83"/>
      <c r="BS61" s="283" t="str">
        <f ca="true">+IF(OFFSET('Water Data'!$D$27,0,10*ROW('Water Data'!D55))="","",OFFSET('Water Data'!$D$27,0,10*ROW('Water Data'!D55)))</f>
        <v/>
      </c>
      <c r="BT61" s="283" t="str">
        <f ca="true">+IF(OFFSET('Water Data'!$D$28,0,10*ROW('Water Data'!D55))="","",OFFSET('Water Data'!$D$28,0,10*ROW('Water Data'!D55)))</f>
        <v/>
      </c>
      <c r="BU61" s="283" t="str">
        <f ca="true">+IF(OFFSET('Water Data'!$D$29,0,10*ROW('Water Data'!D55))="","",OFFSET('Water Data'!$D$29,0,10*ROW('Water Data'!D55)))</f>
        <v/>
      </c>
      <c r="BV61" s="283" t="str">
        <f ca="true">+IF(OFFSET('Water Data'!$E$27,0,10*ROW('Water Data'!E55))="","",OFFSET('Water Data'!$E$27,0,10*ROW('Water Data'!E55)))</f>
        <v/>
      </c>
      <c r="BW61" s="283" t="str">
        <f ca="true">+IF(OFFSET('Water Data'!$E$28,0,10*ROW('Water Data'!E55))="","",OFFSET('Water Data'!$E$28,0,10*ROW('Water Data'!E55)))</f>
        <v/>
      </c>
      <c r="BX61" s="283" t="str">
        <f ca="true">+IF(OFFSET('Water Data'!$E$29,0,10*ROW('Water Data'!E55))="","",OFFSET('Water Data'!$E$29,0,10*ROW('Water Data'!E55)))</f>
        <v/>
      </c>
      <c r="BY61" s="283" t="str">
        <f ca="true">+IF(OFFSET('Water Data'!$F$27,0,10*ROW('Water Data'!F55))="","",OFFSET('Water Data'!$F$27,0,10*ROW('Water Data'!F55)))</f>
        <v/>
      </c>
      <c r="BZ61" s="283" t="str">
        <f ca="true">+IF(OFFSET('Water Data'!$F$28,0,10*ROW('Water Data'!F55))="","",OFFSET('Water Data'!$F$28,0,10*ROW('Water Data'!F55)))</f>
        <v/>
      </c>
      <c r="CA61" s="283" t="str">
        <f ca="true">+IF(OFFSET('Water Data'!$F$29,0,10*ROW('Water Data'!F55))="","",OFFSET('Water Data'!$F$29,0,10*ROW('Water Data'!F55)))</f>
        <v/>
      </c>
      <c r="CB61" s="283" t="str">
        <f ca="true">+IF(OFFSET('Water Data'!$G$27,0,10*ROW('Water Data'!G55))="","",OFFSET('Water Data'!$G$27,0,10*ROW('Water Data'!G55)))</f>
        <v/>
      </c>
      <c r="CC61" s="283" t="str">
        <f ca="true">+IF(OFFSET('Water Data'!$G$28,0,10*ROW('Water Data'!G55))="","",OFFSET('Water Data'!$G$28,0,10*ROW('Water Data'!G55)))</f>
        <v/>
      </c>
      <c r="CD61" s="283" t="str">
        <f ca="true">+IF(OFFSET('Water Data'!$G$29,0,10*ROW('Water Data'!G55))="","",OFFSET('Water Data'!$G$29,0,10*ROW('Water Data'!G55)))</f>
        <v/>
      </c>
      <c r="CE61" s="283" t="str">
        <f ca="true">+IF(OFFSET('Water Data'!$H$27,0,10*ROW('Water Data'!H55))="","",OFFSET('Water Data'!$H$27,0,10*ROW('Water Data'!H55)))</f>
        <v/>
      </c>
      <c r="CF61" s="283" t="str">
        <f ca="true">+IF(OFFSET('Water Data'!$H$28,0,10*ROW('Water Data'!H55))="","",OFFSET('Water Data'!$H$28,0,10*ROW('Water Data'!H55)))</f>
        <v/>
      </c>
      <c r="CG61" s="283" t="str">
        <f ca="true">+IF(OFFSET('Water Data'!$H$29,0,10*ROW('Water Data'!H55))="","",OFFSET('Water Data'!$H$29,0,10*ROW('Water Data'!H55)))</f>
        <v/>
      </c>
      <c r="CH61" s="283" t="str">
        <f ca="true">+IF(OFFSET('Water Data'!$I$27,0,10*ROW('Water Data'!I55))="","",OFFSET('Water Data'!$I$27,0,10*ROW('Water Data'!I55)))</f>
        <v/>
      </c>
      <c r="CI61" s="283" t="str">
        <f ca="true">+IF(OFFSET('Water Data'!$I$28,0,10*ROW('Water Data'!I55))="","",OFFSET('Water Data'!$I$28,0,10*ROW('Water Data'!I55)))</f>
        <v/>
      </c>
      <c r="CJ61" s="283" t="str">
        <f ca="true">+IF(OFFSET('Water Data'!$I$29,0,10*ROW('Water Data'!I55))="","",OFFSET('Water Data'!$I$29,0,10*ROW('Water Data'!I55)))</f>
        <v/>
      </c>
      <c r="CK61" s="283" t="str">
        <f ca="true">+IF(OFFSET('Sanitation Data'!$D$28,0,10*ROW('Sanitation Data'!D55))="","",OFFSET('Sanitation Data'!$D$28,0,10*ROW('Sanitation Data'!D55)))</f>
        <v/>
      </c>
      <c r="CL61" s="283" t="str">
        <f ca="true">+IF(OFFSET('Sanitation Data'!$D$29,0,10*ROW('Sanitation Data'!D55))="","",OFFSET('Sanitation Data'!$D$29,0,10*ROW('Sanitation Data'!D55)))</f>
        <v/>
      </c>
      <c r="CM61" s="283" t="str">
        <f ca="true">+IF(OFFSET('Sanitation Data'!$D$30,0,10*ROW('Sanitation Data'!D55))="","",OFFSET('Sanitation Data'!$D$30,0,10*ROW('Sanitation Data'!D55)))</f>
        <v/>
      </c>
      <c r="CN61" s="283" t="str">
        <f ca="true">+IF(OFFSET('Sanitation Data'!$D$31,0,10*ROW('Sanitation Data'!D55))="","",OFFSET('Sanitation Data'!$D$31,0,10*ROW('Sanitation Data'!D55)))</f>
        <v/>
      </c>
      <c r="CO61" s="283" t="str">
        <f ca="true">+IF(OFFSET('Sanitation Data'!$D$32,0,10*ROW('Sanitation Data'!D55))="","",OFFSET('Sanitation Data'!$D$32,0,10*ROW('Sanitation Data'!D55)))</f>
        <v/>
      </c>
      <c r="CP61" s="283" t="str">
        <f ca="true">+IF(OFFSET('Sanitation Data'!$E$28,0,10*ROW('Sanitation Data'!E55))="","",OFFSET('Sanitation Data'!$E$28,0,10*ROW('Sanitation Data'!E55)))</f>
        <v/>
      </c>
      <c r="CQ61" s="283" t="str">
        <f ca="true">+IF(OFFSET('Sanitation Data'!$E$29,0,10*ROW('Sanitation Data'!E55))="","",OFFSET('Sanitation Data'!$E$29,0,10*ROW('Sanitation Data'!E55)))</f>
        <v/>
      </c>
      <c r="CR61" s="283" t="str">
        <f ca="true">+IF(OFFSET('Sanitation Data'!$E$30,0,10*ROW('Sanitation Data'!E55))="","",OFFSET('Sanitation Data'!$E$30,0,10*ROW('Sanitation Data'!E55)))</f>
        <v/>
      </c>
      <c r="CS61" s="283" t="str">
        <f ca="true">+IF(OFFSET('Sanitation Data'!$E$31,0,10*ROW('Sanitation Data'!E55))="","",OFFSET('Sanitation Data'!$E$31,0,10*ROW('Sanitation Data'!E55)))</f>
        <v/>
      </c>
      <c r="CT61" s="283" t="str">
        <f ca="true">+IF(OFFSET('Sanitation Data'!$E$32,0,10*ROW('Sanitation Data'!E55))="","",OFFSET('Sanitation Data'!$E$32,0,10*ROW('Sanitation Data'!E55)))</f>
        <v/>
      </c>
      <c r="CU61" s="283" t="str">
        <f ca="true">+IF(OFFSET('Sanitation Data'!$F$28,0,10*ROW('Sanitation Data'!F55))="","",OFFSET('Sanitation Data'!$F$28,0,10*ROW('Sanitation Data'!F55)))</f>
        <v/>
      </c>
      <c r="CV61" s="283" t="str">
        <f ca="true">+IF(OFFSET('Sanitation Data'!$F$29,0,10*ROW('Sanitation Data'!F55))="","",OFFSET('Sanitation Data'!$F$29,0,10*ROW('Sanitation Data'!F55)))</f>
        <v/>
      </c>
      <c r="CW61" s="283" t="str">
        <f ca="true">+IF(OFFSET('Sanitation Data'!$F$30,0,10*ROW('Sanitation Data'!F55))="","",OFFSET('Sanitation Data'!$F$30,0,10*ROW('Sanitation Data'!F55)))</f>
        <v/>
      </c>
      <c r="CX61" s="283" t="str">
        <f ca="true">+IF(OFFSET('Sanitation Data'!$F$31,0,10*ROW('Sanitation Data'!F55))="","",OFFSET('Sanitation Data'!$F$31,0,10*ROW('Sanitation Data'!F55)))</f>
        <v/>
      </c>
      <c r="CY61" s="283" t="str">
        <f ca="true">+IF(OFFSET('Sanitation Data'!$F$32,0,10*ROW('Sanitation Data'!F55))="","",OFFSET('Sanitation Data'!$F$32,0,10*ROW('Sanitation Data'!F55)))</f>
        <v/>
      </c>
      <c r="CZ61" s="283" t="str">
        <f ca="true">+IF(OFFSET('Sanitation Data'!$G$28,0,10*ROW('Sanitation Data'!G55))="","",OFFSET('Sanitation Data'!$G$28,0,10*ROW('Sanitation Data'!G55)))</f>
        <v/>
      </c>
      <c r="DA61" s="283" t="str">
        <f ca="true">+IF(OFFSET('Sanitation Data'!$G$29,0,10*ROW('Sanitation Data'!G55))="","",OFFSET('Sanitation Data'!$G$29,0,10*ROW('Sanitation Data'!G55)))</f>
        <v/>
      </c>
      <c r="DB61" s="283" t="str">
        <f ca="true">+IF(OFFSET('Sanitation Data'!$G$30,0,10*ROW('Sanitation Data'!G55))="","",OFFSET('Sanitation Data'!$G$30,0,10*ROW('Sanitation Data'!G55)))</f>
        <v/>
      </c>
      <c r="DC61" s="283" t="str">
        <f ca="true">+IF(OFFSET('Sanitation Data'!$G$31,0,10*ROW('Sanitation Data'!G55))="","",OFFSET('Sanitation Data'!$G$31,0,10*ROW('Sanitation Data'!G55)))</f>
        <v/>
      </c>
      <c r="DD61" s="283" t="str">
        <f ca="true">+IF(OFFSET('Sanitation Data'!$G$32,0,10*ROW('Sanitation Data'!G55))="","",OFFSET('Sanitation Data'!$G$32,0,10*ROW('Sanitation Data'!G55)))</f>
        <v/>
      </c>
      <c r="DE61" s="283" t="str">
        <f ca="true">+IF(OFFSET('Sanitation Data'!$H$28,0,10*ROW('Sanitation Data'!H55))="","",OFFSET('Sanitation Data'!$H$28,0,10*ROW('Sanitation Data'!H55)))</f>
        <v/>
      </c>
      <c r="DF61" s="283" t="str">
        <f ca="true">+IF(OFFSET('Sanitation Data'!$H$29,0,10*ROW('Sanitation Data'!H55))="","",OFFSET('Sanitation Data'!$H$29,0,10*ROW('Sanitation Data'!H55)))</f>
        <v/>
      </c>
      <c r="DG61" s="283" t="str">
        <f ca="true">+IF(OFFSET('Sanitation Data'!$H$30,0,10*ROW('Sanitation Data'!H55))="","",OFFSET('Sanitation Data'!$H$30,0,10*ROW('Sanitation Data'!H55)))</f>
        <v/>
      </c>
      <c r="DH61" s="283" t="str">
        <f ca="true">+IF(OFFSET('Sanitation Data'!$H$31,0,10*ROW('Sanitation Data'!H55))="","",OFFSET('Sanitation Data'!$H$31,0,10*ROW('Sanitation Data'!H55)))</f>
        <v/>
      </c>
      <c r="DI61" s="283" t="str">
        <f ca="true">+IF(OFFSET('Sanitation Data'!$H$32,0,10*ROW('Sanitation Data'!H55))="","",OFFSET('Sanitation Data'!$H$32,0,10*ROW('Sanitation Data'!H55)))</f>
        <v/>
      </c>
      <c r="DJ61" s="283" t="str">
        <f ca="true">+IF(OFFSET('Sanitation Data'!$I$28,0,10*ROW('Sanitation Data'!I55))="","",OFFSET('Sanitation Data'!$I$28,0,10*ROW('Sanitation Data'!I55)))</f>
        <v/>
      </c>
      <c r="DK61" s="283" t="str">
        <f ca="true">+IF(OFFSET('Sanitation Data'!$I$29,0,10*ROW('Sanitation Data'!I55))="","",OFFSET('Sanitation Data'!$I$29,0,10*ROW('Sanitation Data'!I55)))</f>
        <v/>
      </c>
      <c r="DL61" s="283" t="str">
        <f ca="true">+IF(OFFSET('Sanitation Data'!$I$30,0,10*ROW('Sanitation Data'!I55))="","",OFFSET('Sanitation Data'!$I$30,0,10*ROW('Sanitation Data'!I55)))</f>
        <v/>
      </c>
      <c r="DM61" s="283" t="str">
        <f ca="true">+IF(OFFSET('Sanitation Data'!$I$31,0,10*ROW('Sanitation Data'!I55))="","",OFFSET('Sanitation Data'!$I$31,0,10*ROW('Sanitation Data'!I55)))</f>
        <v/>
      </c>
      <c r="DN61" s="283" t="str">
        <f ca="true">+IF(OFFSET('Sanitation Data'!$I$32,0,10*ROW('Sanitation Data'!I55))="","",OFFSET('Sanitation Data'!$I$32,0,10*ROW('Sanitation Data'!I55)))</f>
        <v/>
      </c>
      <c r="DO61" s="283" t="str">
        <f ca="true">+IF(OFFSET('Hygiene Data'!$D$11,0,10*ROW('Hygiene Data'!D55))="","",OFFSET('Hygiene Data'!$D$11,0,10*ROW('Hygiene Data'!D55)))</f>
        <v/>
      </c>
      <c r="DP61" s="283" t="str">
        <f ca="true">+IF(OFFSET('Hygiene Data'!$D$12,0,10*ROW('Hygiene Data'!D55))="","",OFFSET('Hygiene Data'!$D$12,0,10*ROW('Hygiene Data'!D55)))</f>
        <v/>
      </c>
      <c r="DQ61" s="283" t="str">
        <f ca="true">+IF(OFFSET('Hygiene Data'!$D$13,0,10*ROW('Hygiene Data'!D55))="","",OFFSET('Hygiene Data'!$D$13,0,10*ROW('Hygiene Data'!D55)))</f>
        <v/>
      </c>
      <c r="DR61" s="283" t="str">
        <f ca="true">+IF(OFFSET('Hygiene Data'!$E$11,0,10*ROW('Hygiene Data'!E55))="","",OFFSET('Hygiene Data'!$E$11,0,10*ROW('Hygiene Data'!E55)))</f>
        <v/>
      </c>
      <c r="DS61" s="283" t="str">
        <f ca="true">+IF(OFFSET('Hygiene Data'!$E$12,0,10*ROW('Hygiene Data'!E55))="","",OFFSET('Hygiene Data'!$E$12,0,10*ROW('Hygiene Data'!E55)))</f>
        <v/>
      </c>
      <c r="DT61" s="283" t="str">
        <f ca="true">+IF(OFFSET('Hygiene Data'!$E$13,0,10*ROW('Hygiene Data'!E55))="","",OFFSET('Hygiene Data'!$E$13,0,10*ROW('Hygiene Data'!E55)))</f>
        <v/>
      </c>
      <c r="DU61" s="283" t="str">
        <f ca="true">+IF(OFFSET('Hygiene Data'!$F$11,0,10*ROW('Hygiene Data'!F55))="","",OFFSET('Hygiene Data'!$F$11,0,10*ROW('Hygiene Data'!F55)))</f>
        <v/>
      </c>
      <c r="DV61" s="283" t="str">
        <f ca="true">+IF(OFFSET('Hygiene Data'!$F$12,0,10*ROW('Hygiene Data'!F55))="","",OFFSET('Hygiene Data'!$F$12,0,10*ROW('Hygiene Data'!F55)))</f>
        <v/>
      </c>
      <c r="DW61" s="283" t="str">
        <f ca="true">+IF(OFFSET('Hygiene Data'!$F$13,0,10*ROW('Hygiene Data'!F55))="","",OFFSET('Hygiene Data'!$F$13,0,10*ROW('Hygiene Data'!F55)))</f>
        <v/>
      </c>
      <c r="DX61" s="283" t="str">
        <f ca="true">+IF(OFFSET('Hygiene Data'!$G$11,0,10*ROW('Hygiene Data'!G55))="","",OFFSET('Hygiene Data'!$G$11,0,10*ROW('Hygiene Data'!G55)))</f>
        <v/>
      </c>
      <c r="DY61" s="283" t="str">
        <f ca="true">+IF(OFFSET('Hygiene Data'!$G$12,0,10*ROW('Hygiene Data'!G55))="","",OFFSET('Hygiene Data'!$G$12,0,10*ROW('Hygiene Data'!G55)))</f>
        <v/>
      </c>
      <c r="DZ61" s="283" t="str">
        <f ca="true">+IF(OFFSET('Hygiene Data'!$G$13,0,10*ROW('Hygiene Data'!G55))="","",OFFSET('Hygiene Data'!$G$13,0,10*ROW('Hygiene Data'!G55)))</f>
        <v/>
      </c>
      <c r="EA61" s="283" t="str">
        <f ca="true">+IF(OFFSET('Hygiene Data'!$H$11,0,10*ROW('Hygiene Data'!H55))="","",OFFSET('Hygiene Data'!$H$11,0,10*ROW('Hygiene Data'!H55)))</f>
        <v/>
      </c>
      <c r="EB61" s="283" t="str">
        <f ca="true">+IF(OFFSET('Hygiene Data'!$H$12,0,10*ROW('Hygiene Data'!H55))="","",OFFSET('Hygiene Data'!$H$12,0,10*ROW('Hygiene Data'!H55)))</f>
        <v/>
      </c>
      <c r="EC61" s="283" t="str">
        <f ca="true">+IF(OFFSET('Hygiene Data'!$H$13,0,10*ROW('Hygiene Data'!H55))="","",OFFSET('Hygiene Data'!$H$13,0,10*ROW('Hygiene Data'!H55)))</f>
        <v/>
      </c>
      <c r="ED61" s="283" t="str">
        <f ca="true">+IF(OFFSET('Hygiene Data'!$I$11,0,10*ROW('Hygiene Data'!I55))="","",OFFSET('Hygiene Data'!$I$11,0,10*ROW('Hygiene Data'!I55)))</f>
        <v/>
      </c>
      <c r="EE61" s="283" t="str">
        <f ca="true">+IF(OFFSET('Hygiene Data'!$I$12,0,10*ROW('Hygiene Data'!I55))="","",OFFSET('Hygiene Data'!$I$12,0,10*ROW('Hygiene Data'!I55)))</f>
        <v/>
      </c>
      <c r="EF61" s="283" t="str">
        <f ca="true">+IF(OFFSET('Hygiene Data'!$I$13,0,10*ROW('Hygiene Data'!I55))="","",OFFSET('Hygiene Data'!$I$13,0,10*ROW('Hygiene Data'!I55)))</f>
        <v/>
      </c>
    </row>
    <row r="62">
      <c r="A62" s="36" t="str">
        <f ca="true">+IF(OFFSET('Water Data'!$B$2,0,10*ROW('Water Data'!E56))="","",OFFSET('Water Data'!$B$2,0,10*ROW('Water Data'!E56)))</f>
        <v/>
      </c>
      <c r="B62" s="36" t="str">
        <f ca="true">+IF(OFFSET('Water Data'!$C$2,0,10*ROW('Water Data'!F56))="","",OFFSET('Water Data'!$C$2,0,10*ROW('Water Data'!F56)))</f>
        <v/>
      </c>
      <c r="C62" s="339"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83"/>
      <c r="BS62" s="283" t="str">
        <f ca="true">+IF(OFFSET('Water Data'!$D$27,0,10*ROW('Water Data'!D56))="","",OFFSET('Water Data'!$D$27,0,10*ROW('Water Data'!D56)))</f>
        <v/>
      </c>
      <c r="BT62" s="283" t="str">
        <f ca="true">+IF(OFFSET('Water Data'!$D$28,0,10*ROW('Water Data'!D56))="","",OFFSET('Water Data'!$D$28,0,10*ROW('Water Data'!D56)))</f>
        <v/>
      </c>
      <c r="BU62" s="283" t="str">
        <f ca="true">+IF(OFFSET('Water Data'!$D$29,0,10*ROW('Water Data'!D56))="","",OFFSET('Water Data'!$D$29,0,10*ROW('Water Data'!D56)))</f>
        <v/>
      </c>
      <c r="BV62" s="283" t="str">
        <f ca="true">+IF(OFFSET('Water Data'!$E$27,0,10*ROW('Water Data'!E56))="","",OFFSET('Water Data'!$E$27,0,10*ROW('Water Data'!E56)))</f>
        <v/>
      </c>
      <c r="BW62" s="283" t="str">
        <f ca="true">+IF(OFFSET('Water Data'!$E$28,0,10*ROW('Water Data'!E56))="","",OFFSET('Water Data'!$E$28,0,10*ROW('Water Data'!E56)))</f>
        <v/>
      </c>
      <c r="BX62" s="283" t="str">
        <f ca="true">+IF(OFFSET('Water Data'!$E$29,0,10*ROW('Water Data'!E56))="","",OFFSET('Water Data'!$E$29,0,10*ROW('Water Data'!E56)))</f>
        <v/>
      </c>
      <c r="BY62" s="283" t="str">
        <f ca="true">+IF(OFFSET('Water Data'!$F$27,0,10*ROW('Water Data'!F56))="","",OFFSET('Water Data'!$F$27,0,10*ROW('Water Data'!F56)))</f>
        <v/>
      </c>
      <c r="BZ62" s="283" t="str">
        <f ca="true">+IF(OFFSET('Water Data'!$F$28,0,10*ROW('Water Data'!F56))="","",OFFSET('Water Data'!$F$28,0,10*ROW('Water Data'!F56)))</f>
        <v/>
      </c>
      <c r="CA62" s="283" t="str">
        <f ca="true">+IF(OFFSET('Water Data'!$F$29,0,10*ROW('Water Data'!F56))="","",OFFSET('Water Data'!$F$29,0,10*ROW('Water Data'!F56)))</f>
        <v/>
      </c>
      <c r="CB62" s="283" t="str">
        <f ca="true">+IF(OFFSET('Water Data'!$G$27,0,10*ROW('Water Data'!G56))="","",OFFSET('Water Data'!$G$27,0,10*ROW('Water Data'!G56)))</f>
        <v/>
      </c>
      <c r="CC62" s="283" t="str">
        <f ca="true">+IF(OFFSET('Water Data'!$G$28,0,10*ROW('Water Data'!G56))="","",OFFSET('Water Data'!$G$28,0,10*ROW('Water Data'!G56)))</f>
        <v/>
      </c>
      <c r="CD62" s="283" t="str">
        <f ca="true">+IF(OFFSET('Water Data'!$G$29,0,10*ROW('Water Data'!G56))="","",OFFSET('Water Data'!$G$29,0,10*ROW('Water Data'!G56)))</f>
        <v/>
      </c>
      <c r="CE62" s="283" t="str">
        <f ca="true">+IF(OFFSET('Water Data'!$H$27,0,10*ROW('Water Data'!H56))="","",OFFSET('Water Data'!$H$27,0,10*ROW('Water Data'!H56)))</f>
        <v/>
      </c>
      <c r="CF62" s="283" t="str">
        <f ca="true">+IF(OFFSET('Water Data'!$H$28,0,10*ROW('Water Data'!H56))="","",OFFSET('Water Data'!$H$28,0,10*ROW('Water Data'!H56)))</f>
        <v/>
      </c>
      <c r="CG62" s="283" t="str">
        <f ca="true">+IF(OFFSET('Water Data'!$H$29,0,10*ROW('Water Data'!H56))="","",OFFSET('Water Data'!$H$29,0,10*ROW('Water Data'!H56)))</f>
        <v/>
      </c>
      <c r="CH62" s="283" t="str">
        <f ca="true">+IF(OFFSET('Water Data'!$I$27,0,10*ROW('Water Data'!I56))="","",OFFSET('Water Data'!$I$27,0,10*ROW('Water Data'!I56)))</f>
        <v/>
      </c>
      <c r="CI62" s="283" t="str">
        <f ca="true">+IF(OFFSET('Water Data'!$I$28,0,10*ROW('Water Data'!I56))="","",OFFSET('Water Data'!$I$28,0,10*ROW('Water Data'!I56)))</f>
        <v/>
      </c>
      <c r="CJ62" s="283" t="str">
        <f ca="true">+IF(OFFSET('Water Data'!$I$29,0,10*ROW('Water Data'!I56))="","",OFFSET('Water Data'!$I$29,0,10*ROW('Water Data'!I56)))</f>
        <v/>
      </c>
      <c r="CK62" s="283" t="str">
        <f ca="true">+IF(OFFSET('Sanitation Data'!$D$28,0,10*ROW('Sanitation Data'!D56))="","",OFFSET('Sanitation Data'!$D$28,0,10*ROW('Sanitation Data'!D56)))</f>
        <v/>
      </c>
      <c r="CL62" s="283" t="str">
        <f ca="true">+IF(OFFSET('Sanitation Data'!$D$29,0,10*ROW('Sanitation Data'!D56))="","",OFFSET('Sanitation Data'!$D$29,0,10*ROW('Sanitation Data'!D56)))</f>
        <v/>
      </c>
      <c r="CM62" s="283" t="str">
        <f ca="true">+IF(OFFSET('Sanitation Data'!$D$30,0,10*ROW('Sanitation Data'!D56))="","",OFFSET('Sanitation Data'!$D$30,0,10*ROW('Sanitation Data'!D56)))</f>
        <v/>
      </c>
      <c r="CN62" s="283" t="str">
        <f ca="true">+IF(OFFSET('Sanitation Data'!$D$31,0,10*ROW('Sanitation Data'!D56))="","",OFFSET('Sanitation Data'!$D$31,0,10*ROW('Sanitation Data'!D56)))</f>
        <v/>
      </c>
      <c r="CO62" s="283" t="str">
        <f ca="true">+IF(OFFSET('Sanitation Data'!$D$32,0,10*ROW('Sanitation Data'!D56))="","",OFFSET('Sanitation Data'!$D$32,0,10*ROW('Sanitation Data'!D56)))</f>
        <v/>
      </c>
      <c r="CP62" s="283" t="str">
        <f ca="true">+IF(OFFSET('Sanitation Data'!$E$28,0,10*ROW('Sanitation Data'!E56))="","",OFFSET('Sanitation Data'!$E$28,0,10*ROW('Sanitation Data'!E56)))</f>
        <v/>
      </c>
      <c r="CQ62" s="283" t="str">
        <f ca="true">+IF(OFFSET('Sanitation Data'!$E$29,0,10*ROW('Sanitation Data'!E56))="","",OFFSET('Sanitation Data'!$E$29,0,10*ROW('Sanitation Data'!E56)))</f>
        <v/>
      </c>
      <c r="CR62" s="283" t="str">
        <f ca="true">+IF(OFFSET('Sanitation Data'!$E$30,0,10*ROW('Sanitation Data'!E56))="","",OFFSET('Sanitation Data'!$E$30,0,10*ROW('Sanitation Data'!E56)))</f>
        <v/>
      </c>
      <c r="CS62" s="283" t="str">
        <f ca="true">+IF(OFFSET('Sanitation Data'!$E$31,0,10*ROW('Sanitation Data'!E56))="","",OFFSET('Sanitation Data'!$E$31,0,10*ROW('Sanitation Data'!E56)))</f>
        <v/>
      </c>
      <c r="CT62" s="283" t="str">
        <f ca="true">+IF(OFFSET('Sanitation Data'!$E$32,0,10*ROW('Sanitation Data'!E56))="","",OFFSET('Sanitation Data'!$E$32,0,10*ROW('Sanitation Data'!E56)))</f>
        <v/>
      </c>
      <c r="CU62" s="283" t="str">
        <f ca="true">+IF(OFFSET('Sanitation Data'!$F$28,0,10*ROW('Sanitation Data'!F56))="","",OFFSET('Sanitation Data'!$F$28,0,10*ROW('Sanitation Data'!F56)))</f>
        <v/>
      </c>
      <c r="CV62" s="283" t="str">
        <f ca="true">+IF(OFFSET('Sanitation Data'!$F$29,0,10*ROW('Sanitation Data'!F56))="","",OFFSET('Sanitation Data'!$F$29,0,10*ROW('Sanitation Data'!F56)))</f>
        <v/>
      </c>
      <c r="CW62" s="283" t="str">
        <f ca="true">+IF(OFFSET('Sanitation Data'!$F$30,0,10*ROW('Sanitation Data'!F56))="","",OFFSET('Sanitation Data'!$F$30,0,10*ROW('Sanitation Data'!F56)))</f>
        <v/>
      </c>
      <c r="CX62" s="283" t="str">
        <f ca="true">+IF(OFFSET('Sanitation Data'!$F$31,0,10*ROW('Sanitation Data'!F56))="","",OFFSET('Sanitation Data'!$F$31,0,10*ROW('Sanitation Data'!F56)))</f>
        <v/>
      </c>
      <c r="CY62" s="283" t="str">
        <f ca="true">+IF(OFFSET('Sanitation Data'!$F$32,0,10*ROW('Sanitation Data'!F56))="","",OFFSET('Sanitation Data'!$F$32,0,10*ROW('Sanitation Data'!F56)))</f>
        <v/>
      </c>
      <c r="CZ62" s="283" t="str">
        <f ca="true">+IF(OFFSET('Sanitation Data'!$G$28,0,10*ROW('Sanitation Data'!G56))="","",OFFSET('Sanitation Data'!$G$28,0,10*ROW('Sanitation Data'!G56)))</f>
        <v/>
      </c>
      <c r="DA62" s="283" t="str">
        <f ca="true">+IF(OFFSET('Sanitation Data'!$G$29,0,10*ROW('Sanitation Data'!G56))="","",OFFSET('Sanitation Data'!$G$29,0,10*ROW('Sanitation Data'!G56)))</f>
        <v/>
      </c>
      <c r="DB62" s="283" t="str">
        <f ca="true">+IF(OFFSET('Sanitation Data'!$G$30,0,10*ROW('Sanitation Data'!G56))="","",OFFSET('Sanitation Data'!$G$30,0,10*ROW('Sanitation Data'!G56)))</f>
        <v/>
      </c>
      <c r="DC62" s="283" t="str">
        <f ca="true">+IF(OFFSET('Sanitation Data'!$G$31,0,10*ROW('Sanitation Data'!G56))="","",OFFSET('Sanitation Data'!$G$31,0,10*ROW('Sanitation Data'!G56)))</f>
        <v/>
      </c>
      <c r="DD62" s="283" t="str">
        <f ca="true">+IF(OFFSET('Sanitation Data'!$G$32,0,10*ROW('Sanitation Data'!G56))="","",OFFSET('Sanitation Data'!$G$32,0,10*ROW('Sanitation Data'!G56)))</f>
        <v/>
      </c>
      <c r="DE62" s="283" t="str">
        <f ca="true">+IF(OFFSET('Sanitation Data'!$H$28,0,10*ROW('Sanitation Data'!H56))="","",OFFSET('Sanitation Data'!$H$28,0,10*ROW('Sanitation Data'!H56)))</f>
        <v/>
      </c>
      <c r="DF62" s="283" t="str">
        <f ca="true">+IF(OFFSET('Sanitation Data'!$H$29,0,10*ROW('Sanitation Data'!H56))="","",OFFSET('Sanitation Data'!$H$29,0,10*ROW('Sanitation Data'!H56)))</f>
        <v/>
      </c>
      <c r="DG62" s="283" t="str">
        <f ca="true">+IF(OFFSET('Sanitation Data'!$H$30,0,10*ROW('Sanitation Data'!H56))="","",OFFSET('Sanitation Data'!$H$30,0,10*ROW('Sanitation Data'!H56)))</f>
        <v/>
      </c>
      <c r="DH62" s="283" t="str">
        <f ca="true">+IF(OFFSET('Sanitation Data'!$H$31,0,10*ROW('Sanitation Data'!H56))="","",OFFSET('Sanitation Data'!$H$31,0,10*ROW('Sanitation Data'!H56)))</f>
        <v/>
      </c>
      <c r="DI62" s="283" t="str">
        <f ca="true">+IF(OFFSET('Sanitation Data'!$H$32,0,10*ROW('Sanitation Data'!H56))="","",OFFSET('Sanitation Data'!$H$32,0,10*ROW('Sanitation Data'!H56)))</f>
        <v/>
      </c>
      <c r="DJ62" s="283" t="str">
        <f ca="true">+IF(OFFSET('Sanitation Data'!$I$28,0,10*ROW('Sanitation Data'!I56))="","",OFFSET('Sanitation Data'!$I$28,0,10*ROW('Sanitation Data'!I56)))</f>
        <v/>
      </c>
      <c r="DK62" s="283" t="str">
        <f ca="true">+IF(OFFSET('Sanitation Data'!$I$29,0,10*ROW('Sanitation Data'!I56))="","",OFFSET('Sanitation Data'!$I$29,0,10*ROW('Sanitation Data'!I56)))</f>
        <v/>
      </c>
      <c r="DL62" s="283" t="str">
        <f ca="true">+IF(OFFSET('Sanitation Data'!$I$30,0,10*ROW('Sanitation Data'!I56))="","",OFFSET('Sanitation Data'!$I$30,0,10*ROW('Sanitation Data'!I56)))</f>
        <v/>
      </c>
      <c r="DM62" s="283" t="str">
        <f ca="true">+IF(OFFSET('Sanitation Data'!$I$31,0,10*ROW('Sanitation Data'!I56))="","",OFFSET('Sanitation Data'!$I$31,0,10*ROW('Sanitation Data'!I56)))</f>
        <v/>
      </c>
      <c r="DN62" s="283" t="str">
        <f ca="true">+IF(OFFSET('Sanitation Data'!$I$32,0,10*ROW('Sanitation Data'!I56))="","",OFFSET('Sanitation Data'!$I$32,0,10*ROW('Sanitation Data'!I56)))</f>
        <v/>
      </c>
      <c r="DO62" s="283" t="str">
        <f ca="true">+IF(OFFSET('Hygiene Data'!$D$11,0,10*ROW('Hygiene Data'!D56))="","",OFFSET('Hygiene Data'!$D$11,0,10*ROW('Hygiene Data'!D56)))</f>
        <v/>
      </c>
      <c r="DP62" s="283" t="str">
        <f ca="true">+IF(OFFSET('Hygiene Data'!$D$12,0,10*ROW('Hygiene Data'!D56))="","",OFFSET('Hygiene Data'!$D$12,0,10*ROW('Hygiene Data'!D56)))</f>
        <v/>
      </c>
      <c r="DQ62" s="283" t="str">
        <f ca="true">+IF(OFFSET('Hygiene Data'!$D$13,0,10*ROW('Hygiene Data'!D56))="","",OFFSET('Hygiene Data'!$D$13,0,10*ROW('Hygiene Data'!D56)))</f>
        <v/>
      </c>
      <c r="DR62" s="283" t="str">
        <f ca="true">+IF(OFFSET('Hygiene Data'!$E$11,0,10*ROW('Hygiene Data'!E56))="","",OFFSET('Hygiene Data'!$E$11,0,10*ROW('Hygiene Data'!E56)))</f>
        <v/>
      </c>
      <c r="DS62" s="283" t="str">
        <f ca="true">+IF(OFFSET('Hygiene Data'!$E$12,0,10*ROW('Hygiene Data'!E56))="","",OFFSET('Hygiene Data'!$E$12,0,10*ROW('Hygiene Data'!E56)))</f>
        <v/>
      </c>
      <c r="DT62" s="283" t="str">
        <f ca="true">+IF(OFFSET('Hygiene Data'!$E$13,0,10*ROW('Hygiene Data'!E56))="","",OFFSET('Hygiene Data'!$E$13,0,10*ROW('Hygiene Data'!E56)))</f>
        <v/>
      </c>
      <c r="DU62" s="283" t="str">
        <f ca="true">+IF(OFFSET('Hygiene Data'!$F$11,0,10*ROW('Hygiene Data'!F56))="","",OFFSET('Hygiene Data'!$F$11,0,10*ROW('Hygiene Data'!F56)))</f>
        <v/>
      </c>
      <c r="DV62" s="283" t="str">
        <f ca="true">+IF(OFFSET('Hygiene Data'!$F$12,0,10*ROW('Hygiene Data'!F56))="","",OFFSET('Hygiene Data'!$F$12,0,10*ROW('Hygiene Data'!F56)))</f>
        <v/>
      </c>
      <c r="DW62" s="283" t="str">
        <f ca="true">+IF(OFFSET('Hygiene Data'!$F$13,0,10*ROW('Hygiene Data'!F56))="","",OFFSET('Hygiene Data'!$F$13,0,10*ROW('Hygiene Data'!F56)))</f>
        <v/>
      </c>
      <c r="DX62" s="283" t="str">
        <f ca="true">+IF(OFFSET('Hygiene Data'!$G$11,0,10*ROW('Hygiene Data'!G56))="","",OFFSET('Hygiene Data'!$G$11,0,10*ROW('Hygiene Data'!G56)))</f>
        <v/>
      </c>
      <c r="DY62" s="283" t="str">
        <f ca="true">+IF(OFFSET('Hygiene Data'!$G$12,0,10*ROW('Hygiene Data'!G56))="","",OFFSET('Hygiene Data'!$G$12,0,10*ROW('Hygiene Data'!G56)))</f>
        <v/>
      </c>
      <c r="DZ62" s="283" t="str">
        <f ca="true">+IF(OFFSET('Hygiene Data'!$G$13,0,10*ROW('Hygiene Data'!G56))="","",OFFSET('Hygiene Data'!$G$13,0,10*ROW('Hygiene Data'!G56)))</f>
        <v/>
      </c>
      <c r="EA62" s="283" t="str">
        <f ca="true">+IF(OFFSET('Hygiene Data'!$H$11,0,10*ROW('Hygiene Data'!H56))="","",OFFSET('Hygiene Data'!$H$11,0,10*ROW('Hygiene Data'!H56)))</f>
        <v/>
      </c>
      <c r="EB62" s="283" t="str">
        <f ca="true">+IF(OFFSET('Hygiene Data'!$H$12,0,10*ROW('Hygiene Data'!H56))="","",OFFSET('Hygiene Data'!$H$12,0,10*ROW('Hygiene Data'!H56)))</f>
        <v/>
      </c>
      <c r="EC62" s="283" t="str">
        <f ca="true">+IF(OFFSET('Hygiene Data'!$H$13,0,10*ROW('Hygiene Data'!H56))="","",OFFSET('Hygiene Data'!$H$13,0,10*ROW('Hygiene Data'!H56)))</f>
        <v/>
      </c>
      <c r="ED62" s="283" t="str">
        <f ca="true">+IF(OFFSET('Hygiene Data'!$I$11,0,10*ROW('Hygiene Data'!I56))="","",OFFSET('Hygiene Data'!$I$11,0,10*ROW('Hygiene Data'!I56)))</f>
        <v/>
      </c>
      <c r="EE62" s="283" t="str">
        <f ca="true">+IF(OFFSET('Hygiene Data'!$I$12,0,10*ROW('Hygiene Data'!I56))="","",OFFSET('Hygiene Data'!$I$12,0,10*ROW('Hygiene Data'!I56)))</f>
        <v/>
      </c>
      <c r="EF62" s="283" t="str">
        <f ca="true">+IF(OFFSET('Hygiene Data'!$I$13,0,10*ROW('Hygiene Data'!I56))="","",OFFSET('Hygiene Data'!$I$13,0,10*ROW('Hygiene Data'!I56)))</f>
        <v/>
      </c>
    </row>
    <row r="63">
      <c r="A63" s="36" t="str">
        <f ca="true">+IF(OFFSET('Water Data'!$B$2,0,10*ROW('Water Data'!E57))="","",OFFSET('Water Data'!$B$2,0,10*ROW('Water Data'!E57)))</f>
        <v/>
      </c>
      <c r="B63" s="36" t="str">
        <f ca="true">+IF(OFFSET('Water Data'!$C$2,0,10*ROW('Water Data'!F57))="","",OFFSET('Water Data'!$C$2,0,10*ROW('Water Data'!F57)))</f>
        <v/>
      </c>
      <c r="C63" s="339"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83"/>
      <c r="BS63" s="283" t="str">
        <f ca="true">+IF(OFFSET('Water Data'!$D$27,0,10*ROW('Water Data'!D57))="","",OFFSET('Water Data'!$D$27,0,10*ROW('Water Data'!D57)))</f>
        <v/>
      </c>
      <c r="BT63" s="283" t="str">
        <f ca="true">+IF(OFFSET('Water Data'!$D$28,0,10*ROW('Water Data'!D57))="","",OFFSET('Water Data'!$D$28,0,10*ROW('Water Data'!D57)))</f>
        <v/>
      </c>
      <c r="BU63" s="283" t="str">
        <f ca="true">+IF(OFFSET('Water Data'!$D$29,0,10*ROW('Water Data'!D57))="","",OFFSET('Water Data'!$D$29,0,10*ROW('Water Data'!D57)))</f>
        <v/>
      </c>
      <c r="BV63" s="283" t="str">
        <f ca="true">+IF(OFFSET('Water Data'!$E$27,0,10*ROW('Water Data'!E57))="","",OFFSET('Water Data'!$E$27,0,10*ROW('Water Data'!E57)))</f>
        <v/>
      </c>
      <c r="BW63" s="283" t="str">
        <f ca="true">+IF(OFFSET('Water Data'!$E$28,0,10*ROW('Water Data'!E57))="","",OFFSET('Water Data'!$E$28,0,10*ROW('Water Data'!E57)))</f>
        <v/>
      </c>
      <c r="BX63" s="283" t="str">
        <f ca="true">+IF(OFFSET('Water Data'!$E$29,0,10*ROW('Water Data'!E57))="","",OFFSET('Water Data'!$E$29,0,10*ROW('Water Data'!E57)))</f>
        <v/>
      </c>
      <c r="BY63" s="283" t="str">
        <f ca="true">+IF(OFFSET('Water Data'!$F$27,0,10*ROW('Water Data'!F57))="","",OFFSET('Water Data'!$F$27,0,10*ROW('Water Data'!F57)))</f>
        <v/>
      </c>
      <c r="BZ63" s="283" t="str">
        <f ca="true">+IF(OFFSET('Water Data'!$F$28,0,10*ROW('Water Data'!F57))="","",OFFSET('Water Data'!$F$28,0,10*ROW('Water Data'!F57)))</f>
        <v/>
      </c>
      <c r="CA63" s="283" t="str">
        <f ca="true">+IF(OFFSET('Water Data'!$F$29,0,10*ROW('Water Data'!F57))="","",OFFSET('Water Data'!$F$29,0,10*ROW('Water Data'!F57)))</f>
        <v/>
      </c>
      <c r="CB63" s="283" t="str">
        <f ca="true">+IF(OFFSET('Water Data'!$G$27,0,10*ROW('Water Data'!G57))="","",OFFSET('Water Data'!$G$27,0,10*ROW('Water Data'!G57)))</f>
        <v/>
      </c>
      <c r="CC63" s="283" t="str">
        <f ca="true">+IF(OFFSET('Water Data'!$G$28,0,10*ROW('Water Data'!G57))="","",OFFSET('Water Data'!$G$28,0,10*ROW('Water Data'!G57)))</f>
        <v/>
      </c>
      <c r="CD63" s="283" t="str">
        <f ca="true">+IF(OFFSET('Water Data'!$G$29,0,10*ROW('Water Data'!G57))="","",OFFSET('Water Data'!$G$29,0,10*ROW('Water Data'!G57)))</f>
        <v/>
      </c>
      <c r="CE63" s="283" t="str">
        <f ca="true">+IF(OFFSET('Water Data'!$H$27,0,10*ROW('Water Data'!H57))="","",OFFSET('Water Data'!$H$27,0,10*ROW('Water Data'!H57)))</f>
        <v/>
      </c>
      <c r="CF63" s="283" t="str">
        <f ca="true">+IF(OFFSET('Water Data'!$H$28,0,10*ROW('Water Data'!H57))="","",OFFSET('Water Data'!$H$28,0,10*ROW('Water Data'!H57)))</f>
        <v/>
      </c>
      <c r="CG63" s="283" t="str">
        <f ca="true">+IF(OFFSET('Water Data'!$H$29,0,10*ROW('Water Data'!H57))="","",OFFSET('Water Data'!$H$29,0,10*ROW('Water Data'!H57)))</f>
        <v/>
      </c>
      <c r="CH63" s="283" t="str">
        <f ca="true">+IF(OFFSET('Water Data'!$I$27,0,10*ROW('Water Data'!I57))="","",OFFSET('Water Data'!$I$27,0,10*ROW('Water Data'!I57)))</f>
        <v/>
      </c>
      <c r="CI63" s="283" t="str">
        <f ca="true">+IF(OFFSET('Water Data'!$I$28,0,10*ROW('Water Data'!I57))="","",OFFSET('Water Data'!$I$28,0,10*ROW('Water Data'!I57)))</f>
        <v/>
      </c>
      <c r="CJ63" s="283" t="str">
        <f ca="true">+IF(OFFSET('Water Data'!$I$29,0,10*ROW('Water Data'!I57))="","",OFFSET('Water Data'!$I$29,0,10*ROW('Water Data'!I57)))</f>
        <v/>
      </c>
      <c r="CK63" s="283" t="str">
        <f ca="true">+IF(OFFSET('Sanitation Data'!$D$28,0,10*ROW('Sanitation Data'!D57))="","",OFFSET('Sanitation Data'!$D$28,0,10*ROW('Sanitation Data'!D57)))</f>
        <v/>
      </c>
      <c r="CL63" s="283" t="str">
        <f ca="true">+IF(OFFSET('Sanitation Data'!$D$29,0,10*ROW('Sanitation Data'!D57))="","",OFFSET('Sanitation Data'!$D$29,0,10*ROW('Sanitation Data'!D57)))</f>
        <v/>
      </c>
      <c r="CM63" s="283" t="str">
        <f ca="true">+IF(OFFSET('Sanitation Data'!$D$30,0,10*ROW('Sanitation Data'!D57))="","",OFFSET('Sanitation Data'!$D$30,0,10*ROW('Sanitation Data'!D57)))</f>
        <v/>
      </c>
      <c r="CN63" s="283" t="str">
        <f ca="true">+IF(OFFSET('Sanitation Data'!$D$31,0,10*ROW('Sanitation Data'!D57))="","",OFFSET('Sanitation Data'!$D$31,0,10*ROW('Sanitation Data'!D57)))</f>
        <v/>
      </c>
      <c r="CO63" s="283" t="str">
        <f ca="true">+IF(OFFSET('Sanitation Data'!$D$32,0,10*ROW('Sanitation Data'!D57))="","",OFFSET('Sanitation Data'!$D$32,0,10*ROW('Sanitation Data'!D57)))</f>
        <v/>
      </c>
      <c r="CP63" s="283" t="str">
        <f ca="true">+IF(OFFSET('Sanitation Data'!$E$28,0,10*ROW('Sanitation Data'!E57))="","",OFFSET('Sanitation Data'!$E$28,0,10*ROW('Sanitation Data'!E57)))</f>
        <v/>
      </c>
      <c r="CQ63" s="283" t="str">
        <f ca="true">+IF(OFFSET('Sanitation Data'!$E$29,0,10*ROW('Sanitation Data'!E57))="","",OFFSET('Sanitation Data'!$E$29,0,10*ROW('Sanitation Data'!E57)))</f>
        <v/>
      </c>
      <c r="CR63" s="283" t="str">
        <f ca="true">+IF(OFFSET('Sanitation Data'!$E$30,0,10*ROW('Sanitation Data'!E57))="","",OFFSET('Sanitation Data'!$E$30,0,10*ROW('Sanitation Data'!E57)))</f>
        <v/>
      </c>
      <c r="CS63" s="283" t="str">
        <f ca="true">+IF(OFFSET('Sanitation Data'!$E$31,0,10*ROW('Sanitation Data'!E57))="","",OFFSET('Sanitation Data'!$E$31,0,10*ROW('Sanitation Data'!E57)))</f>
        <v/>
      </c>
      <c r="CT63" s="283" t="str">
        <f ca="true">+IF(OFFSET('Sanitation Data'!$E$32,0,10*ROW('Sanitation Data'!E57))="","",OFFSET('Sanitation Data'!$E$32,0,10*ROW('Sanitation Data'!E57)))</f>
        <v/>
      </c>
      <c r="CU63" s="283" t="str">
        <f ca="true">+IF(OFFSET('Sanitation Data'!$F$28,0,10*ROW('Sanitation Data'!F57))="","",OFFSET('Sanitation Data'!$F$28,0,10*ROW('Sanitation Data'!F57)))</f>
        <v/>
      </c>
      <c r="CV63" s="283" t="str">
        <f ca="true">+IF(OFFSET('Sanitation Data'!$F$29,0,10*ROW('Sanitation Data'!F57))="","",OFFSET('Sanitation Data'!$F$29,0,10*ROW('Sanitation Data'!F57)))</f>
        <v/>
      </c>
      <c r="CW63" s="283" t="str">
        <f ca="true">+IF(OFFSET('Sanitation Data'!$F$30,0,10*ROW('Sanitation Data'!F57))="","",OFFSET('Sanitation Data'!$F$30,0,10*ROW('Sanitation Data'!F57)))</f>
        <v/>
      </c>
      <c r="CX63" s="283" t="str">
        <f ca="true">+IF(OFFSET('Sanitation Data'!$F$31,0,10*ROW('Sanitation Data'!F57))="","",OFFSET('Sanitation Data'!$F$31,0,10*ROW('Sanitation Data'!F57)))</f>
        <v/>
      </c>
      <c r="CY63" s="283" t="str">
        <f ca="true">+IF(OFFSET('Sanitation Data'!$F$32,0,10*ROW('Sanitation Data'!F57))="","",OFFSET('Sanitation Data'!$F$32,0,10*ROW('Sanitation Data'!F57)))</f>
        <v/>
      </c>
      <c r="CZ63" s="283" t="str">
        <f ca="true">+IF(OFFSET('Sanitation Data'!$G$28,0,10*ROW('Sanitation Data'!G57))="","",OFFSET('Sanitation Data'!$G$28,0,10*ROW('Sanitation Data'!G57)))</f>
        <v/>
      </c>
      <c r="DA63" s="283" t="str">
        <f ca="true">+IF(OFFSET('Sanitation Data'!$G$29,0,10*ROW('Sanitation Data'!G57))="","",OFFSET('Sanitation Data'!$G$29,0,10*ROW('Sanitation Data'!G57)))</f>
        <v/>
      </c>
      <c r="DB63" s="283" t="str">
        <f ca="true">+IF(OFFSET('Sanitation Data'!$G$30,0,10*ROW('Sanitation Data'!G57))="","",OFFSET('Sanitation Data'!$G$30,0,10*ROW('Sanitation Data'!G57)))</f>
        <v/>
      </c>
      <c r="DC63" s="283" t="str">
        <f ca="true">+IF(OFFSET('Sanitation Data'!$G$31,0,10*ROW('Sanitation Data'!G57))="","",OFFSET('Sanitation Data'!$G$31,0,10*ROW('Sanitation Data'!G57)))</f>
        <v/>
      </c>
      <c r="DD63" s="283" t="str">
        <f ca="true">+IF(OFFSET('Sanitation Data'!$G$32,0,10*ROW('Sanitation Data'!G57))="","",OFFSET('Sanitation Data'!$G$32,0,10*ROW('Sanitation Data'!G57)))</f>
        <v/>
      </c>
      <c r="DE63" s="283" t="str">
        <f ca="true">+IF(OFFSET('Sanitation Data'!$H$28,0,10*ROW('Sanitation Data'!H57))="","",OFFSET('Sanitation Data'!$H$28,0,10*ROW('Sanitation Data'!H57)))</f>
        <v/>
      </c>
      <c r="DF63" s="283" t="str">
        <f ca="true">+IF(OFFSET('Sanitation Data'!$H$29,0,10*ROW('Sanitation Data'!H57))="","",OFFSET('Sanitation Data'!$H$29,0,10*ROW('Sanitation Data'!H57)))</f>
        <v/>
      </c>
      <c r="DG63" s="283" t="str">
        <f ca="true">+IF(OFFSET('Sanitation Data'!$H$30,0,10*ROW('Sanitation Data'!H57))="","",OFFSET('Sanitation Data'!$H$30,0,10*ROW('Sanitation Data'!H57)))</f>
        <v/>
      </c>
      <c r="DH63" s="283" t="str">
        <f ca="true">+IF(OFFSET('Sanitation Data'!$H$31,0,10*ROW('Sanitation Data'!H57))="","",OFFSET('Sanitation Data'!$H$31,0,10*ROW('Sanitation Data'!H57)))</f>
        <v/>
      </c>
      <c r="DI63" s="283" t="str">
        <f ca="true">+IF(OFFSET('Sanitation Data'!$H$32,0,10*ROW('Sanitation Data'!H57))="","",OFFSET('Sanitation Data'!$H$32,0,10*ROW('Sanitation Data'!H57)))</f>
        <v/>
      </c>
      <c r="DJ63" s="283" t="str">
        <f ca="true">+IF(OFFSET('Sanitation Data'!$I$28,0,10*ROW('Sanitation Data'!I57))="","",OFFSET('Sanitation Data'!$I$28,0,10*ROW('Sanitation Data'!I57)))</f>
        <v/>
      </c>
      <c r="DK63" s="283" t="str">
        <f ca="true">+IF(OFFSET('Sanitation Data'!$I$29,0,10*ROW('Sanitation Data'!I57))="","",OFFSET('Sanitation Data'!$I$29,0,10*ROW('Sanitation Data'!I57)))</f>
        <v/>
      </c>
      <c r="DL63" s="283" t="str">
        <f ca="true">+IF(OFFSET('Sanitation Data'!$I$30,0,10*ROW('Sanitation Data'!I57))="","",OFFSET('Sanitation Data'!$I$30,0,10*ROW('Sanitation Data'!I57)))</f>
        <v/>
      </c>
      <c r="DM63" s="283" t="str">
        <f ca="true">+IF(OFFSET('Sanitation Data'!$I$31,0,10*ROW('Sanitation Data'!I57))="","",OFFSET('Sanitation Data'!$I$31,0,10*ROW('Sanitation Data'!I57)))</f>
        <v/>
      </c>
      <c r="DN63" s="283" t="str">
        <f ca="true">+IF(OFFSET('Sanitation Data'!$I$32,0,10*ROW('Sanitation Data'!I57))="","",OFFSET('Sanitation Data'!$I$32,0,10*ROW('Sanitation Data'!I57)))</f>
        <v/>
      </c>
      <c r="DO63" s="283" t="str">
        <f ca="true">+IF(OFFSET('Hygiene Data'!$D$11,0,10*ROW('Hygiene Data'!D57))="","",OFFSET('Hygiene Data'!$D$11,0,10*ROW('Hygiene Data'!D57)))</f>
        <v/>
      </c>
      <c r="DP63" s="283" t="str">
        <f ca="true">+IF(OFFSET('Hygiene Data'!$D$12,0,10*ROW('Hygiene Data'!D57))="","",OFFSET('Hygiene Data'!$D$12,0,10*ROW('Hygiene Data'!D57)))</f>
        <v/>
      </c>
      <c r="DQ63" s="283" t="str">
        <f ca="true">+IF(OFFSET('Hygiene Data'!$D$13,0,10*ROW('Hygiene Data'!D57))="","",OFFSET('Hygiene Data'!$D$13,0,10*ROW('Hygiene Data'!D57)))</f>
        <v/>
      </c>
      <c r="DR63" s="283" t="str">
        <f ca="true">+IF(OFFSET('Hygiene Data'!$E$11,0,10*ROW('Hygiene Data'!E57))="","",OFFSET('Hygiene Data'!$E$11,0,10*ROW('Hygiene Data'!E57)))</f>
        <v/>
      </c>
      <c r="DS63" s="283" t="str">
        <f ca="true">+IF(OFFSET('Hygiene Data'!$E$12,0,10*ROW('Hygiene Data'!E57))="","",OFFSET('Hygiene Data'!$E$12,0,10*ROW('Hygiene Data'!E57)))</f>
        <v/>
      </c>
      <c r="DT63" s="283" t="str">
        <f ca="true">+IF(OFFSET('Hygiene Data'!$E$13,0,10*ROW('Hygiene Data'!E57))="","",OFFSET('Hygiene Data'!$E$13,0,10*ROW('Hygiene Data'!E57)))</f>
        <v/>
      </c>
      <c r="DU63" s="283" t="str">
        <f ca="true">+IF(OFFSET('Hygiene Data'!$F$11,0,10*ROW('Hygiene Data'!F57))="","",OFFSET('Hygiene Data'!$F$11,0,10*ROW('Hygiene Data'!F57)))</f>
        <v/>
      </c>
      <c r="DV63" s="283" t="str">
        <f ca="true">+IF(OFFSET('Hygiene Data'!$F$12,0,10*ROW('Hygiene Data'!F57))="","",OFFSET('Hygiene Data'!$F$12,0,10*ROW('Hygiene Data'!F57)))</f>
        <v/>
      </c>
      <c r="DW63" s="283" t="str">
        <f ca="true">+IF(OFFSET('Hygiene Data'!$F$13,0,10*ROW('Hygiene Data'!F57))="","",OFFSET('Hygiene Data'!$F$13,0,10*ROW('Hygiene Data'!F57)))</f>
        <v/>
      </c>
      <c r="DX63" s="283" t="str">
        <f ca="true">+IF(OFFSET('Hygiene Data'!$G$11,0,10*ROW('Hygiene Data'!G57))="","",OFFSET('Hygiene Data'!$G$11,0,10*ROW('Hygiene Data'!G57)))</f>
        <v/>
      </c>
      <c r="DY63" s="283" t="str">
        <f ca="true">+IF(OFFSET('Hygiene Data'!$G$12,0,10*ROW('Hygiene Data'!G57))="","",OFFSET('Hygiene Data'!$G$12,0,10*ROW('Hygiene Data'!G57)))</f>
        <v/>
      </c>
      <c r="DZ63" s="283" t="str">
        <f ca="true">+IF(OFFSET('Hygiene Data'!$G$13,0,10*ROW('Hygiene Data'!G57))="","",OFFSET('Hygiene Data'!$G$13,0,10*ROW('Hygiene Data'!G57)))</f>
        <v/>
      </c>
      <c r="EA63" s="283" t="str">
        <f ca="true">+IF(OFFSET('Hygiene Data'!$H$11,0,10*ROW('Hygiene Data'!H57))="","",OFFSET('Hygiene Data'!$H$11,0,10*ROW('Hygiene Data'!H57)))</f>
        <v/>
      </c>
      <c r="EB63" s="283" t="str">
        <f ca="true">+IF(OFFSET('Hygiene Data'!$H$12,0,10*ROW('Hygiene Data'!H57))="","",OFFSET('Hygiene Data'!$H$12,0,10*ROW('Hygiene Data'!H57)))</f>
        <v/>
      </c>
      <c r="EC63" s="283" t="str">
        <f ca="true">+IF(OFFSET('Hygiene Data'!$H$13,0,10*ROW('Hygiene Data'!H57))="","",OFFSET('Hygiene Data'!$H$13,0,10*ROW('Hygiene Data'!H57)))</f>
        <v/>
      </c>
      <c r="ED63" s="283" t="str">
        <f ca="true">+IF(OFFSET('Hygiene Data'!$I$11,0,10*ROW('Hygiene Data'!I57))="","",OFFSET('Hygiene Data'!$I$11,0,10*ROW('Hygiene Data'!I57)))</f>
        <v/>
      </c>
      <c r="EE63" s="283" t="str">
        <f ca="true">+IF(OFFSET('Hygiene Data'!$I$12,0,10*ROW('Hygiene Data'!I57))="","",OFFSET('Hygiene Data'!$I$12,0,10*ROW('Hygiene Data'!I57)))</f>
        <v/>
      </c>
      <c r="EF63" s="283" t="str">
        <f ca="true">+IF(OFFSET('Hygiene Data'!$I$13,0,10*ROW('Hygiene Data'!I57))="","",OFFSET('Hygiene Data'!$I$13,0,10*ROW('Hygiene Data'!I57)))</f>
        <v/>
      </c>
    </row>
    <row r="64">
      <c r="A64" s="36" t="str">
        <f ca="true">+IF(OFFSET('Water Data'!$B$2,0,10*ROW('Water Data'!E58))="","",OFFSET('Water Data'!$B$2,0,10*ROW('Water Data'!E58)))</f>
        <v/>
      </c>
      <c r="B64" s="36" t="str">
        <f ca="true">+IF(OFFSET('Water Data'!$C$2,0,10*ROW('Water Data'!F58))="","",OFFSET('Water Data'!$C$2,0,10*ROW('Water Data'!F58)))</f>
        <v/>
      </c>
      <c r="C64" s="339"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83"/>
      <c r="BS64" s="283" t="str">
        <f ca="true">+IF(OFFSET('Water Data'!$D$27,0,10*ROW('Water Data'!D58))="","",OFFSET('Water Data'!$D$27,0,10*ROW('Water Data'!D58)))</f>
        <v/>
      </c>
      <c r="BT64" s="283" t="str">
        <f ca="true">+IF(OFFSET('Water Data'!$D$28,0,10*ROW('Water Data'!D58))="","",OFFSET('Water Data'!$D$28,0,10*ROW('Water Data'!D58)))</f>
        <v/>
      </c>
      <c r="BU64" s="283" t="str">
        <f ca="true">+IF(OFFSET('Water Data'!$D$29,0,10*ROW('Water Data'!D58))="","",OFFSET('Water Data'!$D$29,0,10*ROW('Water Data'!D58)))</f>
        <v/>
      </c>
      <c r="BV64" s="283" t="str">
        <f ca="true">+IF(OFFSET('Water Data'!$E$27,0,10*ROW('Water Data'!E58))="","",OFFSET('Water Data'!$E$27,0,10*ROW('Water Data'!E58)))</f>
        <v/>
      </c>
      <c r="BW64" s="283" t="str">
        <f ca="true">+IF(OFFSET('Water Data'!$E$28,0,10*ROW('Water Data'!E58))="","",OFFSET('Water Data'!$E$28,0,10*ROW('Water Data'!E58)))</f>
        <v/>
      </c>
      <c r="BX64" s="283" t="str">
        <f ca="true">+IF(OFFSET('Water Data'!$E$29,0,10*ROW('Water Data'!E58))="","",OFFSET('Water Data'!$E$29,0,10*ROW('Water Data'!E58)))</f>
        <v/>
      </c>
      <c r="BY64" s="283" t="str">
        <f ca="true">+IF(OFFSET('Water Data'!$F$27,0,10*ROW('Water Data'!F58))="","",OFFSET('Water Data'!$F$27,0,10*ROW('Water Data'!F58)))</f>
        <v/>
      </c>
      <c r="BZ64" s="283" t="str">
        <f ca="true">+IF(OFFSET('Water Data'!$F$28,0,10*ROW('Water Data'!F58))="","",OFFSET('Water Data'!$F$28,0,10*ROW('Water Data'!F58)))</f>
        <v/>
      </c>
      <c r="CA64" s="283" t="str">
        <f ca="true">+IF(OFFSET('Water Data'!$F$29,0,10*ROW('Water Data'!F58))="","",OFFSET('Water Data'!$F$29,0,10*ROW('Water Data'!F58)))</f>
        <v/>
      </c>
      <c r="CB64" s="283" t="str">
        <f ca="true">+IF(OFFSET('Water Data'!$G$27,0,10*ROW('Water Data'!G58))="","",OFFSET('Water Data'!$G$27,0,10*ROW('Water Data'!G58)))</f>
        <v/>
      </c>
      <c r="CC64" s="283" t="str">
        <f ca="true">+IF(OFFSET('Water Data'!$G$28,0,10*ROW('Water Data'!G58))="","",OFFSET('Water Data'!$G$28,0,10*ROW('Water Data'!G58)))</f>
        <v/>
      </c>
      <c r="CD64" s="283" t="str">
        <f ca="true">+IF(OFFSET('Water Data'!$G$29,0,10*ROW('Water Data'!G58))="","",OFFSET('Water Data'!$G$29,0,10*ROW('Water Data'!G58)))</f>
        <v/>
      </c>
      <c r="CE64" s="283" t="str">
        <f ca="true">+IF(OFFSET('Water Data'!$H$27,0,10*ROW('Water Data'!H58))="","",OFFSET('Water Data'!$H$27,0,10*ROW('Water Data'!H58)))</f>
        <v/>
      </c>
      <c r="CF64" s="283" t="str">
        <f ca="true">+IF(OFFSET('Water Data'!$H$28,0,10*ROW('Water Data'!H58))="","",OFFSET('Water Data'!$H$28,0,10*ROW('Water Data'!H58)))</f>
        <v/>
      </c>
      <c r="CG64" s="283" t="str">
        <f ca="true">+IF(OFFSET('Water Data'!$H$29,0,10*ROW('Water Data'!H58))="","",OFFSET('Water Data'!$H$29,0,10*ROW('Water Data'!H58)))</f>
        <v/>
      </c>
      <c r="CH64" s="283" t="str">
        <f ca="true">+IF(OFFSET('Water Data'!$I$27,0,10*ROW('Water Data'!I58))="","",OFFSET('Water Data'!$I$27,0,10*ROW('Water Data'!I58)))</f>
        <v/>
      </c>
      <c r="CI64" s="283" t="str">
        <f ca="true">+IF(OFFSET('Water Data'!$I$28,0,10*ROW('Water Data'!I58))="","",OFFSET('Water Data'!$I$28,0,10*ROW('Water Data'!I58)))</f>
        <v/>
      </c>
      <c r="CJ64" s="283" t="str">
        <f ca="true">+IF(OFFSET('Water Data'!$I$29,0,10*ROW('Water Data'!I58))="","",OFFSET('Water Data'!$I$29,0,10*ROW('Water Data'!I58)))</f>
        <v/>
      </c>
      <c r="CK64" s="283" t="str">
        <f ca="true">+IF(OFFSET('Sanitation Data'!$D$28,0,10*ROW('Sanitation Data'!D58))="","",OFFSET('Sanitation Data'!$D$28,0,10*ROW('Sanitation Data'!D58)))</f>
        <v/>
      </c>
      <c r="CL64" s="283" t="str">
        <f ca="true">+IF(OFFSET('Sanitation Data'!$D$29,0,10*ROW('Sanitation Data'!D58))="","",OFFSET('Sanitation Data'!$D$29,0,10*ROW('Sanitation Data'!D58)))</f>
        <v/>
      </c>
      <c r="CM64" s="283" t="str">
        <f ca="true">+IF(OFFSET('Sanitation Data'!$D$30,0,10*ROW('Sanitation Data'!D58))="","",OFFSET('Sanitation Data'!$D$30,0,10*ROW('Sanitation Data'!D58)))</f>
        <v/>
      </c>
      <c r="CN64" s="283" t="str">
        <f ca="true">+IF(OFFSET('Sanitation Data'!$D$31,0,10*ROW('Sanitation Data'!D58))="","",OFFSET('Sanitation Data'!$D$31,0,10*ROW('Sanitation Data'!D58)))</f>
        <v/>
      </c>
      <c r="CO64" s="283" t="str">
        <f ca="true">+IF(OFFSET('Sanitation Data'!$D$32,0,10*ROW('Sanitation Data'!D58))="","",OFFSET('Sanitation Data'!$D$32,0,10*ROW('Sanitation Data'!D58)))</f>
        <v/>
      </c>
      <c r="CP64" s="283" t="str">
        <f ca="true">+IF(OFFSET('Sanitation Data'!$E$28,0,10*ROW('Sanitation Data'!E58))="","",OFFSET('Sanitation Data'!$E$28,0,10*ROW('Sanitation Data'!E58)))</f>
        <v/>
      </c>
      <c r="CQ64" s="283" t="str">
        <f ca="true">+IF(OFFSET('Sanitation Data'!$E$29,0,10*ROW('Sanitation Data'!E58))="","",OFFSET('Sanitation Data'!$E$29,0,10*ROW('Sanitation Data'!E58)))</f>
        <v/>
      </c>
      <c r="CR64" s="283" t="str">
        <f ca="true">+IF(OFFSET('Sanitation Data'!$E$30,0,10*ROW('Sanitation Data'!E58))="","",OFFSET('Sanitation Data'!$E$30,0,10*ROW('Sanitation Data'!E58)))</f>
        <v/>
      </c>
      <c r="CS64" s="283" t="str">
        <f ca="true">+IF(OFFSET('Sanitation Data'!$E$31,0,10*ROW('Sanitation Data'!E58))="","",OFFSET('Sanitation Data'!$E$31,0,10*ROW('Sanitation Data'!E58)))</f>
        <v/>
      </c>
      <c r="CT64" s="283" t="str">
        <f ca="true">+IF(OFFSET('Sanitation Data'!$E$32,0,10*ROW('Sanitation Data'!E58))="","",OFFSET('Sanitation Data'!$E$32,0,10*ROW('Sanitation Data'!E58)))</f>
        <v/>
      </c>
      <c r="CU64" s="283" t="str">
        <f ca="true">+IF(OFFSET('Sanitation Data'!$F$28,0,10*ROW('Sanitation Data'!F58))="","",OFFSET('Sanitation Data'!$F$28,0,10*ROW('Sanitation Data'!F58)))</f>
        <v/>
      </c>
      <c r="CV64" s="283" t="str">
        <f ca="true">+IF(OFFSET('Sanitation Data'!$F$29,0,10*ROW('Sanitation Data'!F58))="","",OFFSET('Sanitation Data'!$F$29,0,10*ROW('Sanitation Data'!F58)))</f>
        <v/>
      </c>
      <c r="CW64" s="283" t="str">
        <f ca="true">+IF(OFFSET('Sanitation Data'!$F$30,0,10*ROW('Sanitation Data'!F58))="","",OFFSET('Sanitation Data'!$F$30,0,10*ROW('Sanitation Data'!F58)))</f>
        <v/>
      </c>
      <c r="CX64" s="283" t="str">
        <f ca="true">+IF(OFFSET('Sanitation Data'!$F$31,0,10*ROW('Sanitation Data'!F58))="","",OFFSET('Sanitation Data'!$F$31,0,10*ROW('Sanitation Data'!F58)))</f>
        <v/>
      </c>
      <c r="CY64" s="283" t="str">
        <f ca="true">+IF(OFFSET('Sanitation Data'!$F$32,0,10*ROW('Sanitation Data'!F58))="","",OFFSET('Sanitation Data'!$F$32,0,10*ROW('Sanitation Data'!F58)))</f>
        <v/>
      </c>
      <c r="CZ64" s="283" t="str">
        <f ca="true">+IF(OFFSET('Sanitation Data'!$G$28,0,10*ROW('Sanitation Data'!G58))="","",OFFSET('Sanitation Data'!$G$28,0,10*ROW('Sanitation Data'!G58)))</f>
        <v/>
      </c>
      <c r="DA64" s="283" t="str">
        <f ca="true">+IF(OFFSET('Sanitation Data'!$G$29,0,10*ROW('Sanitation Data'!G58))="","",OFFSET('Sanitation Data'!$G$29,0,10*ROW('Sanitation Data'!G58)))</f>
        <v/>
      </c>
      <c r="DB64" s="283" t="str">
        <f ca="true">+IF(OFFSET('Sanitation Data'!$G$30,0,10*ROW('Sanitation Data'!G58))="","",OFFSET('Sanitation Data'!$G$30,0,10*ROW('Sanitation Data'!G58)))</f>
        <v/>
      </c>
      <c r="DC64" s="283" t="str">
        <f ca="true">+IF(OFFSET('Sanitation Data'!$G$31,0,10*ROW('Sanitation Data'!G58))="","",OFFSET('Sanitation Data'!$G$31,0,10*ROW('Sanitation Data'!G58)))</f>
        <v/>
      </c>
      <c r="DD64" s="283" t="str">
        <f ca="true">+IF(OFFSET('Sanitation Data'!$G$32,0,10*ROW('Sanitation Data'!G58))="","",OFFSET('Sanitation Data'!$G$32,0,10*ROW('Sanitation Data'!G58)))</f>
        <v/>
      </c>
      <c r="DE64" s="283" t="str">
        <f ca="true">+IF(OFFSET('Sanitation Data'!$H$28,0,10*ROW('Sanitation Data'!H58))="","",OFFSET('Sanitation Data'!$H$28,0,10*ROW('Sanitation Data'!H58)))</f>
        <v/>
      </c>
      <c r="DF64" s="283" t="str">
        <f ca="true">+IF(OFFSET('Sanitation Data'!$H$29,0,10*ROW('Sanitation Data'!H58))="","",OFFSET('Sanitation Data'!$H$29,0,10*ROW('Sanitation Data'!H58)))</f>
        <v/>
      </c>
      <c r="DG64" s="283" t="str">
        <f ca="true">+IF(OFFSET('Sanitation Data'!$H$30,0,10*ROW('Sanitation Data'!H58))="","",OFFSET('Sanitation Data'!$H$30,0,10*ROW('Sanitation Data'!H58)))</f>
        <v/>
      </c>
      <c r="DH64" s="283" t="str">
        <f ca="true">+IF(OFFSET('Sanitation Data'!$H$31,0,10*ROW('Sanitation Data'!H58))="","",OFFSET('Sanitation Data'!$H$31,0,10*ROW('Sanitation Data'!H58)))</f>
        <v/>
      </c>
      <c r="DI64" s="283" t="str">
        <f ca="true">+IF(OFFSET('Sanitation Data'!$H$32,0,10*ROW('Sanitation Data'!H58))="","",OFFSET('Sanitation Data'!$H$32,0,10*ROW('Sanitation Data'!H58)))</f>
        <v/>
      </c>
      <c r="DJ64" s="283" t="str">
        <f ca="true">+IF(OFFSET('Sanitation Data'!$I$28,0,10*ROW('Sanitation Data'!I58))="","",OFFSET('Sanitation Data'!$I$28,0,10*ROW('Sanitation Data'!I58)))</f>
        <v/>
      </c>
      <c r="DK64" s="283" t="str">
        <f ca="true">+IF(OFFSET('Sanitation Data'!$I$29,0,10*ROW('Sanitation Data'!I58))="","",OFFSET('Sanitation Data'!$I$29,0,10*ROW('Sanitation Data'!I58)))</f>
        <v/>
      </c>
      <c r="DL64" s="283" t="str">
        <f ca="true">+IF(OFFSET('Sanitation Data'!$I$30,0,10*ROW('Sanitation Data'!I58))="","",OFFSET('Sanitation Data'!$I$30,0,10*ROW('Sanitation Data'!I58)))</f>
        <v/>
      </c>
      <c r="DM64" s="283" t="str">
        <f ca="true">+IF(OFFSET('Sanitation Data'!$I$31,0,10*ROW('Sanitation Data'!I58))="","",OFFSET('Sanitation Data'!$I$31,0,10*ROW('Sanitation Data'!I58)))</f>
        <v/>
      </c>
      <c r="DN64" s="283" t="str">
        <f ca="true">+IF(OFFSET('Sanitation Data'!$I$32,0,10*ROW('Sanitation Data'!I58))="","",OFFSET('Sanitation Data'!$I$32,0,10*ROW('Sanitation Data'!I58)))</f>
        <v/>
      </c>
      <c r="DO64" s="283" t="str">
        <f ca="true">+IF(OFFSET('Hygiene Data'!$D$11,0,10*ROW('Hygiene Data'!D58))="","",OFFSET('Hygiene Data'!$D$11,0,10*ROW('Hygiene Data'!D58)))</f>
        <v/>
      </c>
      <c r="DP64" s="283" t="str">
        <f ca="true">+IF(OFFSET('Hygiene Data'!$D$12,0,10*ROW('Hygiene Data'!D58))="","",OFFSET('Hygiene Data'!$D$12,0,10*ROW('Hygiene Data'!D58)))</f>
        <v/>
      </c>
      <c r="DQ64" s="283" t="str">
        <f ca="true">+IF(OFFSET('Hygiene Data'!$D$13,0,10*ROW('Hygiene Data'!D58))="","",OFFSET('Hygiene Data'!$D$13,0,10*ROW('Hygiene Data'!D58)))</f>
        <v/>
      </c>
      <c r="DR64" s="283" t="str">
        <f ca="true">+IF(OFFSET('Hygiene Data'!$E$11,0,10*ROW('Hygiene Data'!E58))="","",OFFSET('Hygiene Data'!$E$11,0,10*ROW('Hygiene Data'!E58)))</f>
        <v/>
      </c>
      <c r="DS64" s="283" t="str">
        <f ca="true">+IF(OFFSET('Hygiene Data'!$E$12,0,10*ROW('Hygiene Data'!E58))="","",OFFSET('Hygiene Data'!$E$12,0,10*ROW('Hygiene Data'!E58)))</f>
        <v/>
      </c>
      <c r="DT64" s="283" t="str">
        <f ca="true">+IF(OFFSET('Hygiene Data'!$E$13,0,10*ROW('Hygiene Data'!E58))="","",OFFSET('Hygiene Data'!$E$13,0,10*ROW('Hygiene Data'!E58)))</f>
        <v/>
      </c>
      <c r="DU64" s="283" t="str">
        <f ca="true">+IF(OFFSET('Hygiene Data'!$F$11,0,10*ROW('Hygiene Data'!F58))="","",OFFSET('Hygiene Data'!$F$11,0,10*ROW('Hygiene Data'!F58)))</f>
        <v/>
      </c>
      <c r="DV64" s="283" t="str">
        <f ca="true">+IF(OFFSET('Hygiene Data'!$F$12,0,10*ROW('Hygiene Data'!F58))="","",OFFSET('Hygiene Data'!$F$12,0,10*ROW('Hygiene Data'!F58)))</f>
        <v/>
      </c>
      <c r="DW64" s="283" t="str">
        <f ca="true">+IF(OFFSET('Hygiene Data'!$F$13,0,10*ROW('Hygiene Data'!F58))="","",OFFSET('Hygiene Data'!$F$13,0,10*ROW('Hygiene Data'!F58)))</f>
        <v/>
      </c>
      <c r="DX64" s="283" t="str">
        <f ca="true">+IF(OFFSET('Hygiene Data'!$G$11,0,10*ROW('Hygiene Data'!G58))="","",OFFSET('Hygiene Data'!$G$11,0,10*ROW('Hygiene Data'!G58)))</f>
        <v/>
      </c>
      <c r="DY64" s="283" t="str">
        <f ca="true">+IF(OFFSET('Hygiene Data'!$G$12,0,10*ROW('Hygiene Data'!G58))="","",OFFSET('Hygiene Data'!$G$12,0,10*ROW('Hygiene Data'!G58)))</f>
        <v/>
      </c>
      <c r="DZ64" s="283" t="str">
        <f ca="true">+IF(OFFSET('Hygiene Data'!$G$13,0,10*ROW('Hygiene Data'!G58))="","",OFFSET('Hygiene Data'!$G$13,0,10*ROW('Hygiene Data'!G58)))</f>
        <v/>
      </c>
      <c r="EA64" s="283" t="str">
        <f ca="true">+IF(OFFSET('Hygiene Data'!$H$11,0,10*ROW('Hygiene Data'!H58))="","",OFFSET('Hygiene Data'!$H$11,0,10*ROW('Hygiene Data'!H58)))</f>
        <v/>
      </c>
      <c r="EB64" s="283" t="str">
        <f ca="true">+IF(OFFSET('Hygiene Data'!$H$12,0,10*ROW('Hygiene Data'!H58))="","",OFFSET('Hygiene Data'!$H$12,0,10*ROW('Hygiene Data'!H58)))</f>
        <v/>
      </c>
      <c r="EC64" s="283" t="str">
        <f ca="true">+IF(OFFSET('Hygiene Data'!$H$13,0,10*ROW('Hygiene Data'!H58))="","",OFFSET('Hygiene Data'!$H$13,0,10*ROW('Hygiene Data'!H58)))</f>
        <v/>
      </c>
      <c r="ED64" s="283" t="str">
        <f ca="true">+IF(OFFSET('Hygiene Data'!$I$11,0,10*ROW('Hygiene Data'!I58))="","",OFFSET('Hygiene Data'!$I$11,0,10*ROW('Hygiene Data'!I58)))</f>
        <v/>
      </c>
      <c r="EE64" s="283" t="str">
        <f ca="true">+IF(OFFSET('Hygiene Data'!$I$12,0,10*ROW('Hygiene Data'!I58))="","",OFFSET('Hygiene Data'!$I$12,0,10*ROW('Hygiene Data'!I58)))</f>
        <v/>
      </c>
      <c r="EF64" s="283" t="str">
        <f ca="true">+IF(OFFSET('Hygiene Data'!$I$13,0,10*ROW('Hygiene Data'!I58))="","",OFFSET('Hygiene Data'!$I$13,0,10*ROW('Hygiene Data'!I58)))</f>
        <v/>
      </c>
    </row>
    <row r="65">
      <c r="A65" s="36" t="str">
        <f ca="true">+IF(OFFSET('Water Data'!$B$2,0,10*ROW('Water Data'!E59))="","",OFFSET('Water Data'!$B$2,0,10*ROW('Water Data'!E59)))</f>
        <v/>
      </c>
      <c r="B65" s="36" t="str">
        <f ca="true">+IF(OFFSET('Water Data'!$C$2,0,10*ROW('Water Data'!F59))="","",OFFSET('Water Data'!$C$2,0,10*ROW('Water Data'!F59)))</f>
        <v/>
      </c>
      <c r="C65" s="339"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83"/>
      <c r="BS65" s="283" t="str">
        <f ca="true">+IF(OFFSET('Water Data'!$D$27,0,10*ROW('Water Data'!D59))="","",OFFSET('Water Data'!$D$27,0,10*ROW('Water Data'!D59)))</f>
        <v/>
      </c>
      <c r="BT65" s="283" t="str">
        <f ca="true">+IF(OFFSET('Water Data'!$D$28,0,10*ROW('Water Data'!D59))="","",OFFSET('Water Data'!$D$28,0,10*ROW('Water Data'!D59)))</f>
        <v/>
      </c>
      <c r="BU65" s="283" t="str">
        <f ca="true">+IF(OFFSET('Water Data'!$D$29,0,10*ROW('Water Data'!D59))="","",OFFSET('Water Data'!$D$29,0,10*ROW('Water Data'!D59)))</f>
        <v/>
      </c>
      <c r="BV65" s="283" t="str">
        <f ca="true">+IF(OFFSET('Water Data'!$E$27,0,10*ROW('Water Data'!E59))="","",OFFSET('Water Data'!$E$27,0,10*ROW('Water Data'!E59)))</f>
        <v/>
      </c>
      <c r="BW65" s="283" t="str">
        <f ca="true">+IF(OFFSET('Water Data'!$E$28,0,10*ROW('Water Data'!E59))="","",OFFSET('Water Data'!$E$28,0,10*ROW('Water Data'!E59)))</f>
        <v/>
      </c>
      <c r="BX65" s="283" t="str">
        <f ca="true">+IF(OFFSET('Water Data'!$E$29,0,10*ROW('Water Data'!E59))="","",OFFSET('Water Data'!$E$29,0,10*ROW('Water Data'!E59)))</f>
        <v/>
      </c>
      <c r="BY65" s="283" t="str">
        <f ca="true">+IF(OFFSET('Water Data'!$F$27,0,10*ROW('Water Data'!F59))="","",OFFSET('Water Data'!$F$27,0,10*ROW('Water Data'!F59)))</f>
        <v/>
      </c>
      <c r="BZ65" s="283" t="str">
        <f ca="true">+IF(OFFSET('Water Data'!$F$28,0,10*ROW('Water Data'!F59))="","",OFFSET('Water Data'!$F$28,0,10*ROW('Water Data'!F59)))</f>
        <v/>
      </c>
      <c r="CA65" s="283" t="str">
        <f ca="true">+IF(OFFSET('Water Data'!$F$29,0,10*ROW('Water Data'!F59))="","",OFFSET('Water Data'!$F$29,0,10*ROW('Water Data'!F59)))</f>
        <v/>
      </c>
      <c r="CB65" s="283" t="str">
        <f ca="true">+IF(OFFSET('Water Data'!$G$27,0,10*ROW('Water Data'!G59))="","",OFFSET('Water Data'!$G$27,0,10*ROW('Water Data'!G59)))</f>
        <v/>
      </c>
      <c r="CC65" s="283" t="str">
        <f ca="true">+IF(OFFSET('Water Data'!$G$28,0,10*ROW('Water Data'!G59))="","",OFFSET('Water Data'!$G$28,0,10*ROW('Water Data'!G59)))</f>
        <v/>
      </c>
      <c r="CD65" s="283" t="str">
        <f ca="true">+IF(OFFSET('Water Data'!$G$29,0,10*ROW('Water Data'!G59))="","",OFFSET('Water Data'!$G$29,0,10*ROW('Water Data'!G59)))</f>
        <v/>
      </c>
      <c r="CE65" s="283" t="str">
        <f ca="true">+IF(OFFSET('Water Data'!$H$27,0,10*ROW('Water Data'!H59))="","",OFFSET('Water Data'!$H$27,0,10*ROW('Water Data'!H59)))</f>
        <v/>
      </c>
      <c r="CF65" s="283" t="str">
        <f ca="true">+IF(OFFSET('Water Data'!$H$28,0,10*ROW('Water Data'!H59))="","",OFFSET('Water Data'!$H$28,0,10*ROW('Water Data'!H59)))</f>
        <v/>
      </c>
      <c r="CG65" s="283" t="str">
        <f ca="true">+IF(OFFSET('Water Data'!$H$29,0,10*ROW('Water Data'!H59))="","",OFFSET('Water Data'!$H$29,0,10*ROW('Water Data'!H59)))</f>
        <v/>
      </c>
      <c r="CH65" s="283" t="str">
        <f ca="true">+IF(OFFSET('Water Data'!$I$27,0,10*ROW('Water Data'!I59))="","",OFFSET('Water Data'!$I$27,0,10*ROW('Water Data'!I59)))</f>
        <v/>
      </c>
      <c r="CI65" s="283" t="str">
        <f ca="true">+IF(OFFSET('Water Data'!$I$28,0,10*ROW('Water Data'!I59))="","",OFFSET('Water Data'!$I$28,0,10*ROW('Water Data'!I59)))</f>
        <v/>
      </c>
      <c r="CJ65" s="283" t="str">
        <f ca="true">+IF(OFFSET('Water Data'!$I$29,0,10*ROW('Water Data'!I59))="","",OFFSET('Water Data'!$I$29,0,10*ROW('Water Data'!I59)))</f>
        <v/>
      </c>
      <c r="CK65" s="283" t="str">
        <f ca="true">+IF(OFFSET('Sanitation Data'!$D$28,0,10*ROW('Sanitation Data'!D59))="","",OFFSET('Sanitation Data'!$D$28,0,10*ROW('Sanitation Data'!D59)))</f>
        <v/>
      </c>
      <c r="CL65" s="283" t="str">
        <f ca="true">+IF(OFFSET('Sanitation Data'!$D$29,0,10*ROW('Sanitation Data'!D59))="","",OFFSET('Sanitation Data'!$D$29,0,10*ROW('Sanitation Data'!D59)))</f>
        <v/>
      </c>
      <c r="CM65" s="283" t="str">
        <f ca="true">+IF(OFFSET('Sanitation Data'!$D$30,0,10*ROW('Sanitation Data'!D59))="","",OFFSET('Sanitation Data'!$D$30,0,10*ROW('Sanitation Data'!D59)))</f>
        <v/>
      </c>
      <c r="CN65" s="283" t="str">
        <f ca="true">+IF(OFFSET('Sanitation Data'!$D$31,0,10*ROW('Sanitation Data'!D59))="","",OFFSET('Sanitation Data'!$D$31,0,10*ROW('Sanitation Data'!D59)))</f>
        <v/>
      </c>
      <c r="CO65" s="283" t="str">
        <f ca="true">+IF(OFFSET('Sanitation Data'!$D$32,0,10*ROW('Sanitation Data'!D59))="","",OFFSET('Sanitation Data'!$D$32,0,10*ROW('Sanitation Data'!D59)))</f>
        <v/>
      </c>
      <c r="CP65" s="283" t="str">
        <f ca="true">+IF(OFFSET('Sanitation Data'!$E$28,0,10*ROW('Sanitation Data'!E59))="","",OFFSET('Sanitation Data'!$E$28,0,10*ROW('Sanitation Data'!E59)))</f>
        <v/>
      </c>
      <c r="CQ65" s="283" t="str">
        <f ca="true">+IF(OFFSET('Sanitation Data'!$E$29,0,10*ROW('Sanitation Data'!E59))="","",OFFSET('Sanitation Data'!$E$29,0,10*ROW('Sanitation Data'!E59)))</f>
        <v/>
      </c>
      <c r="CR65" s="283" t="str">
        <f ca="true">+IF(OFFSET('Sanitation Data'!$E$30,0,10*ROW('Sanitation Data'!E59))="","",OFFSET('Sanitation Data'!$E$30,0,10*ROW('Sanitation Data'!E59)))</f>
        <v/>
      </c>
      <c r="CS65" s="283" t="str">
        <f ca="true">+IF(OFFSET('Sanitation Data'!$E$31,0,10*ROW('Sanitation Data'!E59))="","",OFFSET('Sanitation Data'!$E$31,0,10*ROW('Sanitation Data'!E59)))</f>
        <v/>
      </c>
      <c r="CT65" s="283" t="str">
        <f ca="true">+IF(OFFSET('Sanitation Data'!$E$32,0,10*ROW('Sanitation Data'!E59))="","",OFFSET('Sanitation Data'!$E$32,0,10*ROW('Sanitation Data'!E59)))</f>
        <v/>
      </c>
      <c r="CU65" s="283" t="str">
        <f ca="true">+IF(OFFSET('Sanitation Data'!$F$28,0,10*ROW('Sanitation Data'!F59))="","",OFFSET('Sanitation Data'!$F$28,0,10*ROW('Sanitation Data'!F59)))</f>
        <v/>
      </c>
      <c r="CV65" s="283" t="str">
        <f ca="true">+IF(OFFSET('Sanitation Data'!$F$29,0,10*ROW('Sanitation Data'!F59))="","",OFFSET('Sanitation Data'!$F$29,0,10*ROW('Sanitation Data'!F59)))</f>
        <v/>
      </c>
      <c r="CW65" s="283" t="str">
        <f ca="true">+IF(OFFSET('Sanitation Data'!$F$30,0,10*ROW('Sanitation Data'!F59))="","",OFFSET('Sanitation Data'!$F$30,0,10*ROW('Sanitation Data'!F59)))</f>
        <v/>
      </c>
      <c r="CX65" s="283" t="str">
        <f ca="true">+IF(OFFSET('Sanitation Data'!$F$31,0,10*ROW('Sanitation Data'!F59))="","",OFFSET('Sanitation Data'!$F$31,0,10*ROW('Sanitation Data'!F59)))</f>
        <v/>
      </c>
      <c r="CY65" s="283" t="str">
        <f ca="true">+IF(OFFSET('Sanitation Data'!$F$32,0,10*ROW('Sanitation Data'!F59))="","",OFFSET('Sanitation Data'!$F$32,0,10*ROW('Sanitation Data'!F59)))</f>
        <v/>
      </c>
      <c r="CZ65" s="283" t="str">
        <f ca="true">+IF(OFFSET('Sanitation Data'!$G$28,0,10*ROW('Sanitation Data'!G59))="","",OFFSET('Sanitation Data'!$G$28,0,10*ROW('Sanitation Data'!G59)))</f>
        <v/>
      </c>
      <c r="DA65" s="283" t="str">
        <f ca="true">+IF(OFFSET('Sanitation Data'!$G$29,0,10*ROW('Sanitation Data'!G59))="","",OFFSET('Sanitation Data'!$G$29,0,10*ROW('Sanitation Data'!G59)))</f>
        <v/>
      </c>
      <c r="DB65" s="283" t="str">
        <f ca="true">+IF(OFFSET('Sanitation Data'!$G$30,0,10*ROW('Sanitation Data'!G59))="","",OFFSET('Sanitation Data'!$G$30,0,10*ROW('Sanitation Data'!G59)))</f>
        <v/>
      </c>
      <c r="DC65" s="283" t="str">
        <f ca="true">+IF(OFFSET('Sanitation Data'!$G$31,0,10*ROW('Sanitation Data'!G59))="","",OFFSET('Sanitation Data'!$G$31,0,10*ROW('Sanitation Data'!G59)))</f>
        <v/>
      </c>
      <c r="DD65" s="283" t="str">
        <f ca="true">+IF(OFFSET('Sanitation Data'!$G$32,0,10*ROW('Sanitation Data'!G59))="","",OFFSET('Sanitation Data'!$G$32,0,10*ROW('Sanitation Data'!G59)))</f>
        <v/>
      </c>
      <c r="DE65" s="283" t="str">
        <f ca="true">+IF(OFFSET('Sanitation Data'!$H$28,0,10*ROW('Sanitation Data'!H59))="","",OFFSET('Sanitation Data'!$H$28,0,10*ROW('Sanitation Data'!H59)))</f>
        <v/>
      </c>
      <c r="DF65" s="283" t="str">
        <f ca="true">+IF(OFFSET('Sanitation Data'!$H$29,0,10*ROW('Sanitation Data'!H59))="","",OFFSET('Sanitation Data'!$H$29,0,10*ROW('Sanitation Data'!H59)))</f>
        <v/>
      </c>
      <c r="DG65" s="283" t="str">
        <f ca="true">+IF(OFFSET('Sanitation Data'!$H$30,0,10*ROW('Sanitation Data'!H59))="","",OFFSET('Sanitation Data'!$H$30,0,10*ROW('Sanitation Data'!H59)))</f>
        <v/>
      </c>
      <c r="DH65" s="283" t="str">
        <f ca="true">+IF(OFFSET('Sanitation Data'!$H$31,0,10*ROW('Sanitation Data'!H59))="","",OFFSET('Sanitation Data'!$H$31,0,10*ROW('Sanitation Data'!H59)))</f>
        <v/>
      </c>
      <c r="DI65" s="283" t="str">
        <f ca="true">+IF(OFFSET('Sanitation Data'!$H$32,0,10*ROW('Sanitation Data'!H59))="","",OFFSET('Sanitation Data'!$H$32,0,10*ROW('Sanitation Data'!H59)))</f>
        <v/>
      </c>
      <c r="DJ65" s="283" t="str">
        <f ca="true">+IF(OFFSET('Sanitation Data'!$I$28,0,10*ROW('Sanitation Data'!I59))="","",OFFSET('Sanitation Data'!$I$28,0,10*ROW('Sanitation Data'!I59)))</f>
        <v/>
      </c>
      <c r="DK65" s="283" t="str">
        <f ca="true">+IF(OFFSET('Sanitation Data'!$I$29,0,10*ROW('Sanitation Data'!I59))="","",OFFSET('Sanitation Data'!$I$29,0,10*ROW('Sanitation Data'!I59)))</f>
        <v/>
      </c>
      <c r="DL65" s="283" t="str">
        <f ca="true">+IF(OFFSET('Sanitation Data'!$I$30,0,10*ROW('Sanitation Data'!I59))="","",OFFSET('Sanitation Data'!$I$30,0,10*ROW('Sanitation Data'!I59)))</f>
        <v/>
      </c>
      <c r="DM65" s="283" t="str">
        <f ca="true">+IF(OFFSET('Sanitation Data'!$I$31,0,10*ROW('Sanitation Data'!I59))="","",OFFSET('Sanitation Data'!$I$31,0,10*ROW('Sanitation Data'!I59)))</f>
        <v/>
      </c>
      <c r="DN65" s="283" t="str">
        <f ca="true">+IF(OFFSET('Sanitation Data'!$I$32,0,10*ROW('Sanitation Data'!I59))="","",OFFSET('Sanitation Data'!$I$32,0,10*ROW('Sanitation Data'!I59)))</f>
        <v/>
      </c>
      <c r="DO65" s="283" t="str">
        <f ca="true">+IF(OFFSET('Hygiene Data'!$D$11,0,10*ROW('Hygiene Data'!D59))="","",OFFSET('Hygiene Data'!$D$11,0,10*ROW('Hygiene Data'!D59)))</f>
        <v/>
      </c>
      <c r="DP65" s="283" t="str">
        <f ca="true">+IF(OFFSET('Hygiene Data'!$D$12,0,10*ROW('Hygiene Data'!D59))="","",OFFSET('Hygiene Data'!$D$12,0,10*ROW('Hygiene Data'!D59)))</f>
        <v/>
      </c>
      <c r="DQ65" s="283" t="str">
        <f ca="true">+IF(OFFSET('Hygiene Data'!$D$13,0,10*ROW('Hygiene Data'!D59))="","",OFFSET('Hygiene Data'!$D$13,0,10*ROW('Hygiene Data'!D59)))</f>
        <v/>
      </c>
      <c r="DR65" s="283" t="str">
        <f ca="true">+IF(OFFSET('Hygiene Data'!$E$11,0,10*ROW('Hygiene Data'!E59))="","",OFFSET('Hygiene Data'!$E$11,0,10*ROW('Hygiene Data'!E59)))</f>
        <v/>
      </c>
      <c r="DS65" s="283" t="str">
        <f ca="true">+IF(OFFSET('Hygiene Data'!$E$12,0,10*ROW('Hygiene Data'!E59))="","",OFFSET('Hygiene Data'!$E$12,0,10*ROW('Hygiene Data'!E59)))</f>
        <v/>
      </c>
      <c r="DT65" s="283" t="str">
        <f ca="true">+IF(OFFSET('Hygiene Data'!$E$13,0,10*ROW('Hygiene Data'!E59))="","",OFFSET('Hygiene Data'!$E$13,0,10*ROW('Hygiene Data'!E59)))</f>
        <v/>
      </c>
      <c r="DU65" s="283" t="str">
        <f ca="true">+IF(OFFSET('Hygiene Data'!$F$11,0,10*ROW('Hygiene Data'!F59))="","",OFFSET('Hygiene Data'!$F$11,0,10*ROW('Hygiene Data'!F59)))</f>
        <v/>
      </c>
      <c r="DV65" s="283" t="str">
        <f ca="true">+IF(OFFSET('Hygiene Data'!$F$12,0,10*ROW('Hygiene Data'!F59))="","",OFFSET('Hygiene Data'!$F$12,0,10*ROW('Hygiene Data'!F59)))</f>
        <v/>
      </c>
      <c r="DW65" s="283" t="str">
        <f ca="true">+IF(OFFSET('Hygiene Data'!$F$13,0,10*ROW('Hygiene Data'!F59))="","",OFFSET('Hygiene Data'!$F$13,0,10*ROW('Hygiene Data'!F59)))</f>
        <v/>
      </c>
      <c r="DX65" s="283" t="str">
        <f ca="true">+IF(OFFSET('Hygiene Data'!$G$11,0,10*ROW('Hygiene Data'!G59))="","",OFFSET('Hygiene Data'!$G$11,0,10*ROW('Hygiene Data'!G59)))</f>
        <v/>
      </c>
      <c r="DY65" s="283" t="str">
        <f ca="true">+IF(OFFSET('Hygiene Data'!$G$12,0,10*ROW('Hygiene Data'!G59))="","",OFFSET('Hygiene Data'!$G$12,0,10*ROW('Hygiene Data'!G59)))</f>
        <v/>
      </c>
      <c r="DZ65" s="283" t="str">
        <f ca="true">+IF(OFFSET('Hygiene Data'!$G$13,0,10*ROW('Hygiene Data'!G59))="","",OFFSET('Hygiene Data'!$G$13,0,10*ROW('Hygiene Data'!G59)))</f>
        <v/>
      </c>
      <c r="EA65" s="283" t="str">
        <f ca="true">+IF(OFFSET('Hygiene Data'!$H$11,0,10*ROW('Hygiene Data'!H59))="","",OFFSET('Hygiene Data'!$H$11,0,10*ROW('Hygiene Data'!H59)))</f>
        <v/>
      </c>
      <c r="EB65" s="283" t="str">
        <f ca="true">+IF(OFFSET('Hygiene Data'!$H$12,0,10*ROW('Hygiene Data'!H59))="","",OFFSET('Hygiene Data'!$H$12,0,10*ROW('Hygiene Data'!H59)))</f>
        <v/>
      </c>
      <c r="EC65" s="283" t="str">
        <f ca="true">+IF(OFFSET('Hygiene Data'!$H$13,0,10*ROW('Hygiene Data'!H59))="","",OFFSET('Hygiene Data'!$H$13,0,10*ROW('Hygiene Data'!H59)))</f>
        <v/>
      </c>
      <c r="ED65" s="283" t="str">
        <f ca="true">+IF(OFFSET('Hygiene Data'!$I$11,0,10*ROW('Hygiene Data'!I59))="","",OFFSET('Hygiene Data'!$I$11,0,10*ROW('Hygiene Data'!I59)))</f>
        <v/>
      </c>
      <c r="EE65" s="283" t="str">
        <f ca="true">+IF(OFFSET('Hygiene Data'!$I$12,0,10*ROW('Hygiene Data'!I59))="","",OFFSET('Hygiene Data'!$I$12,0,10*ROW('Hygiene Data'!I59)))</f>
        <v/>
      </c>
      <c r="EF65" s="283" t="str">
        <f ca="true">+IF(OFFSET('Hygiene Data'!$I$13,0,10*ROW('Hygiene Data'!I59))="","",OFFSET('Hygiene Data'!$I$13,0,10*ROW('Hygiene Data'!I59)))</f>
        <v/>
      </c>
    </row>
    <row r="66">
      <c r="A66" s="36" t="str">
        <f ca="true">+IF(OFFSET('Water Data'!$B$2,0,10*ROW('Water Data'!E60))="","",OFFSET('Water Data'!$B$2,0,10*ROW('Water Data'!E60)))</f>
        <v/>
      </c>
      <c r="B66" s="36" t="str">
        <f ca="true">+IF(OFFSET('Water Data'!$C$2,0,10*ROW('Water Data'!F60))="","",OFFSET('Water Data'!$C$2,0,10*ROW('Water Data'!F60)))</f>
        <v/>
      </c>
      <c r="C66" s="339"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83"/>
      <c r="BS66" s="283" t="str">
        <f ca="true">+IF(OFFSET('Water Data'!$D$27,0,10*ROW('Water Data'!D60))="","",OFFSET('Water Data'!$D$27,0,10*ROW('Water Data'!D60)))</f>
        <v/>
      </c>
      <c r="BT66" s="283" t="str">
        <f ca="true">+IF(OFFSET('Water Data'!$D$28,0,10*ROW('Water Data'!D60))="","",OFFSET('Water Data'!$D$28,0,10*ROW('Water Data'!D60)))</f>
        <v/>
      </c>
      <c r="BU66" s="283" t="str">
        <f ca="true">+IF(OFFSET('Water Data'!$D$29,0,10*ROW('Water Data'!D60))="","",OFFSET('Water Data'!$D$29,0,10*ROW('Water Data'!D60)))</f>
        <v/>
      </c>
      <c r="BV66" s="283" t="str">
        <f ca="true">+IF(OFFSET('Water Data'!$E$27,0,10*ROW('Water Data'!E60))="","",OFFSET('Water Data'!$E$27,0,10*ROW('Water Data'!E60)))</f>
        <v/>
      </c>
      <c r="BW66" s="283" t="str">
        <f ca="true">+IF(OFFSET('Water Data'!$E$28,0,10*ROW('Water Data'!E60))="","",OFFSET('Water Data'!$E$28,0,10*ROW('Water Data'!E60)))</f>
        <v/>
      </c>
      <c r="BX66" s="283" t="str">
        <f ca="true">+IF(OFFSET('Water Data'!$E$29,0,10*ROW('Water Data'!E60))="","",OFFSET('Water Data'!$E$29,0,10*ROW('Water Data'!E60)))</f>
        <v/>
      </c>
      <c r="BY66" s="283" t="str">
        <f ca="true">+IF(OFFSET('Water Data'!$F$27,0,10*ROW('Water Data'!F60))="","",OFFSET('Water Data'!$F$27,0,10*ROW('Water Data'!F60)))</f>
        <v/>
      </c>
      <c r="BZ66" s="283" t="str">
        <f ca="true">+IF(OFFSET('Water Data'!$F$28,0,10*ROW('Water Data'!F60))="","",OFFSET('Water Data'!$F$28,0,10*ROW('Water Data'!F60)))</f>
        <v/>
      </c>
      <c r="CA66" s="283" t="str">
        <f ca="true">+IF(OFFSET('Water Data'!$F$29,0,10*ROW('Water Data'!F60))="","",OFFSET('Water Data'!$F$29,0,10*ROW('Water Data'!F60)))</f>
        <v/>
      </c>
      <c r="CB66" s="283" t="str">
        <f ca="true">+IF(OFFSET('Water Data'!$G$27,0,10*ROW('Water Data'!G60))="","",OFFSET('Water Data'!$G$27,0,10*ROW('Water Data'!G60)))</f>
        <v/>
      </c>
      <c r="CC66" s="283" t="str">
        <f ca="true">+IF(OFFSET('Water Data'!$G$28,0,10*ROW('Water Data'!G60))="","",OFFSET('Water Data'!$G$28,0,10*ROW('Water Data'!G60)))</f>
        <v/>
      </c>
      <c r="CD66" s="283" t="str">
        <f ca="true">+IF(OFFSET('Water Data'!$G$29,0,10*ROW('Water Data'!G60))="","",OFFSET('Water Data'!$G$29,0,10*ROW('Water Data'!G60)))</f>
        <v/>
      </c>
      <c r="CE66" s="283" t="str">
        <f ca="true">+IF(OFFSET('Water Data'!$H$27,0,10*ROW('Water Data'!H60))="","",OFFSET('Water Data'!$H$27,0,10*ROW('Water Data'!H60)))</f>
        <v/>
      </c>
      <c r="CF66" s="283" t="str">
        <f ca="true">+IF(OFFSET('Water Data'!$H$28,0,10*ROW('Water Data'!H60))="","",OFFSET('Water Data'!$H$28,0,10*ROW('Water Data'!H60)))</f>
        <v/>
      </c>
      <c r="CG66" s="283" t="str">
        <f ca="true">+IF(OFFSET('Water Data'!$H$29,0,10*ROW('Water Data'!H60))="","",OFFSET('Water Data'!$H$29,0,10*ROW('Water Data'!H60)))</f>
        <v/>
      </c>
      <c r="CH66" s="283" t="str">
        <f ca="true">+IF(OFFSET('Water Data'!$I$27,0,10*ROW('Water Data'!I60))="","",OFFSET('Water Data'!$I$27,0,10*ROW('Water Data'!I60)))</f>
        <v/>
      </c>
      <c r="CI66" s="283" t="str">
        <f ca="true">+IF(OFFSET('Water Data'!$I$28,0,10*ROW('Water Data'!I60))="","",OFFSET('Water Data'!$I$28,0,10*ROW('Water Data'!I60)))</f>
        <v/>
      </c>
      <c r="CJ66" s="283" t="str">
        <f ca="true">+IF(OFFSET('Water Data'!$I$29,0,10*ROW('Water Data'!I60))="","",OFFSET('Water Data'!$I$29,0,10*ROW('Water Data'!I60)))</f>
        <v/>
      </c>
      <c r="CK66" s="283" t="str">
        <f ca="true">+IF(OFFSET('Sanitation Data'!$D$28,0,10*ROW('Sanitation Data'!D60))="","",OFFSET('Sanitation Data'!$D$28,0,10*ROW('Sanitation Data'!D60)))</f>
        <v/>
      </c>
      <c r="CL66" s="283" t="str">
        <f ca="true">+IF(OFFSET('Sanitation Data'!$D$29,0,10*ROW('Sanitation Data'!D60))="","",OFFSET('Sanitation Data'!$D$29,0,10*ROW('Sanitation Data'!D60)))</f>
        <v/>
      </c>
      <c r="CM66" s="283" t="str">
        <f ca="true">+IF(OFFSET('Sanitation Data'!$D$30,0,10*ROW('Sanitation Data'!D60))="","",OFFSET('Sanitation Data'!$D$30,0,10*ROW('Sanitation Data'!D60)))</f>
        <v/>
      </c>
      <c r="CN66" s="283" t="str">
        <f ca="true">+IF(OFFSET('Sanitation Data'!$D$31,0,10*ROW('Sanitation Data'!D60))="","",OFFSET('Sanitation Data'!$D$31,0,10*ROW('Sanitation Data'!D60)))</f>
        <v/>
      </c>
      <c r="CO66" s="283" t="str">
        <f ca="true">+IF(OFFSET('Sanitation Data'!$D$32,0,10*ROW('Sanitation Data'!D60))="","",OFFSET('Sanitation Data'!$D$32,0,10*ROW('Sanitation Data'!D60)))</f>
        <v/>
      </c>
      <c r="CP66" s="283" t="str">
        <f ca="true">+IF(OFFSET('Sanitation Data'!$E$28,0,10*ROW('Sanitation Data'!E60))="","",OFFSET('Sanitation Data'!$E$28,0,10*ROW('Sanitation Data'!E60)))</f>
        <v/>
      </c>
      <c r="CQ66" s="283" t="str">
        <f ca="true">+IF(OFFSET('Sanitation Data'!$E$29,0,10*ROW('Sanitation Data'!E60))="","",OFFSET('Sanitation Data'!$E$29,0,10*ROW('Sanitation Data'!E60)))</f>
        <v/>
      </c>
      <c r="CR66" s="283" t="str">
        <f ca="true">+IF(OFFSET('Sanitation Data'!$E$30,0,10*ROW('Sanitation Data'!E60))="","",OFFSET('Sanitation Data'!$E$30,0,10*ROW('Sanitation Data'!E60)))</f>
        <v/>
      </c>
      <c r="CS66" s="283" t="str">
        <f ca="true">+IF(OFFSET('Sanitation Data'!$E$31,0,10*ROW('Sanitation Data'!E60))="","",OFFSET('Sanitation Data'!$E$31,0,10*ROW('Sanitation Data'!E60)))</f>
        <v/>
      </c>
      <c r="CT66" s="283" t="str">
        <f ca="true">+IF(OFFSET('Sanitation Data'!$E$32,0,10*ROW('Sanitation Data'!E60))="","",OFFSET('Sanitation Data'!$E$32,0,10*ROW('Sanitation Data'!E60)))</f>
        <v/>
      </c>
      <c r="CU66" s="283" t="str">
        <f ca="true">+IF(OFFSET('Sanitation Data'!$F$28,0,10*ROW('Sanitation Data'!F60))="","",OFFSET('Sanitation Data'!$F$28,0,10*ROW('Sanitation Data'!F60)))</f>
        <v/>
      </c>
      <c r="CV66" s="283" t="str">
        <f ca="true">+IF(OFFSET('Sanitation Data'!$F$29,0,10*ROW('Sanitation Data'!F60))="","",OFFSET('Sanitation Data'!$F$29,0,10*ROW('Sanitation Data'!F60)))</f>
        <v/>
      </c>
      <c r="CW66" s="283" t="str">
        <f ca="true">+IF(OFFSET('Sanitation Data'!$F$30,0,10*ROW('Sanitation Data'!F60))="","",OFFSET('Sanitation Data'!$F$30,0,10*ROW('Sanitation Data'!F60)))</f>
        <v/>
      </c>
      <c r="CX66" s="283" t="str">
        <f ca="true">+IF(OFFSET('Sanitation Data'!$F$31,0,10*ROW('Sanitation Data'!F60))="","",OFFSET('Sanitation Data'!$F$31,0,10*ROW('Sanitation Data'!F60)))</f>
        <v/>
      </c>
      <c r="CY66" s="283" t="str">
        <f ca="true">+IF(OFFSET('Sanitation Data'!$F$32,0,10*ROW('Sanitation Data'!F60))="","",OFFSET('Sanitation Data'!$F$32,0,10*ROW('Sanitation Data'!F60)))</f>
        <v/>
      </c>
      <c r="CZ66" s="283" t="str">
        <f ca="true">+IF(OFFSET('Sanitation Data'!$G$28,0,10*ROW('Sanitation Data'!G60))="","",OFFSET('Sanitation Data'!$G$28,0,10*ROW('Sanitation Data'!G60)))</f>
        <v/>
      </c>
      <c r="DA66" s="283" t="str">
        <f ca="true">+IF(OFFSET('Sanitation Data'!$G$29,0,10*ROW('Sanitation Data'!G60))="","",OFFSET('Sanitation Data'!$G$29,0,10*ROW('Sanitation Data'!G60)))</f>
        <v/>
      </c>
      <c r="DB66" s="283" t="str">
        <f ca="true">+IF(OFFSET('Sanitation Data'!$G$30,0,10*ROW('Sanitation Data'!G60))="","",OFFSET('Sanitation Data'!$G$30,0,10*ROW('Sanitation Data'!G60)))</f>
        <v/>
      </c>
      <c r="DC66" s="283" t="str">
        <f ca="true">+IF(OFFSET('Sanitation Data'!$G$31,0,10*ROW('Sanitation Data'!G60))="","",OFFSET('Sanitation Data'!$G$31,0,10*ROW('Sanitation Data'!G60)))</f>
        <v/>
      </c>
      <c r="DD66" s="283" t="str">
        <f ca="true">+IF(OFFSET('Sanitation Data'!$G$32,0,10*ROW('Sanitation Data'!G60))="","",OFFSET('Sanitation Data'!$G$32,0,10*ROW('Sanitation Data'!G60)))</f>
        <v/>
      </c>
      <c r="DE66" s="283" t="str">
        <f ca="true">+IF(OFFSET('Sanitation Data'!$H$28,0,10*ROW('Sanitation Data'!H60))="","",OFFSET('Sanitation Data'!$H$28,0,10*ROW('Sanitation Data'!H60)))</f>
        <v/>
      </c>
      <c r="DF66" s="283" t="str">
        <f ca="true">+IF(OFFSET('Sanitation Data'!$H$29,0,10*ROW('Sanitation Data'!H60))="","",OFFSET('Sanitation Data'!$H$29,0,10*ROW('Sanitation Data'!H60)))</f>
        <v/>
      </c>
      <c r="DG66" s="283" t="str">
        <f ca="true">+IF(OFFSET('Sanitation Data'!$H$30,0,10*ROW('Sanitation Data'!H60))="","",OFFSET('Sanitation Data'!$H$30,0,10*ROW('Sanitation Data'!H60)))</f>
        <v/>
      </c>
      <c r="DH66" s="283" t="str">
        <f ca="true">+IF(OFFSET('Sanitation Data'!$H$31,0,10*ROW('Sanitation Data'!H60))="","",OFFSET('Sanitation Data'!$H$31,0,10*ROW('Sanitation Data'!H60)))</f>
        <v/>
      </c>
      <c r="DI66" s="283" t="str">
        <f ca="true">+IF(OFFSET('Sanitation Data'!$H$32,0,10*ROW('Sanitation Data'!H60))="","",OFFSET('Sanitation Data'!$H$32,0,10*ROW('Sanitation Data'!H60)))</f>
        <v/>
      </c>
      <c r="DJ66" s="283" t="str">
        <f ca="true">+IF(OFFSET('Sanitation Data'!$I$28,0,10*ROW('Sanitation Data'!I60))="","",OFFSET('Sanitation Data'!$I$28,0,10*ROW('Sanitation Data'!I60)))</f>
        <v/>
      </c>
      <c r="DK66" s="283" t="str">
        <f ca="true">+IF(OFFSET('Sanitation Data'!$I$29,0,10*ROW('Sanitation Data'!I60))="","",OFFSET('Sanitation Data'!$I$29,0,10*ROW('Sanitation Data'!I60)))</f>
        <v/>
      </c>
      <c r="DL66" s="283" t="str">
        <f ca="true">+IF(OFFSET('Sanitation Data'!$I$30,0,10*ROW('Sanitation Data'!I60))="","",OFFSET('Sanitation Data'!$I$30,0,10*ROW('Sanitation Data'!I60)))</f>
        <v/>
      </c>
      <c r="DM66" s="283" t="str">
        <f ca="true">+IF(OFFSET('Sanitation Data'!$I$31,0,10*ROW('Sanitation Data'!I60))="","",OFFSET('Sanitation Data'!$I$31,0,10*ROW('Sanitation Data'!I60)))</f>
        <v/>
      </c>
      <c r="DN66" s="283" t="str">
        <f ca="true">+IF(OFFSET('Sanitation Data'!$I$32,0,10*ROW('Sanitation Data'!I60))="","",OFFSET('Sanitation Data'!$I$32,0,10*ROW('Sanitation Data'!I60)))</f>
        <v/>
      </c>
      <c r="DO66" s="283" t="str">
        <f ca="true">+IF(OFFSET('Hygiene Data'!$D$11,0,10*ROW('Hygiene Data'!D60))="","",OFFSET('Hygiene Data'!$D$11,0,10*ROW('Hygiene Data'!D60)))</f>
        <v/>
      </c>
      <c r="DP66" s="283" t="str">
        <f ca="true">+IF(OFFSET('Hygiene Data'!$D$12,0,10*ROW('Hygiene Data'!D60))="","",OFFSET('Hygiene Data'!$D$12,0,10*ROW('Hygiene Data'!D60)))</f>
        <v/>
      </c>
      <c r="DQ66" s="283" t="str">
        <f ca="true">+IF(OFFSET('Hygiene Data'!$D$13,0,10*ROW('Hygiene Data'!D60))="","",OFFSET('Hygiene Data'!$D$13,0,10*ROW('Hygiene Data'!D60)))</f>
        <v/>
      </c>
      <c r="DR66" s="283" t="str">
        <f ca="true">+IF(OFFSET('Hygiene Data'!$E$11,0,10*ROW('Hygiene Data'!E60))="","",OFFSET('Hygiene Data'!$E$11,0,10*ROW('Hygiene Data'!E60)))</f>
        <v/>
      </c>
      <c r="DS66" s="283" t="str">
        <f ca="true">+IF(OFFSET('Hygiene Data'!$E$12,0,10*ROW('Hygiene Data'!E60))="","",OFFSET('Hygiene Data'!$E$12,0,10*ROW('Hygiene Data'!E60)))</f>
        <v/>
      </c>
      <c r="DT66" s="283" t="str">
        <f ca="true">+IF(OFFSET('Hygiene Data'!$E$13,0,10*ROW('Hygiene Data'!E60))="","",OFFSET('Hygiene Data'!$E$13,0,10*ROW('Hygiene Data'!E60)))</f>
        <v/>
      </c>
      <c r="DU66" s="283" t="str">
        <f ca="true">+IF(OFFSET('Hygiene Data'!$F$11,0,10*ROW('Hygiene Data'!F60))="","",OFFSET('Hygiene Data'!$F$11,0,10*ROW('Hygiene Data'!F60)))</f>
        <v/>
      </c>
      <c r="DV66" s="283" t="str">
        <f ca="true">+IF(OFFSET('Hygiene Data'!$F$12,0,10*ROW('Hygiene Data'!F60))="","",OFFSET('Hygiene Data'!$F$12,0,10*ROW('Hygiene Data'!F60)))</f>
        <v/>
      </c>
      <c r="DW66" s="283" t="str">
        <f ca="true">+IF(OFFSET('Hygiene Data'!$F$13,0,10*ROW('Hygiene Data'!F60))="","",OFFSET('Hygiene Data'!$F$13,0,10*ROW('Hygiene Data'!F60)))</f>
        <v/>
      </c>
      <c r="DX66" s="283" t="str">
        <f ca="true">+IF(OFFSET('Hygiene Data'!$G$11,0,10*ROW('Hygiene Data'!G60))="","",OFFSET('Hygiene Data'!$G$11,0,10*ROW('Hygiene Data'!G60)))</f>
        <v/>
      </c>
      <c r="DY66" s="283" t="str">
        <f ca="true">+IF(OFFSET('Hygiene Data'!$G$12,0,10*ROW('Hygiene Data'!G60))="","",OFFSET('Hygiene Data'!$G$12,0,10*ROW('Hygiene Data'!G60)))</f>
        <v/>
      </c>
      <c r="DZ66" s="283" t="str">
        <f ca="true">+IF(OFFSET('Hygiene Data'!$G$13,0,10*ROW('Hygiene Data'!G60))="","",OFFSET('Hygiene Data'!$G$13,0,10*ROW('Hygiene Data'!G60)))</f>
        <v/>
      </c>
      <c r="EA66" s="283" t="str">
        <f ca="true">+IF(OFFSET('Hygiene Data'!$H$11,0,10*ROW('Hygiene Data'!H60))="","",OFFSET('Hygiene Data'!$H$11,0,10*ROW('Hygiene Data'!H60)))</f>
        <v/>
      </c>
      <c r="EB66" s="283" t="str">
        <f ca="true">+IF(OFFSET('Hygiene Data'!$H$12,0,10*ROW('Hygiene Data'!H60))="","",OFFSET('Hygiene Data'!$H$12,0,10*ROW('Hygiene Data'!H60)))</f>
        <v/>
      </c>
      <c r="EC66" s="283" t="str">
        <f ca="true">+IF(OFFSET('Hygiene Data'!$H$13,0,10*ROW('Hygiene Data'!H60))="","",OFFSET('Hygiene Data'!$H$13,0,10*ROW('Hygiene Data'!H60)))</f>
        <v/>
      </c>
      <c r="ED66" s="283" t="str">
        <f ca="true">+IF(OFFSET('Hygiene Data'!$I$11,0,10*ROW('Hygiene Data'!I60))="","",OFFSET('Hygiene Data'!$I$11,0,10*ROW('Hygiene Data'!I60)))</f>
        <v/>
      </c>
      <c r="EE66" s="283" t="str">
        <f ca="true">+IF(OFFSET('Hygiene Data'!$I$12,0,10*ROW('Hygiene Data'!I60))="","",OFFSET('Hygiene Data'!$I$12,0,10*ROW('Hygiene Data'!I60)))</f>
        <v/>
      </c>
      <c r="EF66" s="283" t="str">
        <f ca="true">+IF(OFFSET('Hygiene Data'!$I$13,0,10*ROW('Hygiene Data'!I60))="","",OFFSET('Hygiene Data'!$I$13,0,10*ROW('Hygiene Data'!I60)))</f>
        <v/>
      </c>
    </row>
    <row r="67">
      <c r="A67" s="36" t="str">
        <f ca="true">+IF(OFFSET('Water Data'!$B$2,0,10*ROW('Water Data'!E61))="","",OFFSET('Water Data'!$B$2,0,10*ROW('Water Data'!E61)))</f>
        <v/>
      </c>
      <c r="B67" s="36" t="str">
        <f ca="true">+IF(OFFSET('Water Data'!$C$2,0,10*ROW('Water Data'!F61))="","",OFFSET('Water Data'!$C$2,0,10*ROW('Water Data'!F61)))</f>
        <v/>
      </c>
      <c r="C67" s="339"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83"/>
      <c r="BS67" s="283" t="str">
        <f ca="true">+IF(OFFSET('Water Data'!$D$27,0,10*ROW('Water Data'!D61))="","",OFFSET('Water Data'!$D$27,0,10*ROW('Water Data'!D61)))</f>
        <v/>
      </c>
      <c r="BT67" s="283" t="str">
        <f ca="true">+IF(OFFSET('Water Data'!$D$28,0,10*ROW('Water Data'!D61))="","",OFFSET('Water Data'!$D$28,0,10*ROW('Water Data'!D61)))</f>
        <v/>
      </c>
      <c r="BU67" s="283" t="str">
        <f ca="true">+IF(OFFSET('Water Data'!$D$29,0,10*ROW('Water Data'!D61))="","",OFFSET('Water Data'!$D$29,0,10*ROW('Water Data'!D61)))</f>
        <v/>
      </c>
      <c r="BV67" s="283" t="str">
        <f ca="true">+IF(OFFSET('Water Data'!$E$27,0,10*ROW('Water Data'!E61))="","",OFFSET('Water Data'!$E$27,0,10*ROW('Water Data'!E61)))</f>
        <v/>
      </c>
      <c r="BW67" s="283" t="str">
        <f ca="true">+IF(OFFSET('Water Data'!$E$28,0,10*ROW('Water Data'!E61))="","",OFFSET('Water Data'!$E$28,0,10*ROW('Water Data'!E61)))</f>
        <v/>
      </c>
      <c r="BX67" s="283" t="str">
        <f ca="true">+IF(OFFSET('Water Data'!$E$29,0,10*ROW('Water Data'!E61))="","",OFFSET('Water Data'!$E$29,0,10*ROW('Water Data'!E61)))</f>
        <v/>
      </c>
      <c r="BY67" s="283" t="str">
        <f ca="true">+IF(OFFSET('Water Data'!$F$27,0,10*ROW('Water Data'!F61))="","",OFFSET('Water Data'!$F$27,0,10*ROW('Water Data'!F61)))</f>
        <v/>
      </c>
      <c r="BZ67" s="283" t="str">
        <f ca="true">+IF(OFFSET('Water Data'!$F$28,0,10*ROW('Water Data'!F61))="","",OFFSET('Water Data'!$F$28,0,10*ROW('Water Data'!F61)))</f>
        <v/>
      </c>
      <c r="CA67" s="283" t="str">
        <f ca="true">+IF(OFFSET('Water Data'!$F$29,0,10*ROW('Water Data'!F61))="","",OFFSET('Water Data'!$F$29,0,10*ROW('Water Data'!F61)))</f>
        <v/>
      </c>
      <c r="CB67" s="283" t="str">
        <f ca="true">+IF(OFFSET('Water Data'!$G$27,0,10*ROW('Water Data'!G61))="","",OFFSET('Water Data'!$G$27,0,10*ROW('Water Data'!G61)))</f>
        <v/>
      </c>
      <c r="CC67" s="283" t="str">
        <f ca="true">+IF(OFFSET('Water Data'!$G$28,0,10*ROW('Water Data'!G61))="","",OFFSET('Water Data'!$G$28,0,10*ROW('Water Data'!G61)))</f>
        <v/>
      </c>
      <c r="CD67" s="283" t="str">
        <f ca="true">+IF(OFFSET('Water Data'!$G$29,0,10*ROW('Water Data'!G61))="","",OFFSET('Water Data'!$G$29,0,10*ROW('Water Data'!G61)))</f>
        <v/>
      </c>
      <c r="CE67" s="283" t="str">
        <f ca="true">+IF(OFFSET('Water Data'!$H$27,0,10*ROW('Water Data'!H61))="","",OFFSET('Water Data'!$H$27,0,10*ROW('Water Data'!H61)))</f>
        <v/>
      </c>
      <c r="CF67" s="283" t="str">
        <f ca="true">+IF(OFFSET('Water Data'!$H$28,0,10*ROW('Water Data'!H61))="","",OFFSET('Water Data'!$H$28,0,10*ROW('Water Data'!H61)))</f>
        <v/>
      </c>
      <c r="CG67" s="283" t="str">
        <f ca="true">+IF(OFFSET('Water Data'!$H$29,0,10*ROW('Water Data'!H61))="","",OFFSET('Water Data'!$H$29,0,10*ROW('Water Data'!H61)))</f>
        <v/>
      </c>
      <c r="CH67" s="283" t="str">
        <f ca="true">+IF(OFFSET('Water Data'!$I$27,0,10*ROW('Water Data'!I61))="","",OFFSET('Water Data'!$I$27,0,10*ROW('Water Data'!I61)))</f>
        <v/>
      </c>
      <c r="CI67" s="283" t="str">
        <f ca="true">+IF(OFFSET('Water Data'!$I$28,0,10*ROW('Water Data'!I61))="","",OFFSET('Water Data'!$I$28,0,10*ROW('Water Data'!I61)))</f>
        <v/>
      </c>
      <c r="CJ67" s="283" t="str">
        <f ca="true">+IF(OFFSET('Water Data'!$I$29,0,10*ROW('Water Data'!I61))="","",OFFSET('Water Data'!$I$29,0,10*ROW('Water Data'!I61)))</f>
        <v/>
      </c>
      <c r="CK67" s="283" t="str">
        <f ca="true">+IF(OFFSET('Sanitation Data'!$D$28,0,10*ROW('Sanitation Data'!D61))="","",OFFSET('Sanitation Data'!$D$28,0,10*ROW('Sanitation Data'!D61)))</f>
        <v/>
      </c>
      <c r="CL67" s="283" t="str">
        <f ca="true">+IF(OFFSET('Sanitation Data'!$D$29,0,10*ROW('Sanitation Data'!D61))="","",OFFSET('Sanitation Data'!$D$29,0,10*ROW('Sanitation Data'!D61)))</f>
        <v/>
      </c>
      <c r="CM67" s="283" t="str">
        <f ca="true">+IF(OFFSET('Sanitation Data'!$D$30,0,10*ROW('Sanitation Data'!D61))="","",OFFSET('Sanitation Data'!$D$30,0,10*ROW('Sanitation Data'!D61)))</f>
        <v/>
      </c>
      <c r="CN67" s="283" t="str">
        <f ca="true">+IF(OFFSET('Sanitation Data'!$D$31,0,10*ROW('Sanitation Data'!D61))="","",OFFSET('Sanitation Data'!$D$31,0,10*ROW('Sanitation Data'!D61)))</f>
        <v/>
      </c>
      <c r="CO67" s="283" t="str">
        <f ca="true">+IF(OFFSET('Sanitation Data'!$D$32,0,10*ROW('Sanitation Data'!D61))="","",OFFSET('Sanitation Data'!$D$32,0,10*ROW('Sanitation Data'!D61)))</f>
        <v/>
      </c>
      <c r="CP67" s="283" t="str">
        <f ca="true">+IF(OFFSET('Sanitation Data'!$E$28,0,10*ROW('Sanitation Data'!E61))="","",OFFSET('Sanitation Data'!$E$28,0,10*ROW('Sanitation Data'!E61)))</f>
        <v/>
      </c>
      <c r="CQ67" s="283" t="str">
        <f ca="true">+IF(OFFSET('Sanitation Data'!$E$29,0,10*ROW('Sanitation Data'!E61))="","",OFFSET('Sanitation Data'!$E$29,0,10*ROW('Sanitation Data'!E61)))</f>
        <v/>
      </c>
      <c r="CR67" s="283" t="str">
        <f ca="true">+IF(OFFSET('Sanitation Data'!$E$30,0,10*ROW('Sanitation Data'!E61))="","",OFFSET('Sanitation Data'!$E$30,0,10*ROW('Sanitation Data'!E61)))</f>
        <v/>
      </c>
      <c r="CS67" s="283" t="str">
        <f ca="true">+IF(OFFSET('Sanitation Data'!$E$31,0,10*ROW('Sanitation Data'!E61))="","",OFFSET('Sanitation Data'!$E$31,0,10*ROW('Sanitation Data'!E61)))</f>
        <v/>
      </c>
      <c r="CT67" s="283" t="str">
        <f ca="true">+IF(OFFSET('Sanitation Data'!$E$32,0,10*ROW('Sanitation Data'!E61))="","",OFFSET('Sanitation Data'!$E$32,0,10*ROW('Sanitation Data'!E61)))</f>
        <v/>
      </c>
      <c r="CU67" s="283" t="str">
        <f ca="true">+IF(OFFSET('Sanitation Data'!$F$28,0,10*ROW('Sanitation Data'!F61))="","",OFFSET('Sanitation Data'!$F$28,0,10*ROW('Sanitation Data'!F61)))</f>
        <v/>
      </c>
      <c r="CV67" s="283" t="str">
        <f ca="true">+IF(OFFSET('Sanitation Data'!$F$29,0,10*ROW('Sanitation Data'!F61))="","",OFFSET('Sanitation Data'!$F$29,0,10*ROW('Sanitation Data'!F61)))</f>
        <v/>
      </c>
      <c r="CW67" s="283" t="str">
        <f ca="true">+IF(OFFSET('Sanitation Data'!$F$30,0,10*ROW('Sanitation Data'!F61))="","",OFFSET('Sanitation Data'!$F$30,0,10*ROW('Sanitation Data'!F61)))</f>
        <v/>
      </c>
      <c r="CX67" s="283" t="str">
        <f ca="true">+IF(OFFSET('Sanitation Data'!$F$31,0,10*ROW('Sanitation Data'!F61))="","",OFFSET('Sanitation Data'!$F$31,0,10*ROW('Sanitation Data'!F61)))</f>
        <v/>
      </c>
      <c r="CY67" s="283" t="str">
        <f ca="true">+IF(OFFSET('Sanitation Data'!$F$32,0,10*ROW('Sanitation Data'!F61))="","",OFFSET('Sanitation Data'!$F$32,0,10*ROW('Sanitation Data'!F61)))</f>
        <v/>
      </c>
      <c r="CZ67" s="283" t="str">
        <f ca="true">+IF(OFFSET('Sanitation Data'!$G$28,0,10*ROW('Sanitation Data'!G61))="","",OFFSET('Sanitation Data'!$G$28,0,10*ROW('Sanitation Data'!G61)))</f>
        <v/>
      </c>
      <c r="DA67" s="283" t="str">
        <f ca="true">+IF(OFFSET('Sanitation Data'!$G$29,0,10*ROW('Sanitation Data'!G61))="","",OFFSET('Sanitation Data'!$G$29,0,10*ROW('Sanitation Data'!G61)))</f>
        <v/>
      </c>
      <c r="DB67" s="283" t="str">
        <f ca="true">+IF(OFFSET('Sanitation Data'!$G$30,0,10*ROW('Sanitation Data'!G61))="","",OFFSET('Sanitation Data'!$G$30,0,10*ROW('Sanitation Data'!G61)))</f>
        <v/>
      </c>
      <c r="DC67" s="283" t="str">
        <f ca="true">+IF(OFFSET('Sanitation Data'!$G$31,0,10*ROW('Sanitation Data'!G61))="","",OFFSET('Sanitation Data'!$G$31,0,10*ROW('Sanitation Data'!G61)))</f>
        <v/>
      </c>
      <c r="DD67" s="283" t="str">
        <f ca="true">+IF(OFFSET('Sanitation Data'!$G$32,0,10*ROW('Sanitation Data'!G61))="","",OFFSET('Sanitation Data'!$G$32,0,10*ROW('Sanitation Data'!G61)))</f>
        <v/>
      </c>
      <c r="DE67" s="283" t="str">
        <f ca="true">+IF(OFFSET('Sanitation Data'!$H$28,0,10*ROW('Sanitation Data'!H61))="","",OFFSET('Sanitation Data'!$H$28,0,10*ROW('Sanitation Data'!H61)))</f>
        <v/>
      </c>
      <c r="DF67" s="283" t="str">
        <f ca="true">+IF(OFFSET('Sanitation Data'!$H$29,0,10*ROW('Sanitation Data'!H61))="","",OFFSET('Sanitation Data'!$H$29,0,10*ROW('Sanitation Data'!H61)))</f>
        <v/>
      </c>
      <c r="DG67" s="283" t="str">
        <f ca="true">+IF(OFFSET('Sanitation Data'!$H$30,0,10*ROW('Sanitation Data'!H61))="","",OFFSET('Sanitation Data'!$H$30,0,10*ROW('Sanitation Data'!H61)))</f>
        <v/>
      </c>
      <c r="DH67" s="283" t="str">
        <f ca="true">+IF(OFFSET('Sanitation Data'!$H$31,0,10*ROW('Sanitation Data'!H61))="","",OFFSET('Sanitation Data'!$H$31,0,10*ROW('Sanitation Data'!H61)))</f>
        <v/>
      </c>
      <c r="DI67" s="283" t="str">
        <f ca="true">+IF(OFFSET('Sanitation Data'!$H$32,0,10*ROW('Sanitation Data'!H61))="","",OFFSET('Sanitation Data'!$H$32,0,10*ROW('Sanitation Data'!H61)))</f>
        <v/>
      </c>
      <c r="DJ67" s="283" t="str">
        <f ca="true">+IF(OFFSET('Sanitation Data'!$I$28,0,10*ROW('Sanitation Data'!I61))="","",OFFSET('Sanitation Data'!$I$28,0,10*ROW('Sanitation Data'!I61)))</f>
        <v/>
      </c>
      <c r="DK67" s="283" t="str">
        <f ca="true">+IF(OFFSET('Sanitation Data'!$I$29,0,10*ROW('Sanitation Data'!I61))="","",OFFSET('Sanitation Data'!$I$29,0,10*ROW('Sanitation Data'!I61)))</f>
        <v/>
      </c>
      <c r="DL67" s="283" t="str">
        <f ca="true">+IF(OFFSET('Sanitation Data'!$I$30,0,10*ROW('Sanitation Data'!I61))="","",OFFSET('Sanitation Data'!$I$30,0,10*ROW('Sanitation Data'!I61)))</f>
        <v/>
      </c>
      <c r="DM67" s="283" t="str">
        <f ca="true">+IF(OFFSET('Sanitation Data'!$I$31,0,10*ROW('Sanitation Data'!I61))="","",OFFSET('Sanitation Data'!$I$31,0,10*ROW('Sanitation Data'!I61)))</f>
        <v/>
      </c>
      <c r="DN67" s="283" t="str">
        <f ca="true">+IF(OFFSET('Sanitation Data'!$I$32,0,10*ROW('Sanitation Data'!I61))="","",OFFSET('Sanitation Data'!$I$32,0,10*ROW('Sanitation Data'!I61)))</f>
        <v/>
      </c>
      <c r="DO67" s="283" t="str">
        <f ca="true">+IF(OFFSET('Hygiene Data'!$D$11,0,10*ROW('Hygiene Data'!D61))="","",OFFSET('Hygiene Data'!$D$11,0,10*ROW('Hygiene Data'!D61)))</f>
        <v/>
      </c>
      <c r="DP67" s="283" t="str">
        <f ca="true">+IF(OFFSET('Hygiene Data'!$D$12,0,10*ROW('Hygiene Data'!D61))="","",OFFSET('Hygiene Data'!$D$12,0,10*ROW('Hygiene Data'!D61)))</f>
        <v/>
      </c>
      <c r="DQ67" s="283" t="str">
        <f ca="true">+IF(OFFSET('Hygiene Data'!$D$13,0,10*ROW('Hygiene Data'!D61))="","",OFFSET('Hygiene Data'!$D$13,0,10*ROW('Hygiene Data'!D61)))</f>
        <v/>
      </c>
      <c r="DR67" s="283" t="str">
        <f ca="true">+IF(OFFSET('Hygiene Data'!$E$11,0,10*ROW('Hygiene Data'!E61))="","",OFFSET('Hygiene Data'!$E$11,0,10*ROW('Hygiene Data'!E61)))</f>
        <v/>
      </c>
      <c r="DS67" s="283" t="str">
        <f ca="true">+IF(OFFSET('Hygiene Data'!$E$12,0,10*ROW('Hygiene Data'!E61))="","",OFFSET('Hygiene Data'!$E$12,0,10*ROW('Hygiene Data'!E61)))</f>
        <v/>
      </c>
      <c r="DT67" s="283" t="str">
        <f ca="true">+IF(OFFSET('Hygiene Data'!$E$13,0,10*ROW('Hygiene Data'!E61))="","",OFFSET('Hygiene Data'!$E$13,0,10*ROW('Hygiene Data'!E61)))</f>
        <v/>
      </c>
      <c r="DU67" s="283" t="str">
        <f ca="true">+IF(OFFSET('Hygiene Data'!$F$11,0,10*ROW('Hygiene Data'!F61))="","",OFFSET('Hygiene Data'!$F$11,0,10*ROW('Hygiene Data'!F61)))</f>
        <v/>
      </c>
      <c r="DV67" s="283" t="str">
        <f ca="true">+IF(OFFSET('Hygiene Data'!$F$12,0,10*ROW('Hygiene Data'!F61))="","",OFFSET('Hygiene Data'!$F$12,0,10*ROW('Hygiene Data'!F61)))</f>
        <v/>
      </c>
      <c r="DW67" s="283" t="str">
        <f ca="true">+IF(OFFSET('Hygiene Data'!$F$13,0,10*ROW('Hygiene Data'!F61))="","",OFFSET('Hygiene Data'!$F$13,0,10*ROW('Hygiene Data'!F61)))</f>
        <v/>
      </c>
      <c r="DX67" s="283" t="str">
        <f ca="true">+IF(OFFSET('Hygiene Data'!$G$11,0,10*ROW('Hygiene Data'!G61))="","",OFFSET('Hygiene Data'!$G$11,0,10*ROW('Hygiene Data'!G61)))</f>
        <v/>
      </c>
      <c r="DY67" s="283" t="str">
        <f ca="true">+IF(OFFSET('Hygiene Data'!$G$12,0,10*ROW('Hygiene Data'!G61))="","",OFFSET('Hygiene Data'!$G$12,0,10*ROW('Hygiene Data'!G61)))</f>
        <v/>
      </c>
      <c r="DZ67" s="283" t="str">
        <f ca="true">+IF(OFFSET('Hygiene Data'!$G$13,0,10*ROW('Hygiene Data'!G61))="","",OFFSET('Hygiene Data'!$G$13,0,10*ROW('Hygiene Data'!G61)))</f>
        <v/>
      </c>
      <c r="EA67" s="283" t="str">
        <f ca="true">+IF(OFFSET('Hygiene Data'!$H$11,0,10*ROW('Hygiene Data'!H61))="","",OFFSET('Hygiene Data'!$H$11,0,10*ROW('Hygiene Data'!H61)))</f>
        <v/>
      </c>
      <c r="EB67" s="283" t="str">
        <f ca="true">+IF(OFFSET('Hygiene Data'!$H$12,0,10*ROW('Hygiene Data'!H61))="","",OFFSET('Hygiene Data'!$H$12,0,10*ROW('Hygiene Data'!H61)))</f>
        <v/>
      </c>
      <c r="EC67" s="283" t="str">
        <f ca="true">+IF(OFFSET('Hygiene Data'!$H$13,0,10*ROW('Hygiene Data'!H61))="","",OFFSET('Hygiene Data'!$H$13,0,10*ROW('Hygiene Data'!H61)))</f>
        <v/>
      </c>
      <c r="ED67" s="283" t="str">
        <f ca="true">+IF(OFFSET('Hygiene Data'!$I$11,0,10*ROW('Hygiene Data'!I61))="","",OFFSET('Hygiene Data'!$I$11,0,10*ROW('Hygiene Data'!I61)))</f>
        <v/>
      </c>
      <c r="EE67" s="283" t="str">
        <f ca="true">+IF(OFFSET('Hygiene Data'!$I$12,0,10*ROW('Hygiene Data'!I61))="","",OFFSET('Hygiene Data'!$I$12,0,10*ROW('Hygiene Data'!I61)))</f>
        <v/>
      </c>
      <c r="EF67" s="283" t="str">
        <f ca="true">+IF(OFFSET('Hygiene Data'!$I$13,0,10*ROW('Hygiene Data'!I61))="","",OFFSET('Hygiene Data'!$I$13,0,10*ROW('Hygiene Data'!I61)))</f>
        <v/>
      </c>
    </row>
    <row r="68">
      <c r="A68" s="36" t="str">
        <f ca="true">+IF(OFFSET('Water Data'!$B$2,0,10*ROW('Water Data'!E62))="","",OFFSET('Water Data'!$B$2,0,10*ROW('Water Data'!E62)))</f>
        <v/>
      </c>
      <c r="B68" s="36" t="str">
        <f ca="true">+IF(OFFSET('Water Data'!$C$2,0,10*ROW('Water Data'!F62))="","",OFFSET('Water Data'!$C$2,0,10*ROW('Water Data'!F62)))</f>
        <v/>
      </c>
      <c r="C68" s="339"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83"/>
      <c r="BS68" s="283" t="str">
        <f ca="true">+IF(OFFSET('Water Data'!$D$27,0,10*ROW('Water Data'!D62))="","",OFFSET('Water Data'!$D$27,0,10*ROW('Water Data'!D62)))</f>
        <v/>
      </c>
      <c r="BT68" s="283" t="str">
        <f ca="true">+IF(OFFSET('Water Data'!$D$28,0,10*ROW('Water Data'!D62))="","",OFFSET('Water Data'!$D$28,0,10*ROW('Water Data'!D62)))</f>
        <v/>
      </c>
      <c r="BU68" s="283" t="str">
        <f ca="true">+IF(OFFSET('Water Data'!$D$29,0,10*ROW('Water Data'!D62))="","",OFFSET('Water Data'!$D$29,0,10*ROW('Water Data'!D62)))</f>
        <v/>
      </c>
      <c r="BV68" s="283" t="str">
        <f ca="true">+IF(OFFSET('Water Data'!$E$27,0,10*ROW('Water Data'!E62))="","",OFFSET('Water Data'!$E$27,0,10*ROW('Water Data'!E62)))</f>
        <v/>
      </c>
      <c r="BW68" s="283" t="str">
        <f ca="true">+IF(OFFSET('Water Data'!$E$28,0,10*ROW('Water Data'!E62))="","",OFFSET('Water Data'!$E$28,0,10*ROW('Water Data'!E62)))</f>
        <v/>
      </c>
      <c r="BX68" s="283" t="str">
        <f ca="true">+IF(OFFSET('Water Data'!$E$29,0,10*ROW('Water Data'!E62))="","",OFFSET('Water Data'!$E$29,0,10*ROW('Water Data'!E62)))</f>
        <v/>
      </c>
      <c r="BY68" s="283" t="str">
        <f ca="true">+IF(OFFSET('Water Data'!$F$27,0,10*ROW('Water Data'!F62))="","",OFFSET('Water Data'!$F$27,0,10*ROW('Water Data'!F62)))</f>
        <v/>
      </c>
      <c r="BZ68" s="283" t="str">
        <f ca="true">+IF(OFFSET('Water Data'!$F$28,0,10*ROW('Water Data'!F62))="","",OFFSET('Water Data'!$F$28,0,10*ROW('Water Data'!F62)))</f>
        <v/>
      </c>
      <c r="CA68" s="283" t="str">
        <f ca="true">+IF(OFFSET('Water Data'!$F$29,0,10*ROW('Water Data'!F62))="","",OFFSET('Water Data'!$F$29,0,10*ROW('Water Data'!F62)))</f>
        <v/>
      </c>
      <c r="CB68" s="283" t="str">
        <f ca="true">+IF(OFFSET('Water Data'!$G$27,0,10*ROW('Water Data'!G62))="","",OFFSET('Water Data'!$G$27,0,10*ROW('Water Data'!G62)))</f>
        <v/>
      </c>
      <c r="CC68" s="283" t="str">
        <f ca="true">+IF(OFFSET('Water Data'!$G$28,0,10*ROW('Water Data'!G62))="","",OFFSET('Water Data'!$G$28,0,10*ROW('Water Data'!G62)))</f>
        <v/>
      </c>
      <c r="CD68" s="283" t="str">
        <f ca="true">+IF(OFFSET('Water Data'!$G$29,0,10*ROW('Water Data'!G62))="","",OFFSET('Water Data'!$G$29,0,10*ROW('Water Data'!G62)))</f>
        <v/>
      </c>
      <c r="CE68" s="283" t="str">
        <f ca="true">+IF(OFFSET('Water Data'!$H$27,0,10*ROW('Water Data'!H62))="","",OFFSET('Water Data'!$H$27,0,10*ROW('Water Data'!H62)))</f>
        <v/>
      </c>
      <c r="CF68" s="283" t="str">
        <f ca="true">+IF(OFFSET('Water Data'!$H$28,0,10*ROW('Water Data'!H62))="","",OFFSET('Water Data'!$H$28,0,10*ROW('Water Data'!H62)))</f>
        <v/>
      </c>
      <c r="CG68" s="283" t="str">
        <f ca="true">+IF(OFFSET('Water Data'!$H$29,0,10*ROW('Water Data'!H62))="","",OFFSET('Water Data'!$H$29,0,10*ROW('Water Data'!H62)))</f>
        <v/>
      </c>
      <c r="CH68" s="283" t="str">
        <f ca="true">+IF(OFFSET('Water Data'!$I$27,0,10*ROW('Water Data'!I62))="","",OFFSET('Water Data'!$I$27,0,10*ROW('Water Data'!I62)))</f>
        <v/>
      </c>
      <c r="CI68" s="283" t="str">
        <f ca="true">+IF(OFFSET('Water Data'!$I$28,0,10*ROW('Water Data'!I62))="","",OFFSET('Water Data'!$I$28,0,10*ROW('Water Data'!I62)))</f>
        <v/>
      </c>
      <c r="CJ68" s="283" t="str">
        <f ca="true">+IF(OFFSET('Water Data'!$I$29,0,10*ROW('Water Data'!I62))="","",OFFSET('Water Data'!$I$29,0,10*ROW('Water Data'!I62)))</f>
        <v/>
      </c>
      <c r="CK68" s="283" t="str">
        <f ca="true">+IF(OFFSET('Sanitation Data'!$D$28,0,10*ROW('Sanitation Data'!D62))="","",OFFSET('Sanitation Data'!$D$28,0,10*ROW('Sanitation Data'!D62)))</f>
        <v/>
      </c>
      <c r="CL68" s="283" t="str">
        <f ca="true">+IF(OFFSET('Sanitation Data'!$D$29,0,10*ROW('Sanitation Data'!D62))="","",OFFSET('Sanitation Data'!$D$29,0,10*ROW('Sanitation Data'!D62)))</f>
        <v/>
      </c>
      <c r="CM68" s="283" t="str">
        <f ca="true">+IF(OFFSET('Sanitation Data'!$D$30,0,10*ROW('Sanitation Data'!D62))="","",OFFSET('Sanitation Data'!$D$30,0,10*ROW('Sanitation Data'!D62)))</f>
        <v/>
      </c>
      <c r="CN68" s="283" t="str">
        <f ca="true">+IF(OFFSET('Sanitation Data'!$D$31,0,10*ROW('Sanitation Data'!D62))="","",OFFSET('Sanitation Data'!$D$31,0,10*ROW('Sanitation Data'!D62)))</f>
        <v/>
      </c>
      <c r="CO68" s="283" t="str">
        <f ca="true">+IF(OFFSET('Sanitation Data'!$D$32,0,10*ROW('Sanitation Data'!D62))="","",OFFSET('Sanitation Data'!$D$32,0,10*ROW('Sanitation Data'!D62)))</f>
        <v/>
      </c>
      <c r="CP68" s="283" t="str">
        <f ca="true">+IF(OFFSET('Sanitation Data'!$E$28,0,10*ROW('Sanitation Data'!E62))="","",OFFSET('Sanitation Data'!$E$28,0,10*ROW('Sanitation Data'!E62)))</f>
        <v/>
      </c>
      <c r="CQ68" s="283" t="str">
        <f ca="true">+IF(OFFSET('Sanitation Data'!$E$29,0,10*ROW('Sanitation Data'!E62))="","",OFFSET('Sanitation Data'!$E$29,0,10*ROW('Sanitation Data'!E62)))</f>
        <v/>
      </c>
      <c r="CR68" s="283" t="str">
        <f ca="true">+IF(OFFSET('Sanitation Data'!$E$30,0,10*ROW('Sanitation Data'!E62))="","",OFFSET('Sanitation Data'!$E$30,0,10*ROW('Sanitation Data'!E62)))</f>
        <v/>
      </c>
      <c r="CS68" s="283" t="str">
        <f ca="true">+IF(OFFSET('Sanitation Data'!$E$31,0,10*ROW('Sanitation Data'!E62))="","",OFFSET('Sanitation Data'!$E$31,0,10*ROW('Sanitation Data'!E62)))</f>
        <v/>
      </c>
      <c r="CT68" s="283" t="str">
        <f ca="true">+IF(OFFSET('Sanitation Data'!$E$32,0,10*ROW('Sanitation Data'!E62))="","",OFFSET('Sanitation Data'!$E$32,0,10*ROW('Sanitation Data'!E62)))</f>
        <v/>
      </c>
      <c r="CU68" s="283" t="str">
        <f ca="true">+IF(OFFSET('Sanitation Data'!$F$28,0,10*ROW('Sanitation Data'!F62))="","",OFFSET('Sanitation Data'!$F$28,0,10*ROW('Sanitation Data'!F62)))</f>
        <v/>
      </c>
      <c r="CV68" s="283" t="str">
        <f ca="true">+IF(OFFSET('Sanitation Data'!$F$29,0,10*ROW('Sanitation Data'!F62))="","",OFFSET('Sanitation Data'!$F$29,0,10*ROW('Sanitation Data'!F62)))</f>
        <v/>
      </c>
      <c r="CW68" s="283" t="str">
        <f ca="true">+IF(OFFSET('Sanitation Data'!$F$30,0,10*ROW('Sanitation Data'!F62))="","",OFFSET('Sanitation Data'!$F$30,0,10*ROW('Sanitation Data'!F62)))</f>
        <v/>
      </c>
      <c r="CX68" s="283" t="str">
        <f ca="true">+IF(OFFSET('Sanitation Data'!$F$31,0,10*ROW('Sanitation Data'!F62))="","",OFFSET('Sanitation Data'!$F$31,0,10*ROW('Sanitation Data'!F62)))</f>
        <v/>
      </c>
      <c r="CY68" s="283" t="str">
        <f ca="true">+IF(OFFSET('Sanitation Data'!$F$32,0,10*ROW('Sanitation Data'!F62))="","",OFFSET('Sanitation Data'!$F$32,0,10*ROW('Sanitation Data'!F62)))</f>
        <v/>
      </c>
      <c r="CZ68" s="283" t="str">
        <f ca="true">+IF(OFFSET('Sanitation Data'!$G$28,0,10*ROW('Sanitation Data'!G62))="","",OFFSET('Sanitation Data'!$G$28,0,10*ROW('Sanitation Data'!G62)))</f>
        <v/>
      </c>
      <c r="DA68" s="283" t="str">
        <f ca="true">+IF(OFFSET('Sanitation Data'!$G$29,0,10*ROW('Sanitation Data'!G62))="","",OFFSET('Sanitation Data'!$G$29,0,10*ROW('Sanitation Data'!G62)))</f>
        <v/>
      </c>
      <c r="DB68" s="283" t="str">
        <f ca="true">+IF(OFFSET('Sanitation Data'!$G$30,0,10*ROW('Sanitation Data'!G62))="","",OFFSET('Sanitation Data'!$G$30,0,10*ROW('Sanitation Data'!G62)))</f>
        <v/>
      </c>
      <c r="DC68" s="283" t="str">
        <f ca="true">+IF(OFFSET('Sanitation Data'!$G$31,0,10*ROW('Sanitation Data'!G62))="","",OFFSET('Sanitation Data'!$G$31,0,10*ROW('Sanitation Data'!G62)))</f>
        <v/>
      </c>
      <c r="DD68" s="283" t="str">
        <f ca="true">+IF(OFFSET('Sanitation Data'!$G$32,0,10*ROW('Sanitation Data'!G62))="","",OFFSET('Sanitation Data'!$G$32,0,10*ROW('Sanitation Data'!G62)))</f>
        <v/>
      </c>
      <c r="DE68" s="283" t="str">
        <f ca="true">+IF(OFFSET('Sanitation Data'!$H$28,0,10*ROW('Sanitation Data'!H62))="","",OFFSET('Sanitation Data'!$H$28,0,10*ROW('Sanitation Data'!H62)))</f>
        <v/>
      </c>
      <c r="DF68" s="283" t="str">
        <f ca="true">+IF(OFFSET('Sanitation Data'!$H$29,0,10*ROW('Sanitation Data'!H62))="","",OFFSET('Sanitation Data'!$H$29,0,10*ROW('Sanitation Data'!H62)))</f>
        <v/>
      </c>
      <c r="DG68" s="283" t="str">
        <f ca="true">+IF(OFFSET('Sanitation Data'!$H$30,0,10*ROW('Sanitation Data'!H62))="","",OFFSET('Sanitation Data'!$H$30,0,10*ROW('Sanitation Data'!H62)))</f>
        <v/>
      </c>
      <c r="DH68" s="283" t="str">
        <f ca="true">+IF(OFFSET('Sanitation Data'!$H$31,0,10*ROW('Sanitation Data'!H62))="","",OFFSET('Sanitation Data'!$H$31,0,10*ROW('Sanitation Data'!H62)))</f>
        <v/>
      </c>
      <c r="DI68" s="283" t="str">
        <f ca="true">+IF(OFFSET('Sanitation Data'!$H$32,0,10*ROW('Sanitation Data'!H62))="","",OFFSET('Sanitation Data'!$H$32,0,10*ROW('Sanitation Data'!H62)))</f>
        <v/>
      </c>
      <c r="DJ68" s="283" t="str">
        <f ca="true">+IF(OFFSET('Sanitation Data'!$I$28,0,10*ROW('Sanitation Data'!I62))="","",OFFSET('Sanitation Data'!$I$28,0,10*ROW('Sanitation Data'!I62)))</f>
        <v/>
      </c>
      <c r="DK68" s="283" t="str">
        <f ca="true">+IF(OFFSET('Sanitation Data'!$I$29,0,10*ROW('Sanitation Data'!I62))="","",OFFSET('Sanitation Data'!$I$29,0,10*ROW('Sanitation Data'!I62)))</f>
        <v/>
      </c>
      <c r="DL68" s="283" t="str">
        <f ca="true">+IF(OFFSET('Sanitation Data'!$I$30,0,10*ROW('Sanitation Data'!I62))="","",OFFSET('Sanitation Data'!$I$30,0,10*ROW('Sanitation Data'!I62)))</f>
        <v/>
      </c>
      <c r="DM68" s="283" t="str">
        <f ca="true">+IF(OFFSET('Sanitation Data'!$I$31,0,10*ROW('Sanitation Data'!I62))="","",OFFSET('Sanitation Data'!$I$31,0,10*ROW('Sanitation Data'!I62)))</f>
        <v/>
      </c>
      <c r="DN68" s="283" t="str">
        <f ca="true">+IF(OFFSET('Sanitation Data'!$I$32,0,10*ROW('Sanitation Data'!I62))="","",OFFSET('Sanitation Data'!$I$32,0,10*ROW('Sanitation Data'!I62)))</f>
        <v/>
      </c>
      <c r="DO68" s="283" t="str">
        <f ca="true">+IF(OFFSET('Hygiene Data'!$D$11,0,10*ROW('Hygiene Data'!D62))="","",OFFSET('Hygiene Data'!$D$11,0,10*ROW('Hygiene Data'!D62)))</f>
        <v/>
      </c>
      <c r="DP68" s="283" t="str">
        <f ca="true">+IF(OFFSET('Hygiene Data'!$D$12,0,10*ROW('Hygiene Data'!D62))="","",OFFSET('Hygiene Data'!$D$12,0,10*ROW('Hygiene Data'!D62)))</f>
        <v/>
      </c>
      <c r="DQ68" s="283" t="str">
        <f ca="true">+IF(OFFSET('Hygiene Data'!$D$13,0,10*ROW('Hygiene Data'!D62))="","",OFFSET('Hygiene Data'!$D$13,0,10*ROW('Hygiene Data'!D62)))</f>
        <v/>
      </c>
      <c r="DR68" s="283" t="str">
        <f ca="true">+IF(OFFSET('Hygiene Data'!$E$11,0,10*ROW('Hygiene Data'!E62))="","",OFFSET('Hygiene Data'!$E$11,0,10*ROW('Hygiene Data'!E62)))</f>
        <v/>
      </c>
      <c r="DS68" s="283" t="str">
        <f ca="true">+IF(OFFSET('Hygiene Data'!$E$12,0,10*ROW('Hygiene Data'!E62))="","",OFFSET('Hygiene Data'!$E$12,0,10*ROW('Hygiene Data'!E62)))</f>
        <v/>
      </c>
      <c r="DT68" s="283" t="str">
        <f ca="true">+IF(OFFSET('Hygiene Data'!$E$13,0,10*ROW('Hygiene Data'!E62))="","",OFFSET('Hygiene Data'!$E$13,0,10*ROW('Hygiene Data'!E62)))</f>
        <v/>
      </c>
      <c r="DU68" s="283" t="str">
        <f ca="true">+IF(OFFSET('Hygiene Data'!$F$11,0,10*ROW('Hygiene Data'!F62))="","",OFFSET('Hygiene Data'!$F$11,0,10*ROW('Hygiene Data'!F62)))</f>
        <v/>
      </c>
      <c r="DV68" s="283" t="str">
        <f ca="true">+IF(OFFSET('Hygiene Data'!$F$12,0,10*ROW('Hygiene Data'!F62))="","",OFFSET('Hygiene Data'!$F$12,0,10*ROW('Hygiene Data'!F62)))</f>
        <v/>
      </c>
      <c r="DW68" s="283" t="str">
        <f ca="true">+IF(OFFSET('Hygiene Data'!$F$13,0,10*ROW('Hygiene Data'!F62))="","",OFFSET('Hygiene Data'!$F$13,0,10*ROW('Hygiene Data'!F62)))</f>
        <v/>
      </c>
      <c r="DX68" s="283" t="str">
        <f ca="true">+IF(OFFSET('Hygiene Data'!$G$11,0,10*ROW('Hygiene Data'!G62))="","",OFFSET('Hygiene Data'!$G$11,0,10*ROW('Hygiene Data'!G62)))</f>
        <v/>
      </c>
      <c r="DY68" s="283" t="str">
        <f ca="true">+IF(OFFSET('Hygiene Data'!$G$12,0,10*ROW('Hygiene Data'!G62))="","",OFFSET('Hygiene Data'!$G$12,0,10*ROW('Hygiene Data'!G62)))</f>
        <v/>
      </c>
      <c r="DZ68" s="283" t="str">
        <f ca="true">+IF(OFFSET('Hygiene Data'!$G$13,0,10*ROW('Hygiene Data'!G62))="","",OFFSET('Hygiene Data'!$G$13,0,10*ROW('Hygiene Data'!G62)))</f>
        <v/>
      </c>
      <c r="EA68" s="283" t="str">
        <f ca="true">+IF(OFFSET('Hygiene Data'!$H$11,0,10*ROW('Hygiene Data'!H62))="","",OFFSET('Hygiene Data'!$H$11,0,10*ROW('Hygiene Data'!H62)))</f>
        <v/>
      </c>
      <c r="EB68" s="283" t="str">
        <f ca="true">+IF(OFFSET('Hygiene Data'!$H$12,0,10*ROW('Hygiene Data'!H62))="","",OFFSET('Hygiene Data'!$H$12,0,10*ROW('Hygiene Data'!H62)))</f>
        <v/>
      </c>
      <c r="EC68" s="283" t="str">
        <f ca="true">+IF(OFFSET('Hygiene Data'!$H$13,0,10*ROW('Hygiene Data'!H62))="","",OFFSET('Hygiene Data'!$H$13,0,10*ROW('Hygiene Data'!H62)))</f>
        <v/>
      </c>
      <c r="ED68" s="283" t="str">
        <f ca="true">+IF(OFFSET('Hygiene Data'!$I$11,0,10*ROW('Hygiene Data'!I62))="","",OFFSET('Hygiene Data'!$I$11,0,10*ROW('Hygiene Data'!I62)))</f>
        <v/>
      </c>
      <c r="EE68" s="283" t="str">
        <f ca="true">+IF(OFFSET('Hygiene Data'!$I$12,0,10*ROW('Hygiene Data'!I62))="","",OFFSET('Hygiene Data'!$I$12,0,10*ROW('Hygiene Data'!I62)))</f>
        <v/>
      </c>
      <c r="EF68" s="283" t="str">
        <f ca="true">+IF(OFFSET('Hygiene Data'!$I$13,0,10*ROW('Hygiene Data'!I62))="","",OFFSET('Hygiene Data'!$I$13,0,10*ROW('Hygiene Data'!I62)))</f>
        <v/>
      </c>
    </row>
    <row r="69">
      <c r="A69" s="36" t="str">
        <f ca="true">+IF(OFFSET('Water Data'!$B$2,0,10*ROW('Water Data'!E63))="","",OFFSET('Water Data'!$B$2,0,10*ROW('Water Data'!E63)))</f>
        <v/>
      </c>
      <c r="B69" s="36" t="str">
        <f ca="true">+IF(OFFSET('Water Data'!$C$2,0,10*ROW('Water Data'!F63))="","",OFFSET('Water Data'!$C$2,0,10*ROW('Water Data'!F63)))</f>
        <v/>
      </c>
      <c r="C69" s="339"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83"/>
      <c r="BS69" s="283" t="str">
        <f ca="true">+IF(OFFSET('Water Data'!$D$27,0,10*ROW('Water Data'!D63))="","",OFFSET('Water Data'!$D$27,0,10*ROW('Water Data'!D63)))</f>
        <v/>
      </c>
      <c r="BT69" s="283" t="str">
        <f ca="true">+IF(OFFSET('Water Data'!$D$28,0,10*ROW('Water Data'!D63))="","",OFFSET('Water Data'!$D$28,0,10*ROW('Water Data'!D63)))</f>
        <v/>
      </c>
      <c r="BU69" s="283" t="str">
        <f ca="true">+IF(OFFSET('Water Data'!$D$29,0,10*ROW('Water Data'!D63))="","",OFFSET('Water Data'!$D$29,0,10*ROW('Water Data'!D63)))</f>
        <v/>
      </c>
      <c r="BV69" s="283" t="str">
        <f ca="true">+IF(OFFSET('Water Data'!$E$27,0,10*ROW('Water Data'!E63))="","",OFFSET('Water Data'!$E$27,0,10*ROW('Water Data'!E63)))</f>
        <v/>
      </c>
      <c r="BW69" s="283" t="str">
        <f ca="true">+IF(OFFSET('Water Data'!$E$28,0,10*ROW('Water Data'!E63))="","",OFFSET('Water Data'!$E$28,0,10*ROW('Water Data'!E63)))</f>
        <v/>
      </c>
      <c r="BX69" s="283" t="str">
        <f ca="true">+IF(OFFSET('Water Data'!$E$29,0,10*ROW('Water Data'!E63))="","",OFFSET('Water Data'!$E$29,0,10*ROW('Water Data'!E63)))</f>
        <v/>
      </c>
      <c r="BY69" s="283" t="str">
        <f ca="true">+IF(OFFSET('Water Data'!$F$27,0,10*ROW('Water Data'!F63))="","",OFFSET('Water Data'!$F$27,0,10*ROW('Water Data'!F63)))</f>
        <v/>
      </c>
      <c r="BZ69" s="283" t="str">
        <f ca="true">+IF(OFFSET('Water Data'!$F$28,0,10*ROW('Water Data'!F63))="","",OFFSET('Water Data'!$F$28,0,10*ROW('Water Data'!F63)))</f>
        <v/>
      </c>
      <c r="CA69" s="283" t="str">
        <f ca="true">+IF(OFFSET('Water Data'!$F$29,0,10*ROW('Water Data'!F63))="","",OFFSET('Water Data'!$F$29,0,10*ROW('Water Data'!F63)))</f>
        <v/>
      </c>
      <c r="CB69" s="283" t="str">
        <f ca="true">+IF(OFFSET('Water Data'!$G$27,0,10*ROW('Water Data'!G63))="","",OFFSET('Water Data'!$G$27,0,10*ROW('Water Data'!G63)))</f>
        <v/>
      </c>
      <c r="CC69" s="283" t="str">
        <f ca="true">+IF(OFFSET('Water Data'!$G$28,0,10*ROW('Water Data'!G63))="","",OFFSET('Water Data'!$G$28,0,10*ROW('Water Data'!G63)))</f>
        <v/>
      </c>
      <c r="CD69" s="283" t="str">
        <f ca="true">+IF(OFFSET('Water Data'!$G$29,0,10*ROW('Water Data'!G63))="","",OFFSET('Water Data'!$G$29,0,10*ROW('Water Data'!G63)))</f>
        <v/>
      </c>
      <c r="CE69" s="283" t="str">
        <f ca="true">+IF(OFFSET('Water Data'!$H$27,0,10*ROW('Water Data'!H63))="","",OFFSET('Water Data'!$H$27,0,10*ROW('Water Data'!H63)))</f>
        <v/>
      </c>
      <c r="CF69" s="283" t="str">
        <f ca="true">+IF(OFFSET('Water Data'!$H$28,0,10*ROW('Water Data'!H63))="","",OFFSET('Water Data'!$H$28,0,10*ROW('Water Data'!H63)))</f>
        <v/>
      </c>
      <c r="CG69" s="283" t="str">
        <f ca="true">+IF(OFFSET('Water Data'!$H$29,0,10*ROW('Water Data'!H63))="","",OFFSET('Water Data'!$H$29,0,10*ROW('Water Data'!H63)))</f>
        <v/>
      </c>
      <c r="CH69" s="283" t="str">
        <f ca="true">+IF(OFFSET('Water Data'!$I$27,0,10*ROW('Water Data'!I63))="","",OFFSET('Water Data'!$I$27,0,10*ROW('Water Data'!I63)))</f>
        <v/>
      </c>
      <c r="CI69" s="283" t="str">
        <f ca="true">+IF(OFFSET('Water Data'!$I$28,0,10*ROW('Water Data'!I63))="","",OFFSET('Water Data'!$I$28,0,10*ROW('Water Data'!I63)))</f>
        <v/>
      </c>
      <c r="CJ69" s="283" t="str">
        <f ca="true">+IF(OFFSET('Water Data'!$I$29,0,10*ROW('Water Data'!I63))="","",OFFSET('Water Data'!$I$29,0,10*ROW('Water Data'!I63)))</f>
        <v/>
      </c>
      <c r="CK69" s="283" t="str">
        <f ca="true">+IF(OFFSET('Sanitation Data'!$D$28,0,10*ROW('Sanitation Data'!D63))="","",OFFSET('Sanitation Data'!$D$28,0,10*ROW('Sanitation Data'!D63)))</f>
        <v/>
      </c>
      <c r="CL69" s="283" t="str">
        <f ca="true">+IF(OFFSET('Sanitation Data'!$D$29,0,10*ROW('Sanitation Data'!D63))="","",OFFSET('Sanitation Data'!$D$29,0,10*ROW('Sanitation Data'!D63)))</f>
        <v/>
      </c>
      <c r="CM69" s="283" t="str">
        <f ca="true">+IF(OFFSET('Sanitation Data'!$D$30,0,10*ROW('Sanitation Data'!D63))="","",OFFSET('Sanitation Data'!$D$30,0,10*ROW('Sanitation Data'!D63)))</f>
        <v/>
      </c>
      <c r="CN69" s="283" t="str">
        <f ca="true">+IF(OFFSET('Sanitation Data'!$D$31,0,10*ROW('Sanitation Data'!D63))="","",OFFSET('Sanitation Data'!$D$31,0,10*ROW('Sanitation Data'!D63)))</f>
        <v/>
      </c>
      <c r="CO69" s="283" t="str">
        <f ca="true">+IF(OFFSET('Sanitation Data'!$D$32,0,10*ROW('Sanitation Data'!D63))="","",OFFSET('Sanitation Data'!$D$32,0,10*ROW('Sanitation Data'!D63)))</f>
        <v/>
      </c>
      <c r="CP69" s="283" t="str">
        <f ca="true">+IF(OFFSET('Sanitation Data'!$E$28,0,10*ROW('Sanitation Data'!E63))="","",OFFSET('Sanitation Data'!$E$28,0,10*ROW('Sanitation Data'!E63)))</f>
        <v/>
      </c>
      <c r="CQ69" s="283" t="str">
        <f ca="true">+IF(OFFSET('Sanitation Data'!$E$29,0,10*ROW('Sanitation Data'!E63))="","",OFFSET('Sanitation Data'!$E$29,0,10*ROW('Sanitation Data'!E63)))</f>
        <v/>
      </c>
      <c r="CR69" s="283" t="str">
        <f ca="true">+IF(OFFSET('Sanitation Data'!$E$30,0,10*ROW('Sanitation Data'!E63))="","",OFFSET('Sanitation Data'!$E$30,0,10*ROW('Sanitation Data'!E63)))</f>
        <v/>
      </c>
      <c r="CS69" s="283" t="str">
        <f ca="true">+IF(OFFSET('Sanitation Data'!$E$31,0,10*ROW('Sanitation Data'!E63))="","",OFFSET('Sanitation Data'!$E$31,0,10*ROW('Sanitation Data'!E63)))</f>
        <v/>
      </c>
      <c r="CT69" s="283" t="str">
        <f ca="true">+IF(OFFSET('Sanitation Data'!$E$32,0,10*ROW('Sanitation Data'!E63))="","",OFFSET('Sanitation Data'!$E$32,0,10*ROW('Sanitation Data'!E63)))</f>
        <v/>
      </c>
      <c r="CU69" s="283" t="str">
        <f ca="true">+IF(OFFSET('Sanitation Data'!$F$28,0,10*ROW('Sanitation Data'!F63))="","",OFFSET('Sanitation Data'!$F$28,0,10*ROW('Sanitation Data'!F63)))</f>
        <v/>
      </c>
      <c r="CV69" s="283" t="str">
        <f ca="true">+IF(OFFSET('Sanitation Data'!$F$29,0,10*ROW('Sanitation Data'!F63))="","",OFFSET('Sanitation Data'!$F$29,0,10*ROW('Sanitation Data'!F63)))</f>
        <v/>
      </c>
      <c r="CW69" s="283" t="str">
        <f ca="true">+IF(OFFSET('Sanitation Data'!$F$30,0,10*ROW('Sanitation Data'!F63))="","",OFFSET('Sanitation Data'!$F$30,0,10*ROW('Sanitation Data'!F63)))</f>
        <v/>
      </c>
      <c r="CX69" s="283" t="str">
        <f ca="true">+IF(OFFSET('Sanitation Data'!$F$31,0,10*ROW('Sanitation Data'!F63))="","",OFFSET('Sanitation Data'!$F$31,0,10*ROW('Sanitation Data'!F63)))</f>
        <v/>
      </c>
      <c r="CY69" s="283" t="str">
        <f ca="true">+IF(OFFSET('Sanitation Data'!$F$32,0,10*ROW('Sanitation Data'!F63))="","",OFFSET('Sanitation Data'!$F$32,0,10*ROW('Sanitation Data'!F63)))</f>
        <v/>
      </c>
      <c r="CZ69" s="283" t="str">
        <f ca="true">+IF(OFFSET('Sanitation Data'!$G$28,0,10*ROW('Sanitation Data'!G63))="","",OFFSET('Sanitation Data'!$G$28,0,10*ROW('Sanitation Data'!G63)))</f>
        <v/>
      </c>
      <c r="DA69" s="283" t="str">
        <f ca="true">+IF(OFFSET('Sanitation Data'!$G$29,0,10*ROW('Sanitation Data'!G63))="","",OFFSET('Sanitation Data'!$G$29,0,10*ROW('Sanitation Data'!G63)))</f>
        <v/>
      </c>
      <c r="DB69" s="283" t="str">
        <f ca="true">+IF(OFFSET('Sanitation Data'!$G$30,0,10*ROW('Sanitation Data'!G63))="","",OFFSET('Sanitation Data'!$G$30,0,10*ROW('Sanitation Data'!G63)))</f>
        <v/>
      </c>
      <c r="DC69" s="283" t="str">
        <f ca="true">+IF(OFFSET('Sanitation Data'!$G$31,0,10*ROW('Sanitation Data'!G63))="","",OFFSET('Sanitation Data'!$G$31,0,10*ROW('Sanitation Data'!G63)))</f>
        <v/>
      </c>
      <c r="DD69" s="283" t="str">
        <f ca="true">+IF(OFFSET('Sanitation Data'!$G$32,0,10*ROW('Sanitation Data'!G63))="","",OFFSET('Sanitation Data'!$G$32,0,10*ROW('Sanitation Data'!G63)))</f>
        <v/>
      </c>
      <c r="DE69" s="283" t="str">
        <f ca="true">+IF(OFFSET('Sanitation Data'!$H$28,0,10*ROW('Sanitation Data'!H63))="","",OFFSET('Sanitation Data'!$H$28,0,10*ROW('Sanitation Data'!H63)))</f>
        <v/>
      </c>
      <c r="DF69" s="283" t="str">
        <f ca="true">+IF(OFFSET('Sanitation Data'!$H$29,0,10*ROW('Sanitation Data'!H63))="","",OFFSET('Sanitation Data'!$H$29,0,10*ROW('Sanitation Data'!H63)))</f>
        <v/>
      </c>
      <c r="DG69" s="283" t="str">
        <f ca="true">+IF(OFFSET('Sanitation Data'!$H$30,0,10*ROW('Sanitation Data'!H63))="","",OFFSET('Sanitation Data'!$H$30,0,10*ROW('Sanitation Data'!H63)))</f>
        <v/>
      </c>
      <c r="DH69" s="283" t="str">
        <f ca="true">+IF(OFFSET('Sanitation Data'!$H$31,0,10*ROW('Sanitation Data'!H63))="","",OFFSET('Sanitation Data'!$H$31,0,10*ROW('Sanitation Data'!H63)))</f>
        <v/>
      </c>
      <c r="DI69" s="283" t="str">
        <f ca="true">+IF(OFFSET('Sanitation Data'!$H$32,0,10*ROW('Sanitation Data'!H63))="","",OFFSET('Sanitation Data'!$H$32,0,10*ROW('Sanitation Data'!H63)))</f>
        <v/>
      </c>
      <c r="DJ69" s="283" t="str">
        <f ca="true">+IF(OFFSET('Sanitation Data'!$I$28,0,10*ROW('Sanitation Data'!I63))="","",OFFSET('Sanitation Data'!$I$28,0,10*ROW('Sanitation Data'!I63)))</f>
        <v/>
      </c>
      <c r="DK69" s="283" t="str">
        <f ca="true">+IF(OFFSET('Sanitation Data'!$I$29,0,10*ROW('Sanitation Data'!I63))="","",OFFSET('Sanitation Data'!$I$29,0,10*ROW('Sanitation Data'!I63)))</f>
        <v/>
      </c>
      <c r="DL69" s="283" t="str">
        <f ca="true">+IF(OFFSET('Sanitation Data'!$I$30,0,10*ROW('Sanitation Data'!I63))="","",OFFSET('Sanitation Data'!$I$30,0,10*ROW('Sanitation Data'!I63)))</f>
        <v/>
      </c>
      <c r="DM69" s="283" t="str">
        <f ca="true">+IF(OFFSET('Sanitation Data'!$I$31,0,10*ROW('Sanitation Data'!I63))="","",OFFSET('Sanitation Data'!$I$31,0,10*ROW('Sanitation Data'!I63)))</f>
        <v/>
      </c>
      <c r="DN69" s="283" t="str">
        <f ca="true">+IF(OFFSET('Sanitation Data'!$I$32,0,10*ROW('Sanitation Data'!I63))="","",OFFSET('Sanitation Data'!$I$32,0,10*ROW('Sanitation Data'!I63)))</f>
        <v/>
      </c>
      <c r="DO69" s="283" t="str">
        <f ca="true">+IF(OFFSET('Hygiene Data'!$D$11,0,10*ROW('Hygiene Data'!D63))="","",OFFSET('Hygiene Data'!$D$11,0,10*ROW('Hygiene Data'!D63)))</f>
        <v/>
      </c>
      <c r="DP69" s="283" t="str">
        <f ca="true">+IF(OFFSET('Hygiene Data'!$D$12,0,10*ROW('Hygiene Data'!D63))="","",OFFSET('Hygiene Data'!$D$12,0,10*ROW('Hygiene Data'!D63)))</f>
        <v/>
      </c>
      <c r="DQ69" s="283" t="str">
        <f ca="true">+IF(OFFSET('Hygiene Data'!$D$13,0,10*ROW('Hygiene Data'!D63))="","",OFFSET('Hygiene Data'!$D$13,0,10*ROW('Hygiene Data'!D63)))</f>
        <v/>
      </c>
      <c r="DR69" s="283" t="str">
        <f ca="true">+IF(OFFSET('Hygiene Data'!$E$11,0,10*ROW('Hygiene Data'!E63))="","",OFFSET('Hygiene Data'!$E$11,0,10*ROW('Hygiene Data'!E63)))</f>
        <v/>
      </c>
      <c r="DS69" s="283" t="str">
        <f ca="true">+IF(OFFSET('Hygiene Data'!$E$12,0,10*ROW('Hygiene Data'!E63))="","",OFFSET('Hygiene Data'!$E$12,0,10*ROW('Hygiene Data'!E63)))</f>
        <v/>
      </c>
      <c r="DT69" s="283" t="str">
        <f ca="true">+IF(OFFSET('Hygiene Data'!$E$13,0,10*ROW('Hygiene Data'!E63))="","",OFFSET('Hygiene Data'!$E$13,0,10*ROW('Hygiene Data'!E63)))</f>
        <v/>
      </c>
      <c r="DU69" s="283" t="str">
        <f ca="true">+IF(OFFSET('Hygiene Data'!$F$11,0,10*ROW('Hygiene Data'!F63))="","",OFFSET('Hygiene Data'!$F$11,0,10*ROW('Hygiene Data'!F63)))</f>
        <v/>
      </c>
      <c r="DV69" s="283" t="str">
        <f ca="true">+IF(OFFSET('Hygiene Data'!$F$12,0,10*ROW('Hygiene Data'!F63))="","",OFFSET('Hygiene Data'!$F$12,0,10*ROW('Hygiene Data'!F63)))</f>
        <v/>
      </c>
      <c r="DW69" s="283" t="str">
        <f ca="true">+IF(OFFSET('Hygiene Data'!$F$13,0,10*ROW('Hygiene Data'!F63))="","",OFFSET('Hygiene Data'!$F$13,0,10*ROW('Hygiene Data'!F63)))</f>
        <v/>
      </c>
      <c r="DX69" s="283" t="str">
        <f ca="true">+IF(OFFSET('Hygiene Data'!$G$11,0,10*ROW('Hygiene Data'!G63))="","",OFFSET('Hygiene Data'!$G$11,0,10*ROW('Hygiene Data'!G63)))</f>
        <v/>
      </c>
      <c r="DY69" s="283" t="str">
        <f ca="true">+IF(OFFSET('Hygiene Data'!$G$12,0,10*ROW('Hygiene Data'!G63))="","",OFFSET('Hygiene Data'!$G$12,0,10*ROW('Hygiene Data'!G63)))</f>
        <v/>
      </c>
      <c r="DZ69" s="283" t="str">
        <f ca="true">+IF(OFFSET('Hygiene Data'!$G$13,0,10*ROW('Hygiene Data'!G63))="","",OFFSET('Hygiene Data'!$G$13,0,10*ROW('Hygiene Data'!G63)))</f>
        <v/>
      </c>
      <c r="EA69" s="283" t="str">
        <f ca="true">+IF(OFFSET('Hygiene Data'!$H$11,0,10*ROW('Hygiene Data'!H63))="","",OFFSET('Hygiene Data'!$H$11,0,10*ROW('Hygiene Data'!H63)))</f>
        <v/>
      </c>
      <c r="EB69" s="283" t="str">
        <f ca="true">+IF(OFFSET('Hygiene Data'!$H$12,0,10*ROW('Hygiene Data'!H63))="","",OFFSET('Hygiene Data'!$H$12,0,10*ROW('Hygiene Data'!H63)))</f>
        <v/>
      </c>
      <c r="EC69" s="283" t="str">
        <f ca="true">+IF(OFFSET('Hygiene Data'!$H$13,0,10*ROW('Hygiene Data'!H63))="","",OFFSET('Hygiene Data'!$H$13,0,10*ROW('Hygiene Data'!H63)))</f>
        <v/>
      </c>
      <c r="ED69" s="283" t="str">
        <f ca="true">+IF(OFFSET('Hygiene Data'!$I$11,0,10*ROW('Hygiene Data'!I63))="","",OFFSET('Hygiene Data'!$I$11,0,10*ROW('Hygiene Data'!I63)))</f>
        <v/>
      </c>
      <c r="EE69" s="283" t="str">
        <f ca="true">+IF(OFFSET('Hygiene Data'!$I$12,0,10*ROW('Hygiene Data'!I63))="","",OFFSET('Hygiene Data'!$I$12,0,10*ROW('Hygiene Data'!I63)))</f>
        <v/>
      </c>
      <c r="EF69" s="283" t="str">
        <f ca="true">+IF(OFFSET('Hygiene Data'!$I$13,0,10*ROW('Hygiene Data'!I63))="","",OFFSET('Hygiene Data'!$I$13,0,10*ROW('Hygiene Data'!I63)))</f>
        <v/>
      </c>
    </row>
    <row r="70">
      <c r="A70" s="36" t="str">
        <f ca="true">+IF(OFFSET('Water Data'!$B$2,0,10*ROW('Water Data'!E64))="","",OFFSET('Water Data'!$B$2,0,10*ROW('Water Data'!E64)))</f>
        <v/>
      </c>
      <c r="B70" s="36" t="str">
        <f ca="true">+IF(OFFSET('Water Data'!$C$2,0,10*ROW('Water Data'!F64))="","",OFFSET('Water Data'!$C$2,0,10*ROW('Water Data'!F64)))</f>
        <v/>
      </c>
      <c r="C70" s="339"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83"/>
      <c r="BS70" s="283" t="str">
        <f ca="true">+IF(OFFSET('Water Data'!$D$27,0,10*ROW('Water Data'!D64))="","",OFFSET('Water Data'!$D$27,0,10*ROW('Water Data'!D64)))</f>
        <v/>
      </c>
      <c r="BT70" s="283" t="str">
        <f ca="true">+IF(OFFSET('Water Data'!$D$28,0,10*ROW('Water Data'!D64))="","",OFFSET('Water Data'!$D$28,0,10*ROW('Water Data'!D64)))</f>
        <v/>
      </c>
      <c r="BU70" s="283" t="str">
        <f ca="true">+IF(OFFSET('Water Data'!$D$29,0,10*ROW('Water Data'!D64))="","",OFFSET('Water Data'!$D$29,0,10*ROW('Water Data'!D64)))</f>
        <v/>
      </c>
      <c r="BV70" s="283" t="str">
        <f ca="true">+IF(OFFSET('Water Data'!$E$27,0,10*ROW('Water Data'!E64))="","",OFFSET('Water Data'!$E$27,0,10*ROW('Water Data'!E64)))</f>
        <v/>
      </c>
      <c r="BW70" s="283" t="str">
        <f ca="true">+IF(OFFSET('Water Data'!$E$28,0,10*ROW('Water Data'!E64))="","",OFFSET('Water Data'!$E$28,0,10*ROW('Water Data'!E64)))</f>
        <v/>
      </c>
      <c r="BX70" s="283" t="str">
        <f ca="true">+IF(OFFSET('Water Data'!$E$29,0,10*ROW('Water Data'!E64))="","",OFFSET('Water Data'!$E$29,0,10*ROW('Water Data'!E64)))</f>
        <v/>
      </c>
      <c r="BY70" s="283" t="str">
        <f ca="true">+IF(OFFSET('Water Data'!$F$27,0,10*ROW('Water Data'!F64))="","",OFFSET('Water Data'!$F$27,0,10*ROW('Water Data'!F64)))</f>
        <v/>
      </c>
      <c r="BZ70" s="283" t="str">
        <f ca="true">+IF(OFFSET('Water Data'!$F$28,0,10*ROW('Water Data'!F64))="","",OFFSET('Water Data'!$F$28,0,10*ROW('Water Data'!F64)))</f>
        <v/>
      </c>
      <c r="CA70" s="283" t="str">
        <f ca="true">+IF(OFFSET('Water Data'!$F$29,0,10*ROW('Water Data'!F64))="","",OFFSET('Water Data'!$F$29,0,10*ROW('Water Data'!F64)))</f>
        <v/>
      </c>
      <c r="CB70" s="283" t="str">
        <f ca="true">+IF(OFFSET('Water Data'!$G$27,0,10*ROW('Water Data'!G64))="","",OFFSET('Water Data'!$G$27,0,10*ROW('Water Data'!G64)))</f>
        <v/>
      </c>
      <c r="CC70" s="283" t="str">
        <f ca="true">+IF(OFFSET('Water Data'!$G$28,0,10*ROW('Water Data'!G64))="","",OFFSET('Water Data'!$G$28,0,10*ROW('Water Data'!G64)))</f>
        <v/>
      </c>
      <c r="CD70" s="283" t="str">
        <f ca="true">+IF(OFFSET('Water Data'!$G$29,0,10*ROW('Water Data'!G64))="","",OFFSET('Water Data'!$G$29,0,10*ROW('Water Data'!G64)))</f>
        <v/>
      </c>
      <c r="CE70" s="283" t="str">
        <f ca="true">+IF(OFFSET('Water Data'!$H$27,0,10*ROW('Water Data'!H64))="","",OFFSET('Water Data'!$H$27,0,10*ROW('Water Data'!H64)))</f>
        <v/>
      </c>
      <c r="CF70" s="283" t="str">
        <f ca="true">+IF(OFFSET('Water Data'!$H$28,0,10*ROW('Water Data'!H64))="","",OFFSET('Water Data'!$H$28,0,10*ROW('Water Data'!H64)))</f>
        <v/>
      </c>
      <c r="CG70" s="283" t="str">
        <f ca="true">+IF(OFFSET('Water Data'!$H$29,0,10*ROW('Water Data'!H64))="","",OFFSET('Water Data'!$H$29,0,10*ROW('Water Data'!H64)))</f>
        <v/>
      </c>
      <c r="CH70" s="283" t="str">
        <f ca="true">+IF(OFFSET('Water Data'!$I$27,0,10*ROW('Water Data'!I64))="","",OFFSET('Water Data'!$I$27,0,10*ROW('Water Data'!I64)))</f>
        <v/>
      </c>
      <c r="CI70" s="283" t="str">
        <f ca="true">+IF(OFFSET('Water Data'!$I$28,0,10*ROW('Water Data'!I64))="","",OFFSET('Water Data'!$I$28,0,10*ROW('Water Data'!I64)))</f>
        <v/>
      </c>
      <c r="CJ70" s="283" t="str">
        <f ca="true">+IF(OFFSET('Water Data'!$I$29,0,10*ROW('Water Data'!I64))="","",OFFSET('Water Data'!$I$29,0,10*ROW('Water Data'!I64)))</f>
        <v/>
      </c>
      <c r="CK70" s="283" t="str">
        <f ca="true">+IF(OFFSET('Sanitation Data'!$D$28,0,10*ROW('Sanitation Data'!D64))="","",OFFSET('Sanitation Data'!$D$28,0,10*ROW('Sanitation Data'!D64)))</f>
        <v/>
      </c>
      <c r="CL70" s="283" t="str">
        <f ca="true">+IF(OFFSET('Sanitation Data'!$D$29,0,10*ROW('Sanitation Data'!D64))="","",OFFSET('Sanitation Data'!$D$29,0,10*ROW('Sanitation Data'!D64)))</f>
        <v/>
      </c>
      <c r="CM70" s="283" t="str">
        <f ca="true">+IF(OFFSET('Sanitation Data'!$D$30,0,10*ROW('Sanitation Data'!D64))="","",OFFSET('Sanitation Data'!$D$30,0,10*ROW('Sanitation Data'!D64)))</f>
        <v/>
      </c>
      <c r="CN70" s="283" t="str">
        <f ca="true">+IF(OFFSET('Sanitation Data'!$D$31,0,10*ROW('Sanitation Data'!D64))="","",OFFSET('Sanitation Data'!$D$31,0,10*ROW('Sanitation Data'!D64)))</f>
        <v/>
      </c>
      <c r="CO70" s="283" t="str">
        <f ca="true">+IF(OFFSET('Sanitation Data'!$D$32,0,10*ROW('Sanitation Data'!D64))="","",OFFSET('Sanitation Data'!$D$32,0,10*ROW('Sanitation Data'!D64)))</f>
        <v/>
      </c>
      <c r="CP70" s="283" t="str">
        <f ca="true">+IF(OFFSET('Sanitation Data'!$E$28,0,10*ROW('Sanitation Data'!E64))="","",OFFSET('Sanitation Data'!$E$28,0,10*ROW('Sanitation Data'!E64)))</f>
        <v/>
      </c>
      <c r="CQ70" s="283" t="str">
        <f ca="true">+IF(OFFSET('Sanitation Data'!$E$29,0,10*ROW('Sanitation Data'!E64))="","",OFFSET('Sanitation Data'!$E$29,0,10*ROW('Sanitation Data'!E64)))</f>
        <v/>
      </c>
      <c r="CR70" s="283" t="str">
        <f ca="true">+IF(OFFSET('Sanitation Data'!$E$30,0,10*ROW('Sanitation Data'!E64))="","",OFFSET('Sanitation Data'!$E$30,0,10*ROW('Sanitation Data'!E64)))</f>
        <v/>
      </c>
      <c r="CS70" s="283" t="str">
        <f ca="true">+IF(OFFSET('Sanitation Data'!$E$31,0,10*ROW('Sanitation Data'!E64))="","",OFFSET('Sanitation Data'!$E$31,0,10*ROW('Sanitation Data'!E64)))</f>
        <v/>
      </c>
      <c r="CT70" s="283" t="str">
        <f ca="true">+IF(OFFSET('Sanitation Data'!$E$32,0,10*ROW('Sanitation Data'!E64))="","",OFFSET('Sanitation Data'!$E$32,0,10*ROW('Sanitation Data'!E64)))</f>
        <v/>
      </c>
      <c r="CU70" s="283" t="str">
        <f ca="true">+IF(OFFSET('Sanitation Data'!$F$28,0,10*ROW('Sanitation Data'!F64))="","",OFFSET('Sanitation Data'!$F$28,0,10*ROW('Sanitation Data'!F64)))</f>
        <v/>
      </c>
      <c r="CV70" s="283" t="str">
        <f ca="true">+IF(OFFSET('Sanitation Data'!$F$29,0,10*ROW('Sanitation Data'!F64))="","",OFFSET('Sanitation Data'!$F$29,0,10*ROW('Sanitation Data'!F64)))</f>
        <v/>
      </c>
      <c r="CW70" s="283" t="str">
        <f ca="true">+IF(OFFSET('Sanitation Data'!$F$30,0,10*ROW('Sanitation Data'!F64))="","",OFFSET('Sanitation Data'!$F$30,0,10*ROW('Sanitation Data'!F64)))</f>
        <v/>
      </c>
      <c r="CX70" s="283" t="str">
        <f ca="true">+IF(OFFSET('Sanitation Data'!$F$31,0,10*ROW('Sanitation Data'!F64))="","",OFFSET('Sanitation Data'!$F$31,0,10*ROW('Sanitation Data'!F64)))</f>
        <v/>
      </c>
      <c r="CY70" s="283" t="str">
        <f ca="true">+IF(OFFSET('Sanitation Data'!$F$32,0,10*ROW('Sanitation Data'!F64))="","",OFFSET('Sanitation Data'!$F$32,0,10*ROW('Sanitation Data'!F64)))</f>
        <v/>
      </c>
      <c r="CZ70" s="283" t="str">
        <f ca="true">+IF(OFFSET('Sanitation Data'!$G$28,0,10*ROW('Sanitation Data'!G64))="","",OFFSET('Sanitation Data'!$G$28,0,10*ROW('Sanitation Data'!G64)))</f>
        <v/>
      </c>
      <c r="DA70" s="283" t="str">
        <f ca="true">+IF(OFFSET('Sanitation Data'!$G$29,0,10*ROW('Sanitation Data'!G64))="","",OFFSET('Sanitation Data'!$G$29,0,10*ROW('Sanitation Data'!G64)))</f>
        <v/>
      </c>
      <c r="DB70" s="283" t="str">
        <f ca="true">+IF(OFFSET('Sanitation Data'!$G$30,0,10*ROW('Sanitation Data'!G64))="","",OFFSET('Sanitation Data'!$G$30,0,10*ROW('Sanitation Data'!G64)))</f>
        <v/>
      </c>
      <c r="DC70" s="283" t="str">
        <f ca="true">+IF(OFFSET('Sanitation Data'!$G$31,0,10*ROW('Sanitation Data'!G64))="","",OFFSET('Sanitation Data'!$G$31,0,10*ROW('Sanitation Data'!G64)))</f>
        <v/>
      </c>
      <c r="DD70" s="283" t="str">
        <f ca="true">+IF(OFFSET('Sanitation Data'!$G$32,0,10*ROW('Sanitation Data'!G64))="","",OFFSET('Sanitation Data'!$G$32,0,10*ROW('Sanitation Data'!G64)))</f>
        <v/>
      </c>
      <c r="DE70" s="283" t="str">
        <f ca="true">+IF(OFFSET('Sanitation Data'!$H$28,0,10*ROW('Sanitation Data'!H64))="","",OFFSET('Sanitation Data'!$H$28,0,10*ROW('Sanitation Data'!H64)))</f>
        <v/>
      </c>
      <c r="DF70" s="283" t="str">
        <f ca="true">+IF(OFFSET('Sanitation Data'!$H$29,0,10*ROW('Sanitation Data'!H64))="","",OFFSET('Sanitation Data'!$H$29,0,10*ROW('Sanitation Data'!H64)))</f>
        <v/>
      </c>
      <c r="DG70" s="283" t="str">
        <f ca="true">+IF(OFFSET('Sanitation Data'!$H$30,0,10*ROW('Sanitation Data'!H64))="","",OFFSET('Sanitation Data'!$H$30,0,10*ROW('Sanitation Data'!H64)))</f>
        <v/>
      </c>
      <c r="DH70" s="283" t="str">
        <f ca="true">+IF(OFFSET('Sanitation Data'!$H$31,0,10*ROW('Sanitation Data'!H64))="","",OFFSET('Sanitation Data'!$H$31,0,10*ROW('Sanitation Data'!H64)))</f>
        <v/>
      </c>
      <c r="DI70" s="283" t="str">
        <f ca="true">+IF(OFFSET('Sanitation Data'!$H$32,0,10*ROW('Sanitation Data'!H64))="","",OFFSET('Sanitation Data'!$H$32,0,10*ROW('Sanitation Data'!H64)))</f>
        <v/>
      </c>
      <c r="DJ70" s="283" t="str">
        <f ca="true">+IF(OFFSET('Sanitation Data'!$I$28,0,10*ROW('Sanitation Data'!I64))="","",OFFSET('Sanitation Data'!$I$28,0,10*ROW('Sanitation Data'!I64)))</f>
        <v/>
      </c>
      <c r="DK70" s="283" t="str">
        <f ca="true">+IF(OFFSET('Sanitation Data'!$I$29,0,10*ROW('Sanitation Data'!I64))="","",OFFSET('Sanitation Data'!$I$29,0,10*ROW('Sanitation Data'!I64)))</f>
        <v/>
      </c>
      <c r="DL70" s="283" t="str">
        <f ca="true">+IF(OFFSET('Sanitation Data'!$I$30,0,10*ROW('Sanitation Data'!I64))="","",OFFSET('Sanitation Data'!$I$30,0,10*ROW('Sanitation Data'!I64)))</f>
        <v/>
      </c>
      <c r="DM70" s="283" t="str">
        <f ca="true">+IF(OFFSET('Sanitation Data'!$I$31,0,10*ROW('Sanitation Data'!I64))="","",OFFSET('Sanitation Data'!$I$31,0,10*ROW('Sanitation Data'!I64)))</f>
        <v/>
      </c>
      <c r="DN70" s="283" t="str">
        <f ca="true">+IF(OFFSET('Sanitation Data'!$I$32,0,10*ROW('Sanitation Data'!I64))="","",OFFSET('Sanitation Data'!$I$32,0,10*ROW('Sanitation Data'!I64)))</f>
        <v/>
      </c>
      <c r="DO70" s="283" t="str">
        <f ca="true">+IF(OFFSET('Hygiene Data'!$D$11,0,10*ROW('Hygiene Data'!D64))="","",OFFSET('Hygiene Data'!$D$11,0,10*ROW('Hygiene Data'!D64)))</f>
        <v/>
      </c>
      <c r="DP70" s="283" t="str">
        <f ca="true">+IF(OFFSET('Hygiene Data'!$D$12,0,10*ROW('Hygiene Data'!D64))="","",OFFSET('Hygiene Data'!$D$12,0,10*ROW('Hygiene Data'!D64)))</f>
        <v/>
      </c>
      <c r="DQ70" s="283" t="str">
        <f ca="true">+IF(OFFSET('Hygiene Data'!$D$13,0,10*ROW('Hygiene Data'!D64))="","",OFFSET('Hygiene Data'!$D$13,0,10*ROW('Hygiene Data'!D64)))</f>
        <v/>
      </c>
      <c r="DR70" s="283" t="str">
        <f ca="true">+IF(OFFSET('Hygiene Data'!$E$11,0,10*ROW('Hygiene Data'!E64))="","",OFFSET('Hygiene Data'!$E$11,0,10*ROW('Hygiene Data'!E64)))</f>
        <v/>
      </c>
      <c r="DS70" s="283" t="str">
        <f ca="true">+IF(OFFSET('Hygiene Data'!$E$12,0,10*ROW('Hygiene Data'!E64))="","",OFFSET('Hygiene Data'!$E$12,0,10*ROW('Hygiene Data'!E64)))</f>
        <v/>
      </c>
      <c r="DT70" s="283" t="str">
        <f ca="true">+IF(OFFSET('Hygiene Data'!$E$13,0,10*ROW('Hygiene Data'!E64))="","",OFFSET('Hygiene Data'!$E$13,0,10*ROW('Hygiene Data'!E64)))</f>
        <v/>
      </c>
      <c r="DU70" s="283" t="str">
        <f ca="true">+IF(OFFSET('Hygiene Data'!$F$11,0,10*ROW('Hygiene Data'!F64))="","",OFFSET('Hygiene Data'!$F$11,0,10*ROW('Hygiene Data'!F64)))</f>
        <v/>
      </c>
      <c r="DV70" s="283" t="str">
        <f ca="true">+IF(OFFSET('Hygiene Data'!$F$12,0,10*ROW('Hygiene Data'!F64))="","",OFFSET('Hygiene Data'!$F$12,0,10*ROW('Hygiene Data'!F64)))</f>
        <v/>
      </c>
      <c r="DW70" s="283" t="str">
        <f ca="true">+IF(OFFSET('Hygiene Data'!$F$13,0,10*ROW('Hygiene Data'!F64))="","",OFFSET('Hygiene Data'!$F$13,0,10*ROW('Hygiene Data'!F64)))</f>
        <v/>
      </c>
      <c r="DX70" s="283" t="str">
        <f ca="true">+IF(OFFSET('Hygiene Data'!$G$11,0,10*ROW('Hygiene Data'!G64))="","",OFFSET('Hygiene Data'!$G$11,0,10*ROW('Hygiene Data'!G64)))</f>
        <v/>
      </c>
      <c r="DY70" s="283" t="str">
        <f ca="true">+IF(OFFSET('Hygiene Data'!$G$12,0,10*ROW('Hygiene Data'!G64))="","",OFFSET('Hygiene Data'!$G$12,0,10*ROW('Hygiene Data'!G64)))</f>
        <v/>
      </c>
      <c r="DZ70" s="283" t="str">
        <f ca="true">+IF(OFFSET('Hygiene Data'!$G$13,0,10*ROW('Hygiene Data'!G64))="","",OFFSET('Hygiene Data'!$G$13,0,10*ROW('Hygiene Data'!G64)))</f>
        <v/>
      </c>
      <c r="EA70" s="283" t="str">
        <f ca="true">+IF(OFFSET('Hygiene Data'!$H$11,0,10*ROW('Hygiene Data'!H64))="","",OFFSET('Hygiene Data'!$H$11,0,10*ROW('Hygiene Data'!H64)))</f>
        <v/>
      </c>
      <c r="EB70" s="283" t="str">
        <f ca="true">+IF(OFFSET('Hygiene Data'!$H$12,0,10*ROW('Hygiene Data'!H64))="","",OFFSET('Hygiene Data'!$H$12,0,10*ROW('Hygiene Data'!H64)))</f>
        <v/>
      </c>
      <c r="EC70" s="283" t="str">
        <f ca="true">+IF(OFFSET('Hygiene Data'!$H$13,0,10*ROW('Hygiene Data'!H64))="","",OFFSET('Hygiene Data'!$H$13,0,10*ROW('Hygiene Data'!H64)))</f>
        <v/>
      </c>
      <c r="ED70" s="283" t="str">
        <f ca="true">+IF(OFFSET('Hygiene Data'!$I$11,0,10*ROW('Hygiene Data'!I64))="","",OFFSET('Hygiene Data'!$I$11,0,10*ROW('Hygiene Data'!I64)))</f>
        <v/>
      </c>
      <c r="EE70" s="283" t="str">
        <f ca="true">+IF(OFFSET('Hygiene Data'!$I$12,0,10*ROW('Hygiene Data'!I64))="","",OFFSET('Hygiene Data'!$I$12,0,10*ROW('Hygiene Data'!I64)))</f>
        <v/>
      </c>
      <c r="EF70" s="283" t="str">
        <f ca="true">+IF(OFFSET('Hygiene Data'!$I$13,0,10*ROW('Hygiene Data'!I64))="","",OFFSET('Hygiene Data'!$I$13,0,10*ROW('Hygiene Data'!I64)))</f>
        <v/>
      </c>
    </row>
    <row r="71">
      <c r="A71" s="36" t="str">
        <f ca="true">+IF(OFFSET('Water Data'!$B$2,0,10*ROW('Water Data'!E65))="","",OFFSET('Water Data'!$B$2,0,10*ROW('Water Data'!E65)))</f>
        <v/>
      </c>
      <c r="B71" s="36" t="str">
        <f ca="true">+IF(OFFSET('Water Data'!$C$2,0,10*ROW('Water Data'!F65))="","",OFFSET('Water Data'!$C$2,0,10*ROW('Water Data'!F65)))</f>
        <v/>
      </c>
      <c r="C71" s="339"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83"/>
      <c r="BS71" s="283" t="str">
        <f ca="true">+IF(OFFSET('Water Data'!$D$27,0,10*ROW('Water Data'!D65))="","",OFFSET('Water Data'!$D$27,0,10*ROW('Water Data'!D65)))</f>
        <v/>
      </c>
      <c r="BT71" s="283" t="str">
        <f ca="true">+IF(OFFSET('Water Data'!$D$28,0,10*ROW('Water Data'!D65))="","",OFFSET('Water Data'!$D$28,0,10*ROW('Water Data'!D65)))</f>
        <v/>
      </c>
      <c r="BU71" s="283" t="str">
        <f ca="true">+IF(OFFSET('Water Data'!$D$29,0,10*ROW('Water Data'!D65))="","",OFFSET('Water Data'!$D$29,0,10*ROW('Water Data'!D65)))</f>
        <v/>
      </c>
      <c r="BV71" s="283" t="str">
        <f ca="true">+IF(OFFSET('Water Data'!$E$27,0,10*ROW('Water Data'!E65))="","",OFFSET('Water Data'!$E$27,0,10*ROW('Water Data'!E65)))</f>
        <v/>
      </c>
      <c r="BW71" s="283" t="str">
        <f ca="true">+IF(OFFSET('Water Data'!$E$28,0,10*ROW('Water Data'!E65))="","",OFFSET('Water Data'!$E$28,0,10*ROW('Water Data'!E65)))</f>
        <v/>
      </c>
      <c r="BX71" s="283" t="str">
        <f ca="true">+IF(OFFSET('Water Data'!$E$29,0,10*ROW('Water Data'!E65))="","",OFFSET('Water Data'!$E$29,0,10*ROW('Water Data'!E65)))</f>
        <v/>
      </c>
      <c r="BY71" s="283" t="str">
        <f ca="true">+IF(OFFSET('Water Data'!$F$27,0,10*ROW('Water Data'!F65))="","",OFFSET('Water Data'!$F$27,0,10*ROW('Water Data'!F65)))</f>
        <v/>
      </c>
      <c r="BZ71" s="283" t="str">
        <f ca="true">+IF(OFFSET('Water Data'!$F$28,0,10*ROW('Water Data'!F65))="","",OFFSET('Water Data'!$F$28,0,10*ROW('Water Data'!F65)))</f>
        <v/>
      </c>
      <c r="CA71" s="283" t="str">
        <f ca="true">+IF(OFFSET('Water Data'!$F$29,0,10*ROW('Water Data'!F65))="","",OFFSET('Water Data'!$F$29,0,10*ROW('Water Data'!F65)))</f>
        <v/>
      </c>
      <c r="CB71" s="283" t="str">
        <f ca="true">+IF(OFFSET('Water Data'!$G$27,0,10*ROW('Water Data'!G65))="","",OFFSET('Water Data'!$G$27,0,10*ROW('Water Data'!G65)))</f>
        <v/>
      </c>
      <c r="CC71" s="283" t="str">
        <f ca="true">+IF(OFFSET('Water Data'!$G$28,0,10*ROW('Water Data'!G65))="","",OFFSET('Water Data'!$G$28,0,10*ROW('Water Data'!G65)))</f>
        <v/>
      </c>
      <c r="CD71" s="283" t="str">
        <f ca="true">+IF(OFFSET('Water Data'!$G$29,0,10*ROW('Water Data'!G65))="","",OFFSET('Water Data'!$G$29,0,10*ROW('Water Data'!G65)))</f>
        <v/>
      </c>
      <c r="CE71" s="283" t="str">
        <f ca="true">+IF(OFFSET('Water Data'!$H$27,0,10*ROW('Water Data'!H65))="","",OFFSET('Water Data'!$H$27,0,10*ROW('Water Data'!H65)))</f>
        <v/>
      </c>
      <c r="CF71" s="283" t="str">
        <f ca="true">+IF(OFFSET('Water Data'!$H$28,0,10*ROW('Water Data'!H65))="","",OFFSET('Water Data'!$H$28,0,10*ROW('Water Data'!H65)))</f>
        <v/>
      </c>
      <c r="CG71" s="283" t="str">
        <f ca="true">+IF(OFFSET('Water Data'!$H$29,0,10*ROW('Water Data'!H65))="","",OFFSET('Water Data'!$H$29,0,10*ROW('Water Data'!H65)))</f>
        <v/>
      </c>
      <c r="CH71" s="283" t="str">
        <f ca="true">+IF(OFFSET('Water Data'!$I$27,0,10*ROW('Water Data'!I65))="","",OFFSET('Water Data'!$I$27,0,10*ROW('Water Data'!I65)))</f>
        <v/>
      </c>
      <c r="CI71" s="283" t="str">
        <f ca="true">+IF(OFFSET('Water Data'!$I$28,0,10*ROW('Water Data'!I65))="","",OFFSET('Water Data'!$I$28,0,10*ROW('Water Data'!I65)))</f>
        <v/>
      </c>
      <c r="CJ71" s="283" t="str">
        <f ca="true">+IF(OFFSET('Water Data'!$I$29,0,10*ROW('Water Data'!I65))="","",OFFSET('Water Data'!$I$29,0,10*ROW('Water Data'!I65)))</f>
        <v/>
      </c>
      <c r="CK71" s="283" t="str">
        <f ca="true">+IF(OFFSET('Sanitation Data'!$D$28,0,10*ROW('Sanitation Data'!D65))="","",OFFSET('Sanitation Data'!$D$28,0,10*ROW('Sanitation Data'!D65)))</f>
        <v/>
      </c>
      <c r="CL71" s="283" t="str">
        <f ca="true">+IF(OFFSET('Sanitation Data'!$D$29,0,10*ROW('Sanitation Data'!D65))="","",OFFSET('Sanitation Data'!$D$29,0,10*ROW('Sanitation Data'!D65)))</f>
        <v/>
      </c>
      <c r="CM71" s="283" t="str">
        <f ca="true">+IF(OFFSET('Sanitation Data'!$D$30,0,10*ROW('Sanitation Data'!D65))="","",OFFSET('Sanitation Data'!$D$30,0,10*ROW('Sanitation Data'!D65)))</f>
        <v/>
      </c>
      <c r="CN71" s="283" t="str">
        <f ca="true">+IF(OFFSET('Sanitation Data'!$D$31,0,10*ROW('Sanitation Data'!D65))="","",OFFSET('Sanitation Data'!$D$31,0,10*ROW('Sanitation Data'!D65)))</f>
        <v/>
      </c>
      <c r="CO71" s="283" t="str">
        <f ca="true">+IF(OFFSET('Sanitation Data'!$D$32,0,10*ROW('Sanitation Data'!D65))="","",OFFSET('Sanitation Data'!$D$32,0,10*ROW('Sanitation Data'!D65)))</f>
        <v/>
      </c>
      <c r="CP71" s="283" t="str">
        <f ca="true">+IF(OFFSET('Sanitation Data'!$E$28,0,10*ROW('Sanitation Data'!E65))="","",OFFSET('Sanitation Data'!$E$28,0,10*ROW('Sanitation Data'!E65)))</f>
        <v/>
      </c>
      <c r="CQ71" s="283" t="str">
        <f ca="true">+IF(OFFSET('Sanitation Data'!$E$29,0,10*ROW('Sanitation Data'!E65))="","",OFFSET('Sanitation Data'!$E$29,0,10*ROW('Sanitation Data'!E65)))</f>
        <v/>
      </c>
      <c r="CR71" s="283" t="str">
        <f ca="true">+IF(OFFSET('Sanitation Data'!$E$30,0,10*ROW('Sanitation Data'!E65))="","",OFFSET('Sanitation Data'!$E$30,0,10*ROW('Sanitation Data'!E65)))</f>
        <v/>
      </c>
      <c r="CS71" s="283" t="str">
        <f ca="true">+IF(OFFSET('Sanitation Data'!$E$31,0,10*ROW('Sanitation Data'!E65))="","",OFFSET('Sanitation Data'!$E$31,0,10*ROW('Sanitation Data'!E65)))</f>
        <v/>
      </c>
      <c r="CT71" s="283" t="str">
        <f ca="true">+IF(OFFSET('Sanitation Data'!$E$32,0,10*ROW('Sanitation Data'!E65))="","",OFFSET('Sanitation Data'!$E$32,0,10*ROW('Sanitation Data'!E65)))</f>
        <v/>
      </c>
      <c r="CU71" s="283" t="str">
        <f ca="true">+IF(OFFSET('Sanitation Data'!$F$28,0,10*ROW('Sanitation Data'!F65))="","",OFFSET('Sanitation Data'!$F$28,0,10*ROW('Sanitation Data'!F65)))</f>
        <v/>
      </c>
      <c r="CV71" s="283" t="str">
        <f ca="true">+IF(OFFSET('Sanitation Data'!$F$29,0,10*ROW('Sanitation Data'!F65))="","",OFFSET('Sanitation Data'!$F$29,0,10*ROW('Sanitation Data'!F65)))</f>
        <v/>
      </c>
      <c r="CW71" s="283" t="str">
        <f ca="true">+IF(OFFSET('Sanitation Data'!$F$30,0,10*ROW('Sanitation Data'!F65))="","",OFFSET('Sanitation Data'!$F$30,0,10*ROW('Sanitation Data'!F65)))</f>
        <v/>
      </c>
      <c r="CX71" s="283" t="str">
        <f ca="true">+IF(OFFSET('Sanitation Data'!$F$31,0,10*ROW('Sanitation Data'!F65))="","",OFFSET('Sanitation Data'!$F$31,0,10*ROW('Sanitation Data'!F65)))</f>
        <v/>
      </c>
      <c r="CY71" s="283" t="str">
        <f ca="true">+IF(OFFSET('Sanitation Data'!$F$32,0,10*ROW('Sanitation Data'!F65))="","",OFFSET('Sanitation Data'!$F$32,0,10*ROW('Sanitation Data'!F65)))</f>
        <v/>
      </c>
      <c r="CZ71" s="283" t="str">
        <f ca="true">+IF(OFFSET('Sanitation Data'!$G$28,0,10*ROW('Sanitation Data'!G65))="","",OFFSET('Sanitation Data'!$G$28,0,10*ROW('Sanitation Data'!G65)))</f>
        <v/>
      </c>
      <c r="DA71" s="283" t="str">
        <f ca="true">+IF(OFFSET('Sanitation Data'!$G$29,0,10*ROW('Sanitation Data'!G65))="","",OFFSET('Sanitation Data'!$G$29,0,10*ROW('Sanitation Data'!G65)))</f>
        <v/>
      </c>
      <c r="DB71" s="283" t="str">
        <f ca="true">+IF(OFFSET('Sanitation Data'!$G$30,0,10*ROW('Sanitation Data'!G65))="","",OFFSET('Sanitation Data'!$G$30,0,10*ROW('Sanitation Data'!G65)))</f>
        <v/>
      </c>
      <c r="DC71" s="283" t="str">
        <f ca="true">+IF(OFFSET('Sanitation Data'!$G$31,0,10*ROW('Sanitation Data'!G65))="","",OFFSET('Sanitation Data'!$G$31,0,10*ROW('Sanitation Data'!G65)))</f>
        <v/>
      </c>
      <c r="DD71" s="283" t="str">
        <f ca="true">+IF(OFFSET('Sanitation Data'!$G$32,0,10*ROW('Sanitation Data'!G65))="","",OFFSET('Sanitation Data'!$G$32,0,10*ROW('Sanitation Data'!G65)))</f>
        <v/>
      </c>
      <c r="DE71" s="283" t="str">
        <f ca="true">+IF(OFFSET('Sanitation Data'!$H$28,0,10*ROW('Sanitation Data'!H65))="","",OFFSET('Sanitation Data'!$H$28,0,10*ROW('Sanitation Data'!H65)))</f>
        <v/>
      </c>
      <c r="DF71" s="283" t="str">
        <f ca="true">+IF(OFFSET('Sanitation Data'!$H$29,0,10*ROW('Sanitation Data'!H65))="","",OFFSET('Sanitation Data'!$H$29,0,10*ROW('Sanitation Data'!H65)))</f>
        <v/>
      </c>
      <c r="DG71" s="283" t="str">
        <f ca="true">+IF(OFFSET('Sanitation Data'!$H$30,0,10*ROW('Sanitation Data'!H65))="","",OFFSET('Sanitation Data'!$H$30,0,10*ROW('Sanitation Data'!H65)))</f>
        <v/>
      </c>
      <c r="DH71" s="283" t="str">
        <f ca="true">+IF(OFFSET('Sanitation Data'!$H$31,0,10*ROW('Sanitation Data'!H65))="","",OFFSET('Sanitation Data'!$H$31,0,10*ROW('Sanitation Data'!H65)))</f>
        <v/>
      </c>
      <c r="DI71" s="283" t="str">
        <f ca="true">+IF(OFFSET('Sanitation Data'!$H$32,0,10*ROW('Sanitation Data'!H65))="","",OFFSET('Sanitation Data'!$H$32,0,10*ROW('Sanitation Data'!H65)))</f>
        <v/>
      </c>
      <c r="DJ71" s="283" t="str">
        <f ca="true">+IF(OFFSET('Sanitation Data'!$I$28,0,10*ROW('Sanitation Data'!I65))="","",OFFSET('Sanitation Data'!$I$28,0,10*ROW('Sanitation Data'!I65)))</f>
        <v/>
      </c>
      <c r="DK71" s="283" t="str">
        <f ca="true">+IF(OFFSET('Sanitation Data'!$I$29,0,10*ROW('Sanitation Data'!I65))="","",OFFSET('Sanitation Data'!$I$29,0,10*ROW('Sanitation Data'!I65)))</f>
        <v/>
      </c>
      <c r="DL71" s="283" t="str">
        <f ca="true">+IF(OFFSET('Sanitation Data'!$I$30,0,10*ROW('Sanitation Data'!I65))="","",OFFSET('Sanitation Data'!$I$30,0,10*ROW('Sanitation Data'!I65)))</f>
        <v/>
      </c>
      <c r="DM71" s="283" t="str">
        <f ca="true">+IF(OFFSET('Sanitation Data'!$I$31,0,10*ROW('Sanitation Data'!I65))="","",OFFSET('Sanitation Data'!$I$31,0,10*ROW('Sanitation Data'!I65)))</f>
        <v/>
      </c>
      <c r="DN71" s="283" t="str">
        <f ca="true">+IF(OFFSET('Sanitation Data'!$I$32,0,10*ROW('Sanitation Data'!I65))="","",OFFSET('Sanitation Data'!$I$32,0,10*ROW('Sanitation Data'!I65)))</f>
        <v/>
      </c>
      <c r="DO71" s="283" t="str">
        <f ca="true">+IF(OFFSET('Hygiene Data'!$D$11,0,10*ROW('Hygiene Data'!D65))="","",OFFSET('Hygiene Data'!$D$11,0,10*ROW('Hygiene Data'!D65)))</f>
        <v/>
      </c>
      <c r="DP71" s="283" t="str">
        <f ca="true">+IF(OFFSET('Hygiene Data'!$D$12,0,10*ROW('Hygiene Data'!D65))="","",OFFSET('Hygiene Data'!$D$12,0,10*ROW('Hygiene Data'!D65)))</f>
        <v/>
      </c>
      <c r="DQ71" s="283" t="str">
        <f ca="true">+IF(OFFSET('Hygiene Data'!$D$13,0,10*ROW('Hygiene Data'!D65))="","",OFFSET('Hygiene Data'!$D$13,0,10*ROW('Hygiene Data'!D65)))</f>
        <v/>
      </c>
      <c r="DR71" s="283" t="str">
        <f ca="true">+IF(OFFSET('Hygiene Data'!$E$11,0,10*ROW('Hygiene Data'!E65))="","",OFFSET('Hygiene Data'!$E$11,0,10*ROW('Hygiene Data'!E65)))</f>
        <v/>
      </c>
      <c r="DS71" s="283" t="str">
        <f ca="true">+IF(OFFSET('Hygiene Data'!$E$12,0,10*ROW('Hygiene Data'!E65))="","",OFFSET('Hygiene Data'!$E$12,0,10*ROW('Hygiene Data'!E65)))</f>
        <v/>
      </c>
      <c r="DT71" s="283" t="str">
        <f ca="true">+IF(OFFSET('Hygiene Data'!$E$13,0,10*ROW('Hygiene Data'!E65))="","",OFFSET('Hygiene Data'!$E$13,0,10*ROW('Hygiene Data'!E65)))</f>
        <v/>
      </c>
      <c r="DU71" s="283" t="str">
        <f ca="true">+IF(OFFSET('Hygiene Data'!$F$11,0,10*ROW('Hygiene Data'!F65))="","",OFFSET('Hygiene Data'!$F$11,0,10*ROW('Hygiene Data'!F65)))</f>
        <v/>
      </c>
      <c r="DV71" s="283" t="str">
        <f ca="true">+IF(OFFSET('Hygiene Data'!$F$12,0,10*ROW('Hygiene Data'!F65))="","",OFFSET('Hygiene Data'!$F$12,0,10*ROW('Hygiene Data'!F65)))</f>
        <v/>
      </c>
      <c r="DW71" s="283" t="str">
        <f ca="true">+IF(OFFSET('Hygiene Data'!$F$13,0,10*ROW('Hygiene Data'!F65))="","",OFFSET('Hygiene Data'!$F$13,0,10*ROW('Hygiene Data'!F65)))</f>
        <v/>
      </c>
      <c r="DX71" s="283" t="str">
        <f ca="true">+IF(OFFSET('Hygiene Data'!$G$11,0,10*ROW('Hygiene Data'!G65))="","",OFFSET('Hygiene Data'!$G$11,0,10*ROW('Hygiene Data'!G65)))</f>
        <v/>
      </c>
      <c r="DY71" s="283" t="str">
        <f ca="true">+IF(OFFSET('Hygiene Data'!$G$12,0,10*ROW('Hygiene Data'!G65))="","",OFFSET('Hygiene Data'!$G$12,0,10*ROW('Hygiene Data'!G65)))</f>
        <v/>
      </c>
      <c r="DZ71" s="283" t="str">
        <f ca="true">+IF(OFFSET('Hygiene Data'!$G$13,0,10*ROW('Hygiene Data'!G65))="","",OFFSET('Hygiene Data'!$G$13,0,10*ROW('Hygiene Data'!G65)))</f>
        <v/>
      </c>
      <c r="EA71" s="283" t="str">
        <f ca="true">+IF(OFFSET('Hygiene Data'!$H$11,0,10*ROW('Hygiene Data'!H65))="","",OFFSET('Hygiene Data'!$H$11,0,10*ROW('Hygiene Data'!H65)))</f>
        <v/>
      </c>
      <c r="EB71" s="283" t="str">
        <f ca="true">+IF(OFFSET('Hygiene Data'!$H$12,0,10*ROW('Hygiene Data'!H65))="","",OFFSET('Hygiene Data'!$H$12,0,10*ROW('Hygiene Data'!H65)))</f>
        <v/>
      </c>
      <c r="EC71" s="283" t="str">
        <f ca="true">+IF(OFFSET('Hygiene Data'!$H$13,0,10*ROW('Hygiene Data'!H65))="","",OFFSET('Hygiene Data'!$H$13,0,10*ROW('Hygiene Data'!H65)))</f>
        <v/>
      </c>
      <c r="ED71" s="283" t="str">
        <f ca="true">+IF(OFFSET('Hygiene Data'!$I$11,0,10*ROW('Hygiene Data'!I65))="","",OFFSET('Hygiene Data'!$I$11,0,10*ROW('Hygiene Data'!I65)))</f>
        <v/>
      </c>
      <c r="EE71" s="283" t="str">
        <f ca="true">+IF(OFFSET('Hygiene Data'!$I$12,0,10*ROW('Hygiene Data'!I65))="","",OFFSET('Hygiene Data'!$I$12,0,10*ROW('Hygiene Data'!I65)))</f>
        <v/>
      </c>
      <c r="EF71" s="283" t="str">
        <f ca="true">+IF(OFFSET('Hygiene Data'!$I$13,0,10*ROW('Hygiene Data'!I65))="","",OFFSET('Hygiene Data'!$I$13,0,10*ROW('Hygiene Data'!I65)))</f>
        <v/>
      </c>
    </row>
    <row r="72">
      <c r="A72" s="36" t="str">
        <f ca="true">+IF(OFFSET('Water Data'!$B$2,0,10*ROW('Water Data'!E66))="","",OFFSET('Water Data'!$B$2,0,10*ROW('Water Data'!E66)))</f>
        <v/>
      </c>
      <c r="B72" s="36" t="str">
        <f ca="true">+IF(OFFSET('Water Data'!$C$2,0,10*ROW('Water Data'!F66))="","",OFFSET('Water Data'!$C$2,0,10*ROW('Water Data'!F66)))</f>
        <v/>
      </c>
      <c r="C72" s="339"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83"/>
      <c r="BS72" s="283" t="str">
        <f ca="true">+IF(OFFSET('Water Data'!$D$27,0,10*ROW('Water Data'!D66))="","",OFFSET('Water Data'!$D$27,0,10*ROW('Water Data'!D66)))</f>
        <v/>
      </c>
      <c r="BT72" s="283" t="str">
        <f ca="true">+IF(OFFSET('Water Data'!$D$28,0,10*ROW('Water Data'!D66))="","",OFFSET('Water Data'!$D$28,0,10*ROW('Water Data'!D66)))</f>
        <v/>
      </c>
      <c r="BU72" s="283" t="str">
        <f ca="true">+IF(OFFSET('Water Data'!$D$29,0,10*ROW('Water Data'!D66))="","",OFFSET('Water Data'!$D$29,0,10*ROW('Water Data'!D66)))</f>
        <v/>
      </c>
      <c r="BV72" s="283" t="str">
        <f ca="true">+IF(OFFSET('Water Data'!$E$27,0,10*ROW('Water Data'!E66))="","",OFFSET('Water Data'!$E$27,0,10*ROW('Water Data'!E66)))</f>
        <v/>
      </c>
      <c r="BW72" s="283" t="str">
        <f ca="true">+IF(OFFSET('Water Data'!$E$28,0,10*ROW('Water Data'!E66))="","",OFFSET('Water Data'!$E$28,0,10*ROW('Water Data'!E66)))</f>
        <v/>
      </c>
      <c r="BX72" s="283" t="str">
        <f ca="true">+IF(OFFSET('Water Data'!$E$29,0,10*ROW('Water Data'!E66))="","",OFFSET('Water Data'!$E$29,0,10*ROW('Water Data'!E66)))</f>
        <v/>
      </c>
      <c r="BY72" s="283" t="str">
        <f ca="true">+IF(OFFSET('Water Data'!$F$27,0,10*ROW('Water Data'!F66))="","",OFFSET('Water Data'!$F$27,0,10*ROW('Water Data'!F66)))</f>
        <v/>
      </c>
      <c r="BZ72" s="283" t="str">
        <f ca="true">+IF(OFFSET('Water Data'!$F$28,0,10*ROW('Water Data'!F66))="","",OFFSET('Water Data'!$F$28,0,10*ROW('Water Data'!F66)))</f>
        <v/>
      </c>
      <c r="CA72" s="283" t="str">
        <f ca="true">+IF(OFFSET('Water Data'!$F$29,0,10*ROW('Water Data'!F66))="","",OFFSET('Water Data'!$F$29,0,10*ROW('Water Data'!F66)))</f>
        <v/>
      </c>
      <c r="CB72" s="283" t="str">
        <f ca="true">+IF(OFFSET('Water Data'!$G$27,0,10*ROW('Water Data'!G66))="","",OFFSET('Water Data'!$G$27,0,10*ROW('Water Data'!G66)))</f>
        <v/>
      </c>
      <c r="CC72" s="283" t="str">
        <f ca="true">+IF(OFFSET('Water Data'!$G$28,0,10*ROW('Water Data'!G66))="","",OFFSET('Water Data'!$G$28,0,10*ROW('Water Data'!G66)))</f>
        <v/>
      </c>
      <c r="CD72" s="283" t="str">
        <f ca="true">+IF(OFFSET('Water Data'!$G$29,0,10*ROW('Water Data'!G66))="","",OFFSET('Water Data'!$G$29,0,10*ROW('Water Data'!G66)))</f>
        <v/>
      </c>
      <c r="CE72" s="283" t="str">
        <f ca="true">+IF(OFFSET('Water Data'!$H$27,0,10*ROW('Water Data'!H66))="","",OFFSET('Water Data'!$H$27,0,10*ROW('Water Data'!H66)))</f>
        <v/>
      </c>
      <c r="CF72" s="283" t="str">
        <f ca="true">+IF(OFFSET('Water Data'!$H$28,0,10*ROW('Water Data'!H66))="","",OFFSET('Water Data'!$H$28,0,10*ROW('Water Data'!H66)))</f>
        <v/>
      </c>
      <c r="CG72" s="283" t="str">
        <f ca="true">+IF(OFFSET('Water Data'!$H$29,0,10*ROW('Water Data'!H66))="","",OFFSET('Water Data'!$H$29,0,10*ROW('Water Data'!H66)))</f>
        <v/>
      </c>
      <c r="CH72" s="283" t="str">
        <f ca="true">+IF(OFFSET('Water Data'!$I$27,0,10*ROW('Water Data'!I66))="","",OFFSET('Water Data'!$I$27,0,10*ROW('Water Data'!I66)))</f>
        <v/>
      </c>
      <c r="CI72" s="283" t="str">
        <f ca="true">+IF(OFFSET('Water Data'!$I$28,0,10*ROW('Water Data'!I66))="","",OFFSET('Water Data'!$I$28,0,10*ROW('Water Data'!I66)))</f>
        <v/>
      </c>
      <c r="CJ72" s="283" t="str">
        <f ca="true">+IF(OFFSET('Water Data'!$I$29,0,10*ROW('Water Data'!I66))="","",OFFSET('Water Data'!$I$29,0,10*ROW('Water Data'!I66)))</f>
        <v/>
      </c>
      <c r="CK72" s="283" t="str">
        <f ca="true">+IF(OFFSET('Sanitation Data'!$D$28,0,10*ROW('Sanitation Data'!D66))="","",OFFSET('Sanitation Data'!$D$28,0,10*ROW('Sanitation Data'!D66)))</f>
        <v/>
      </c>
      <c r="CL72" s="283" t="str">
        <f ca="true">+IF(OFFSET('Sanitation Data'!$D$29,0,10*ROW('Sanitation Data'!D66))="","",OFFSET('Sanitation Data'!$D$29,0,10*ROW('Sanitation Data'!D66)))</f>
        <v/>
      </c>
      <c r="CM72" s="283" t="str">
        <f ca="true">+IF(OFFSET('Sanitation Data'!$D$30,0,10*ROW('Sanitation Data'!D66))="","",OFFSET('Sanitation Data'!$D$30,0,10*ROW('Sanitation Data'!D66)))</f>
        <v/>
      </c>
      <c r="CN72" s="283" t="str">
        <f ca="true">+IF(OFFSET('Sanitation Data'!$D$31,0,10*ROW('Sanitation Data'!D66))="","",OFFSET('Sanitation Data'!$D$31,0,10*ROW('Sanitation Data'!D66)))</f>
        <v/>
      </c>
      <c r="CO72" s="283" t="str">
        <f ca="true">+IF(OFFSET('Sanitation Data'!$D$32,0,10*ROW('Sanitation Data'!D66))="","",OFFSET('Sanitation Data'!$D$32,0,10*ROW('Sanitation Data'!D66)))</f>
        <v/>
      </c>
      <c r="CP72" s="283" t="str">
        <f ca="true">+IF(OFFSET('Sanitation Data'!$E$28,0,10*ROW('Sanitation Data'!E66))="","",OFFSET('Sanitation Data'!$E$28,0,10*ROW('Sanitation Data'!E66)))</f>
        <v/>
      </c>
      <c r="CQ72" s="283" t="str">
        <f ca="true">+IF(OFFSET('Sanitation Data'!$E$29,0,10*ROW('Sanitation Data'!E66))="","",OFFSET('Sanitation Data'!$E$29,0,10*ROW('Sanitation Data'!E66)))</f>
        <v/>
      </c>
      <c r="CR72" s="283" t="str">
        <f ca="true">+IF(OFFSET('Sanitation Data'!$E$30,0,10*ROW('Sanitation Data'!E66))="","",OFFSET('Sanitation Data'!$E$30,0,10*ROW('Sanitation Data'!E66)))</f>
        <v/>
      </c>
      <c r="CS72" s="283" t="str">
        <f ca="true">+IF(OFFSET('Sanitation Data'!$E$31,0,10*ROW('Sanitation Data'!E66))="","",OFFSET('Sanitation Data'!$E$31,0,10*ROW('Sanitation Data'!E66)))</f>
        <v/>
      </c>
      <c r="CT72" s="283" t="str">
        <f ca="true">+IF(OFFSET('Sanitation Data'!$E$32,0,10*ROW('Sanitation Data'!E66))="","",OFFSET('Sanitation Data'!$E$32,0,10*ROW('Sanitation Data'!E66)))</f>
        <v/>
      </c>
      <c r="CU72" s="283" t="str">
        <f ca="true">+IF(OFFSET('Sanitation Data'!$F$28,0,10*ROW('Sanitation Data'!F66))="","",OFFSET('Sanitation Data'!$F$28,0,10*ROW('Sanitation Data'!F66)))</f>
        <v/>
      </c>
      <c r="CV72" s="283" t="str">
        <f ca="true">+IF(OFFSET('Sanitation Data'!$F$29,0,10*ROW('Sanitation Data'!F66))="","",OFFSET('Sanitation Data'!$F$29,0,10*ROW('Sanitation Data'!F66)))</f>
        <v/>
      </c>
      <c r="CW72" s="283" t="str">
        <f ca="true">+IF(OFFSET('Sanitation Data'!$F$30,0,10*ROW('Sanitation Data'!F66))="","",OFFSET('Sanitation Data'!$F$30,0,10*ROW('Sanitation Data'!F66)))</f>
        <v/>
      </c>
      <c r="CX72" s="283" t="str">
        <f ca="true">+IF(OFFSET('Sanitation Data'!$F$31,0,10*ROW('Sanitation Data'!F66))="","",OFFSET('Sanitation Data'!$F$31,0,10*ROW('Sanitation Data'!F66)))</f>
        <v/>
      </c>
      <c r="CY72" s="283" t="str">
        <f ca="true">+IF(OFFSET('Sanitation Data'!$F$32,0,10*ROW('Sanitation Data'!F66))="","",OFFSET('Sanitation Data'!$F$32,0,10*ROW('Sanitation Data'!F66)))</f>
        <v/>
      </c>
      <c r="CZ72" s="283" t="str">
        <f ca="true">+IF(OFFSET('Sanitation Data'!$G$28,0,10*ROW('Sanitation Data'!G66))="","",OFFSET('Sanitation Data'!$G$28,0,10*ROW('Sanitation Data'!G66)))</f>
        <v/>
      </c>
      <c r="DA72" s="283" t="str">
        <f ca="true">+IF(OFFSET('Sanitation Data'!$G$29,0,10*ROW('Sanitation Data'!G66))="","",OFFSET('Sanitation Data'!$G$29,0,10*ROW('Sanitation Data'!G66)))</f>
        <v/>
      </c>
      <c r="DB72" s="283" t="str">
        <f ca="true">+IF(OFFSET('Sanitation Data'!$G$30,0,10*ROW('Sanitation Data'!G66))="","",OFFSET('Sanitation Data'!$G$30,0,10*ROW('Sanitation Data'!G66)))</f>
        <v/>
      </c>
      <c r="DC72" s="283" t="str">
        <f ca="true">+IF(OFFSET('Sanitation Data'!$G$31,0,10*ROW('Sanitation Data'!G66))="","",OFFSET('Sanitation Data'!$G$31,0,10*ROW('Sanitation Data'!G66)))</f>
        <v/>
      </c>
      <c r="DD72" s="283" t="str">
        <f ca="true">+IF(OFFSET('Sanitation Data'!$G$32,0,10*ROW('Sanitation Data'!G66))="","",OFFSET('Sanitation Data'!$G$32,0,10*ROW('Sanitation Data'!G66)))</f>
        <v/>
      </c>
      <c r="DE72" s="283" t="str">
        <f ca="true">+IF(OFFSET('Sanitation Data'!$H$28,0,10*ROW('Sanitation Data'!H66))="","",OFFSET('Sanitation Data'!$H$28,0,10*ROW('Sanitation Data'!H66)))</f>
        <v/>
      </c>
      <c r="DF72" s="283" t="str">
        <f ca="true">+IF(OFFSET('Sanitation Data'!$H$29,0,10*ROW('Sanitation Data'!H66))="","",OFFSET('Sanitation Data'!$H$29,0,10*ROW('Sanitation Data'!H66)))</f>
        <v/>
      </c>
      <c r="DG72" s="283" t="str">
        <f ca="true">+IF(OFFSET('Sanitation Data'!$H$30,0,10*ROW('Sanitation Data'!H66))="","",OFFSET('Sanitation Data'!$H$30,0,10*ROW('Sanitation Data'!H66)))</f>
        <v/>
      </c>
      <c r="DH72" s="283" t="str">
        <f ca="true">+IF(OFFSET('Sanitation Data'!$H$31,0,10*ROW('Sanitation Data'!H66))="","",OFFSET('Sanitation Data'!$H$31,0,10*ROW('Sanitation Data'!H66)))</f>
        <v/>
      </c>
      <c r="DI72" s="283" t="str">
        <f ca="true">+IF(OFFSET('Sanitation Data'!$H$32,0,10*ROW('Sanitation Data'!H66))="","",OFFSET('Sanitation Data'!$H$32,0,10*ROW('Sanitation Data'!H66)))</f>
        <v/>
      </c>
      <c r="DJ72" s="283" t="str">
        <f ca="true">+IF(OFFSET('Sanitation Data'!$I$28,0,10*ROW('Sanitation Data'!I66))="","",OFFSET('Sanitation Data'!$I$28,0,10*ROW('Sanitation Data'!I66)))</f>
        <v/>
      </c>
      <c r="DK72" s="283" t="str">
        <f ca="true">+IF(OFFSET('Sanitation Data'!$I$29,0,10*ROW('Sanitation Data'!I66))="","",OFFSET('Sanitation Data'!$I$29,0,10*ROW('Sanitation Data'!I66)))</f>
        <v/>
      </c>
      <c r="DL72" s="283" t="str">
        <f ca="true">+IF(OFFSET('Sanitation Data'!$I$30,0,10*ROW('Sanitation Data'!I66))="","",OFFSET('Sanitation Data'!$I$30,0,10*ROW('Sanitation Data'!I66)))</f>
        <v/>
      </c>
      <c r="DM72" s="283" t="str">
        <f ca="true">+IF(OFFSET('Sanitation Data'!$I$31,0,10*ROW('Sanitation Data'!I66))="","",OFFSET('Sanitation Data'!$I$31,0,10*ROW('Sanitation Data'!I66)))</f>
        <v/>
      </c>
      <c r="DN72" s="283" t="str">
        <f ca="true">+IF(OFFSET('Sanitation Data'!$I$32,0,10*ROW('Sanitation Data'!I66))="","",OFFSET('Sanitation Data'!$I$32,0,10*ROW('Sanitation Data'!I66)))</f>
        <v/>
      </c>
      <c r="DO72" s="283" t="str">
        <f ca="true">+IF(OFFSET('Hygiene Data'!$D$11,0,10*ROW('Hygiene Data'!D66))="","",OFFSET('Hygiene Data'!$D$11,0,10*ROW('Hygiene Data'!D66)))</f>
        <v/>
      </c>
      <c r="DP72" s="283" t="str">
        <f ca="true">+IF(OFFSET('Hygiene Data'!$D$12,0,10*ROW('Hygiene Data'!D66))="","",OFFSET('Hygiene Data'!$D$12,0,10*ROW('Hygiene Data'!D66)))</f>
        <v/>
      </c>
      <c r="DQ72" s="283" t="str">
        <f ca="true">+IF(OFFSET('Hygiene Data'!$D$13,0,10*ROW('Hygiene Data'!D66))="","",OFFSET('Hygiene Data'!$D$13,0,10*ROW('Hygiene Data'!D66)))</f>
        <v/>
      </c>
      <c r="DR72" s="283" t="str">
        <f ca="true">+IF(OFFSET('Hygiene Data'!$E$11,0,10*ROW('Hygiene Data'!E66))="","",OFFSET('Hygiene Data'!$E$11,0,10*ROW('Hygiene Data'!E66)))</f>
        <v/>
      </c>
      <c r="DS72" s="283" t="str">
        <f ca="true">+IF(OFFSET('Hygiene Data'!$E$12,0,10*ROW('Hygiene Data'!E66))="","",OFFSET('Hygiene Data'!$E$12,0,10*ROW('Hygiene Data'!E66)))</f>
        <v/>
      </c>
      <c r="DT72" s="283" t="str">
        <f ca="true">+IF(OFFSET('Hygiene Data'!$E$13,0,10*ROW('Hygiene Data'!E66))="","",OFFSET('Hygiene Data'!$E$13,0,10*ROW('Hygiene Data'!E66)))</f>
        <v/>
      </c>
      <c r="DU72" s="283" t="str">
        <f ca="true">+IF(OFFSET('Hygiene Data'!$F$11,0,10*ROW('Hygiene Data'!F66))="","",OFFSET('Hygiene Data'!$F$11,0,10*ROW('Hygiene Data'!F66)))</f>
        <v/>
      </c>
      <c r="DV72" s="283" t="str">
        <f ca="true">+IF(OFFSET('Hygiene Data'!$F$12,0,10*ROW('Hygiene Data'!F66))="","",OFFSET('Hygiene Data'!$F$12,0,10*ROW('Hygiene Data'!F66)))</f>
        <v/>
      </c>
      <c r="DW72" s="283" t="str">
        <f ca="true">+IF(OFFSET('Hygiene Data'!$F$13,0,10*ROW('Hygiene Data'!F66))="","",OFFSET('Hygiene Data'!$F$13,0,10*ROW('Hygiene Data'!F66)))</f>
        <v/>
      </c>
      <c r="DX72" s="283" t="str">
        <f ca="true">+IF(OFFSET('Hygiene Data'!$G$11,0,10*ROW('Hygiene Data'!G66))="","",OFFSET('Hygiene Data'!$G$11,0,10*ROW('Hygiene Data'!G66)))</f>
        <v/>
      </c>
      <c r="DY72" s="283" t="str">
        <f ca="true">+IF(OFFSET('Hygiene Data'!$G$12,0,10*ROW('Hygiene Data'!G66))="","",OFFSET('Hygiene Data'!$G$12,0,10*ROW('Hygiene Data'!G66)))</f>
        <v/>
      </c>
      <c r="DZ72" s="283" t="str">
        <f ca="true">+IF(OFFSET('Hygiene Data'!$G$13,0,10*ROW('Hygiene Data'!G66))="","",OFFSET('Hygiene Data'!$G$13,0,10*ROW('Hygiene Data'!G66)))</f>
        <v/>
      </c>
      <c r="EA72" s="283" t="str">
        <f ca="true">+IF(OFFSET('Hygiene Data'!$H$11,0,10*ROW('Hygiene Data'!H66))="","",OFFSET('Hygiene Data'!$H$11,0,10*ROW('Hygiene Data'!H66)))</f>
        <v/>
      </c>
      <c r="EB72" s="283" t="str">
        <f ca="true">+IF(OFFSET('Hygiene Data'!$H$12,0,10*ROW('Hygiene Data'!H66))="","",OFFSET('Hygiene Data'!$H$12,0,10*ROW('Hygiene Data'!H66)))</f>
        <v/>
      </c>
      <c r="EC72" s="283" t="str">
        <f ca="true">+IF(OFFSET('Hygiene Data'!$H$13,0,10*ROW('Hygiene Data'!H66))="","",OFFSET('Hygiene Data'!$H$13,0,10*ROW('Hygiene Data'!H66)))</f>
        <v/>
      </c>
      <c r="ED72" s="283" t="str">
        <f ca="true">+IF(OFFSET('Hygiene Data'!$I$11,0,10*ROW('Hygiene Data'!I66))="","",OFFSET('Hygiene Data'!$I$11,0,10*ROW('Hygiene Data'!I66)))</f>
        <v/>
      </c>
      <c r="EE72" s="283" t="str">
        <f ca="true">+IF(OFFSET('Hygiene Data'!$I$12,0,10*ROW('Hygiene Data'!I66))="","",OFFSET('Hygiene Data'!$I$12,0,10*ROW('Hygiene Data'!I66)))</f>
        <v/>
      </c>
      <c r="EF72" s="283" t="str">
        <f ca="true">+IF(OFFSET('Hygiene Data'!$I$13,0,10*ROW('Hygiene Data'!I66))="","",OFFSET('Hygiene Data'!$I$13,0,10*ROW('Hygiene Data'!I66)))</f>
        <v/>
      </c>
    </row>
    <row r="73">
      <c r="A73" s="36" t="str">
        <f ca="true">+IF(OFFSET('Water Data'!$B$2,0,10*ROW('Water Data'!E67))="","",OFFSET('Water Data'!$B$2,0,10*ROW('Water Data'!E67)))</f>
        <v/>
      </c>
      <c r="B73" s="36" t="str">
        <f ca="true">+IF(OFFSET('Water Data'!$C$2,0,10*ROW('Water Data'!F67))="","",OFFSET('Water Data'!$C$2,0,10*ROW('Water Data'!F67)))</f>
        <v/>
      </c>
      <c r="C73" s="339"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83"/>
      <c r="BS73" s="283" t="str">
        <f ca="true">+IF(OFFSET('Water Data'!$D$27,0,10*ROW('Water Data'!D67))="","",OFFSET('Water Data'!$D$27,0,10*ROW('Water Data'!D67)))</f>
        <v/>
      </c>
      <c r="BT73" s="283" t="str">
        <f ca="true">+IF(OFFSET('Water Data'!$D$28,0,10*ROW('Water Data'!D67))="","",OFFSET('Water Data'!$D$28,0,10*ROW('Water Data'!D67)))</f>
        <v/>
      </c>
      <c r="BU73" s="283" t="str">
        <f ca="true">+IF(OFFSET('Water Data'!$D$29,0,10*ROW('Water Data'!D67))="","",OFFSET('Water Data'!$D$29,0,10*ROW('Water Data'!D67)))</f>
        <v/>
      </c>
      <c r="BV73" s="283" t="str">
        <f ca="true">+IF(OFFSET('Water Data'!$E$27,0,10*ROW('Water Data'!E67))="","",OFFSET('Water Data'!$E$27,0,10*ROW('Water Data'!E67)))</f>
        <v/>
      </c>
      <c r="BW73" s="283" t="str">
        <f ca="true">+IF(OFFSET('Water Data'!$E$28,0,10*ROW('Water Data'!E67))="","",OFFSET('Water Data'!$E$28,0,10*ROW('Water Data'!E67)))</f>
        <v/>
      </c>
      <c r="BX73" s="283" t="str">
        <f ca="true">+IF(OFFSET('Water Data'!$E$29,0,10*ROW('Water Data'!E67))="","",OFFSET('Water Data'!$E$29,0,10*ROW('Water Data'!E67)))</f>
        <v/>
      </c>
      <c r="BY73" s="283" t="str">
        <f ca="true">+IF(OFFSET('Water Data'!$F$27,0,10*ROW('Water Data'!F67))="","",OFFSET('Water Data'!$F$27,0,10*ROW('Water Data'!F67)))</f>
        <v/>
      </c>
      <c r="BZ73" s="283" t="str">
        <f ca="true">+IF(OFFSET('Water Data'!$F$28,0,10*ROW('Water Data'!F67))="","",OFFSET('Water Data'!$F$28,0,10*ROW('Water Data'!F67)))</f>
        <v/>
      </c>
      <c r="CA73" s="283" t="str">
        <f ca="true">+IF(OFFSET('Water Data'!$F$29,0,10*ROW('Water Data'!F67))="","",OFFSET('Water Data'!$F$29,0,10*ROW('Water Data'!F67)))</f>
        <v/>
      </c>
      <c r="CB73" s="283" t="str">
        <f ca="true">+IF(OFFSET('Water Data'!$G$27,0,10*ROW('Water Data'!G67))="","",OFFSET('Water Data'!$G$27,0,10*ROW('Water Data'!G67)))</f>
        <v/>
      </c>
      <c r="CC73" s="283" t="str">
        <f ca="true">+IF(OFFSET('Water Data'!$G$28,0,10*ROW('Water Data'!G67))="","",OFFSET('Water Data'!$G$28,0,10*ROW('Water Data'!G67)))</f>
        <v/>
      </c>
      <c r="CD73" s="283" t="str">
        <f ca="true">+IF(OFFSET('Water Data'!$G$29,0,10*ROW('Water Data'!G67))="","",OFFSET('Water Data'!$G$29,0,10*ROW('Water Data'!G67)))</f>
        <v/>
      </c>
      <c r="CE73" s="283" t="str">
        <f ca="true">+IF(OFFSET('Water Data'!$H$27,0,10*ROW('Water Data'!H67))="","",OFFSET('Water Data'!$H$27,0,10*ROW('Water Data'!H67)))</f>
        <v/>
      </c>
      <c r="CF73" s="283" t="str">
        <f ca="true">+IF(OFFSET('Water Data'!$H$28,0,10*ROW('Water Data'!H67))="","",OFFSET('Water Data'!$H$28,0,10*ROW('Water Data'!H67)))</f>
        <v/>
      </c>
      <c r="CG73" s="283" t="str">
        <f ca="true">+IF(OFFSET('Water Data'!$H$29,0,10*ROW('Water Data'!H67))="","",OFFSET('Water Data'!$H$29,0,10*ROW('Water Data'!H67)))</f>
        <v/>
      </c>
      <c r="CH73" s="283" t="str">
        <f ca="true">+IF(OFFSET('Water Data'!$I$27,0,10*ROW('Water Data'!I67))="","",OFFSET('Water Data'!$I$27,0,10*ROW('Water Data'!I67)))</f>
        <v/>
      </c>
      <c r="CI73" s="283" t="str">
        <f ca="true">+IF(OFFSET('Water Data'!$I$28,0,10*ROW('Water Data'!I67))="","",OFFSET('Water Data'!$I$28,0,10*ROW('Water Data'!I67)))</f>
        <v/>
      </c>
      <c r="CJ73" s="283" t="str">
        <f ca="true">+IF(OFFSET('Water Data'!$I$29,0,10*ROW('Water Data'!I67))="","",OFFSET('Water Data'!$I$29,0,10*ROW('Water Data'!I67)))</f>
        <v/>
      </c>
      <c r="CK73" s="283" t="str">
        <f ca="true">+IF(OFFSET('Sanitation Data'!$D$28,0,10*ROW('Sanitation Data'!D67))="","",OFFSET('Sanitation Data'!$D$28,0,10*ROW('Sanitation Data'!D67)))</f>
        <v/>
      </c>
      <c r="CL73" s="283" t="str">
        <f ca="true">+IF(OFFSET('Sanitation Data'!$D$29,0,10*ROW('Sanitation Data'!D67))="","",OFFSET('Sanitation Data'!$D$29,0,10*ROW('Sanitation Data'!D67)))</f>
        <v/>
      </c>
      <c r="CM73" s="283" t="str">
        <f ca="true">+IF(OFFSET('Sanitation Data'!$D$30,0,10*ROW('Sanitation Data'!D67))="","",OFFSET('Sanitation Data'!$D$30,0,10*ROW('Sanitation Data'!D67)))</f>
        <v/>
      </c>
      <c r="CN73" s="283" t="str">
        <f ca="true">+IF(OFFSET('Sanitation Data'!$D$31,0,10*ROW('Sanitation Data'!D67))="","",OFFSET('Sanitation Data'!$D$31,0,10*ROW('Sanitation Data'!D67)))</f>
        <v/>
      </c>
      <c r="CO73" s="283" t="str">
        <f ca="true">+IF(OFFSET('Sanitation Data'!$D$32,0,10*ROW('Sanitation Data'!D67))="","",OFFSET('Sanitation Data'!$D$32,0,10*ROW('Sanitation Data'!D67)))</f>
        <v/>
      </c>
      <c r="CP73" s="283" t="str">
        <f ca="true">+IF(OFFSET('Sanitation Data'!$E$28,0,10*ROW('Sanitation Data'!E67))="","",OFFSET('Sanitation Data'!$E$28,0,10*ROW('Sanitation Data'!E67)))</f>
        <v/>
      </c>
      <c r="CQ73" s="283" t="str">
        <f ca="true">+IF(OFFSET('Sanitation Data'!$E$29,0,10*ROW('Sanitation Data'!E67))="","",OFFSET('Sanitation Data'!$E$29,0,10*ROW('Sanitation Data'!E67)))</f>
        <v/>
      </c>
      <c r="CR73" s="283" t="str">
        <f ca="true">+IF(OFFSET('Sanitation Data'!$E$30,0,10*ROW('Sanitation Data'!E67))="","",OFFSET('Sanitation Data'!$E$30,0,10*ROW('Sanitation Data'!E67)))</f>
        <v/>
      </c>
      <c r="CS73" s="283" t="str">
        <f ca="true">+IF(OFFSET('Sanitation Data'!$E$31,0,10*ROW('Sanitation Data'!E67))="","",OFFSET('Sanitation Data'!$E$31,0,10*ROW('Sanitation Data'!E67)))</f>
        <v/>
      </c>
      <c r="CT73" s="283" t="str">
        <f ca="true">+IF(OFFSET('Sanitation Data'!$E$32,0,10*ROW('Sanitation Data'!E67))="","",OFFSET('Sanitation Data'!$E$32,0,10*ROW('Sanitation Data'!E67)))</f>
        <v/>
      </c>
      <c r="CU73" s="283" t="str">
        <f ca="true">+IF(OFFSET('Sanitation Data'!$F$28,0,10*ROW('Sanitation Data'!F67))="","",OFFSET('Sanitation Data'!$F$28,0,10*ROW('Sanitation Data'!F67)))</f>
        <v/>
      </c>
      <c r="CV73" s="283" t="str">
        <f ca="true">+IF(OFFSET('Sanitation Data'!$F$29,0,10*ROW('Sanitation Data'!F67))="","",OFFSET('Sanitation Data'!$F$29,0,10*ROW('Sanitation Data'!F67)))</f>
        <v/>
      </c>
      <c r="CW73" s="283" t="str">
        <f ca="true">+IF(OFFSET('Sanitation Data'!$F$30,0,10*ROW('Sanitation Data'!F67))="","",OFFSET('Sanitation Data'!$F$30,0,10*ROW('Sanitation Data'!F67)))</f>
        <v/>
      </c>
      <c r="CX73" s="283" t="str">
        <f ca="true">+IF(OFFSET('Sanitation Data'!$F$31,0,10*ROW('Sanitation Data'!F67))="","",OFFSET('Sanitation Data'!$F$31,0,10*ROW('Sanitation Data'!F67)))</f>
        <v/>
      </c>
      <c r="CY73" s="283" t="str">
        <f ca="true">+IF(OFFSET('Sanitation Data'!$F$32,0,10*ROW('Sanitation Data'!F67))="","",OFFSET('Sanitation Data'!$F$32,0,10*ROW('Sanitation Data'!F67)))</f>
        <v/>
      </c>
      <c r="CZ73" s="283" t="str">
        <f ca="true">+IF(OFFSET('Sanitation Data'!$G$28,0,10*ROW('Sanitation Data'!G67))="","",OFFSET('Sanitation Data'!$G$28,0,10*ROW('Sanitation Data'!G67)))</f>
        <v/>
      </c>
      <c r="DA73" s="283" t="str">
        <f ca="true">+IF(OFFSET('Sanitation Data'!$G$29,0,10*ROW('Sanitation Data'!G67))="","",OFFSET('Sanitation Data'!$G$29,0,10*ROW('Sanitation Data'!G67)))</f>
        <v/>
      </c>
      <c r="DB73" s="283" t="str">
        <f ca="true">+IF(OFFSET('Sanitation Data'!$G$30,0,10*ROW('Sanitation Data'!G67))="","",OFFSET('Sanitation Data'!$G$30,0,10*ROW('Sanitation Data'!G67)))</f>
        <v/>
      </c>
      <c r="DC73" s="283" t="str">
        <f ca="true">+IF(OFFSET('Sanitation Data'!$G$31,0,10*ROW('Sanitation Data'!G67))="","",OFFSET('Sanitation Data'!$G$31,0,10*ROW('Sanitation Data'!G67)))</f>
        <v/>
      </c>
      <c r="DD73" s="283" t="str">
        <f ca="true">+IF(OFFSET('Sanitation Data'!$G$32,0,10*ROW('Sanitation Data'!G67))="","",OFFSET('Sanitation Data'!$G$32,0,10*ROW('Sanitation Data'!G67)))</f>
        <v/>
      </c>
      <c r="DE73" s="283" t="str">
        <f ca="true">+IF(OFFSET('Sanitation Data'!$H$28,0,10*ROW('Sanitation Data'!H67))="","",OFFSET('Sanitation Data'!$H$28,0,10*ROW('Sanitation Data'!H67)))</f>
        <v/>
      </c>
      <c r="DF73" s="283" t="str">
        <f ca="true">+IF(OFFSET('Sanitation Data'!$H$29,0,10*ROW('Sanitation Data'!H67))="","",OFFSET('Sanitation Data'!$H$29,0,10*ROW('Sanitation Data'!H67)))</f>
        <v/>
      </c>
      <c r="DG73" s="283" t="str">
        <f ca="true">+IF(OFFSET('Sanitation Data'!$H$30,0,10*ROW('Sanitation Data'!H67))="","",OFFSET('Sanitation Data'!$H$30,0,10*ROW('Sanitation Data'!H67)))</f>
        <v/>
      </c>
      <c r="DH73" s="283" t="str">
        <f ca="true">+IF(OFFSET('Sanitation Data'!$H$31,0,10*ROW('Sanitation Data'!H67))="","",OFFSET('Sanitation Data'!$H$31,0,10*ROW('Sanitation Data'!H67)))</f>
        <v/>
      </c>
      <c r="DI73" s="283" t="str">
        <f ca="true">+IF(OFFSET('Sanitation Data'!$H$32,0,10*ROW('Sanitation Data'!H67))="","",OFFSET('Sanitation Data'!$H$32,0,10*ROW('Sanitation Data'!H67)))</f>
        <v/>
      </c>
      <c r="DJ73" s="283" t="str">
        <f ca="true">+IF(OFFSET('Sanitation Data'!$I$28,0,10*ROW('Sanitation Data'!I67))="","",OFFSET('Sanitation Data'!$I$28,0,10*ROW('Sanitation Data'!I67)))</f>
        <v/>
      </c>
      <c r="DK73" s="283" t="str">
        <f ca="true">+IF(OFFSET('Sanitation Data'!$I$29,0,10*ROW('Sanitation Data'!I67))="","",OFFSET('Sanitation Data'!$I$29,0,10*ROW('Sanitation Data'!I67)))</f>
        <v/>
      </c>
      <c r="DL73" s="283" t="str">
        <f ca="true">+IF(OFFSET('Sanitation Data'!$I$30,0,10*ROW('Sanitation Data'!I67))="","",OFFSET('Sanitation Data'!$I$30,0,10*ROW('Sanitation Data'!I67)))</f>
        <v/>
      </c>
      <c r="DM73" s="283" t="str">
        <f ca="true">+IF(OFFSET('Sanitation Data'!$I$31,0,10*ROW('Sanitation Data'!I67))="","",OFFSET('Sanitation Data'!$I$31,0,10*ROW('Sanitation Data'!I67)))</f>
        <v/>
      </c>
      <c r="DN73" s="283" t="str">
        <f ca="true">+IF(OFFSET('Sanitation Data'!$I$32,0,10*ROW('Sanitation Data'!I67))="","",OFFSET('Sanitation Data'!$I$32,0,10*ROW('Sanitation Data'!I67)))</f>
        <v/>
      </c>
      <c r="DO73" s="283" t="str">
        <f ca="true">+IF(OFFSET('Hygiene Data'!$D$11,0,10*ROW('Hygiene Data'!D67))="","",OFFSET('Hygiene Data'!$D$11,0,10*ROW('Hygiene Data'!D67)))</f>
        <v/>
      </c>
      <c r="DP73" s="283" t="str">
        <f ca="true">+IF(OFFSET('Hygiene Data'!$D$12,0,10*ROW('Hygiene Data'!D67))="","",OFFSET('Hygiene Data'!$D$12,0,10*ROW('Hygiene Data'!D67)))</f>
        <v/>
      </c>
      <c r="DQ73" s="283" t="str">
        <f ca="true">+IF(OFFSET('Hygiene Data'!$D$13,0,10*ROW('Hygiene Data'!D67))="","",OFFSET('Hygiene Data'!$D$13,0,10*ROW('Hygiene Data'!D67)))</f>
        <v/>
      </c>
      <c r="DR73" s="283" t="str">
        <f ca="true">+IF(OFFSET('Hygiene Data'!$E$11,0,10*ROW('Hygiene Data'!E67))="","",OFFSET('Hygiene Data'!$E$11,0,10*ROW('Hygiene Data'!E67)))</f>
        <v/>
      </c>
      <c r="DS73" s="283" t="str">
        <f ca="true">+IF(OFFSET('Hygiene Data'!$E$12,0,10*ROW('Hygiene Data'!E67))="","",OFFSET('Hygiene Data'!$E$12,0,10*ROW('Hygiene Data'!E67)))</f>
        <v/>
      </c>
      <c r="DT73" s="283" t="str">
        <f ca="true">+IF(OFFSET('Hygiene Data'!$E$13,0,10*ROW('Hygiene Data'!E67))="","",OFFSET('Hygiene Data'!$E$13,0,10*ROW('Hygiene Data'!E67)))</f>
        <v/>
      </c>
      <c r="DU73" s="283" t="str">
        <f ca="true">+IF(OFFSET('Hygiene Data'!$F$11,0,10*ROW('Hygiene Data'!F67))="","",OFFSET('Hygiene Data'!$F$11,0,10*ROW('Hygiene Data'!F67)))</f>
        <v/>
      </c>
      <c r="DV73" s="283" t="str">
        <f ca="true">+IF(OFFSET('Hygiene Data'!$F$12,0,10*ROW('Hygiene Data'!F67))="","",OFFSET('Hygiene Data'!$F$12,0,10*ROW('Hygiene Data'!F67)))</f>
        <v/>
      </c>
      <c r="DW73" s="283" t="str">
        <f ca="true">+IF(OFFSET('Hygiene Data'!$F$13,0,10*ROW('Hygiene Data'!F67))="","",OFFSET('Hygiene Data'!$F$13,0,10*ROW('Hygiene Data'!F67)))</f>
        <v/>
      </c>
      <c r="DX73" s="283" t="str">
        <f ca="true">+IF(OFFSET('Hygiene Data'!$G$11,0,10*ROW('Hygiene Data'!G67))="","",OFFSET('Hygiene Data'!$G$11,0,10*ROW('Hygiene Data'!G67)))</f>
        <v/>
      </c>
      <c r="DY73" s="283" t="str">
        <f ca="true">+IF(OFFSET('Hygiene Data'!$G$12,0,10*ROW('Hygiene Data'!G67))="","",OFFSET('Hygiene Data'!$G$12,0,10*ROW('Hygiene Data'!G67)))</f>
        <v/>
      </c>
      <c r="DZ73" s="283" t="str">
        <f ca="true">+IF(OFFSET('Hygiene Data'!$G$13,0,10*ROW('Hygiene Data'!G67))="","",OFFSET('Hygiene Data'!$G$13,0,10*ROW('Hygiene Data'!G67)))</f>
        <v/>
      </c>
      <c r="EA73" s="283" t="str">
        <f ca="true">+IF(OFFSET('Hygiene Data'!$H$11,0,10*ROW('Hygiene Data'!H67))="","",OFFSET('Hygiene Data'!$H$11,0,10*ROW('Hygiene Data'!H67)))</f>
        <v/>
      </c>
      <c r="EB73" s="283" t="str">
        <f ca="true">+IF(OFFSET('Hygiene Data'!$H$12,0,10*ROW('Hygiene Data'!H67))="","",OFFSET('Hygiene Data'!$H$12,0,10*ROW('Hygiene Data'!H67)))</f>
        <v/>
      </c>
      <c r="EC73" s="283" t="str">
        <f ca="true">+IF(OFFSET('Hygiene Data'!$H$13,0,10*ROW('Hygiene Data'!H67))="","",OFFSET('Hygiene Data'!$H$13,0,10*ROW('Hygiene Data'!H67)))</f>
        <v/>
      </c>
      <c r="ED73" s="283" t="str">
        <f ca="true">+IF(OFFSET('Hygiene Data'!$I$11,0,10*ROW('Hygiene Data'!I67))="","",OFFSET('Hygiene Data'!$I$11,0,10*ROW('Hygiene Data'!I67)))</f>
        <v/>
      </c>
      <c r="EE73" s="283" t="str">
        <f ca="true">+IF(OFFSET('Hygiene Data'!$I$12,0,10*ROW('Hygiene Data'!I67))="","",OFFSET('Hygiene Data'!$I$12,0,10*ROW('Hygiene Data'!I67)))</f>
        <v/>
      </c>
      <c r="EF73" s="283" t="str">
        <f ca="true">+IF(OFFSET('Hygiene Data'!$I$13,0,10*ROW('Hygiene Data'!I67))="","",OFFSET('Hygiene Data'!$I$13,0,10*ROW('Hygiene Data'!I67)))</f>
        <v/>
      </c>
    </row>
    <row r="74">
      <c r="A74" s="36" t="str">
        <f ca="true">+IF(OFFSET('Water Data'!$B$2,0,10*ROW('Water Data'!E68))="","",OFFSET('Water Data'!$B$2,0,10*ROW('Water Data'!E68)))</f>
        <v/>
      </c>
      <c r="B74" s="36" t="str">
        <f ca="true">+IF(OFFSET('Water Data'!$C$2,0,10*ROW('Water Data'!F68))="","",OFFSET('Water Data'!$C$2,0,10*ROW('Water Data'!F68)))</f>
        <v/>
      </c>
      <c r="C74" s="339"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83"/>
      <c r="BS74" s="283" t="str">
        <f ca="true">+IF(OFFSET('Water Data'!$D$27,0,10*ROW('Water Data'!D68))="","",OFFSET('Water Data'!$D$27,0,10*ROW('Water Data'!D68)))</f>
        <v/>
      </c>
      <c r="BT74" s="283" t="str">
        <f ca="true">+IF(OFFSET('Water Data'!$D$28,0,10*ROW('Water Data'!D68))="","",OFFSET('Water Data'!$D$28,0,10*ROW('Water Data'!D68)))</f>
        <v/>
      </c>
      <c r="BU74" s="283" t="str">
        <f ca="true">+IF(OFFSET('Water Data'!$D$29,0,10*ROW('Water Data'!D68))="","",OFFSET('Water Data'!$D$29,0,10*ROW('Water Data'!D68)))</f>
        <v/>
      </c>
      <c r="BV74" s="283" t="str">
        <f ca="true">+IF(OFFSET('Water Data'!$E$27,0,10*ROW('Water Data'!E68))="","",OFFSET('Water Data'!$E$27,0,10*ROW('Water Data'!E68)))</f>
        <v/>
      </c>
      <c r="BW74" s="283" t="str">
        <f ca="true">+IF(OFFSET('Water Data'!$E$28,0,10*ROW('Water Data'!E68))="","",OFFSET('Water Data'!$E$28,0,10*ROW('Water Data'!E68)))</f>
        <v/>
      </c>
      <c r="BX74" s="283" t="str">
        <f ca="true">+IF(OFFSET('Water Data'!$E$29,0,10*ROW('Water Data'!E68))="","",OFFSET('Water Data'!$E$29,0,10*ROW('Water Data'!E68)))</f>
        <v/>
      </c>
      <c r="BY74" s="283" t="str">
        <f ca="true">+IF(OFFSET('Water Data'!$F$27,0,10*ROW('Water Data'!F68))="","",OFFSET('Water Data'!$F$27,0,10*ROW('Water Data'!F68)))</f>
        <v/>
      </c>
      <c r="BZ74" s="283" t="str">
        <f ca="true">+IF(OFFSET('Water Data'!$F$28,0,10*ROW('Water Data'!F68))="","",OFFSET('Water Data'!$F$28,0,10*ROW('Water Data'!F68)))</f>
        <v/>
      </c>
      <c r="CA74" s="283" t="str">
        <f ca="true">+IF(OFFSET('Water Data'!$F$29,0,10*ROW('Water Data'!F68))="","",OFFSET('Water Data'!$F$29,0,10*ROW('Water Data'!F68)))</f>
        <v/>
      </c>
      <c r="CB74" s="283" t="str">
        <f ca="true">+IF(OFFSET('Water Data'!$G$27,0,10*ROW('Water Data'!G68))="","",OFFSET('Water Data'!$G$27,0,10*ROW('Water Data'!G68)))</f>
        <v/>
      </c>
      <c r="CC74" s="283" t="str">
        <f ca="true">+IF(OFFSET('Water Data'!$G$28,0,10*ROW('Water Data'!G68))="","",OFFSET('Water Data'!$G$28,0,10*ROW('Water Data'!G68)))</f>
        <v/>
      </c>
      <c r="CD74" s="283" t="str">
        <f ca="true">+IF(OFFSET('Water Data'!$G$29,0,10*ROW('Water Data'!G68))="","",OFFSET('Water Data'!$G$29,0,10*ROW('Water Data'!G68)))</f>
        <v/>
      </c>
      <c r="CE74" s="283" t="str">
        <f ca="true">+IF(OFFSET('Water Data'!$H$27,0,10*ROW('Water Data'!H68))="","",OFFSET('Water Data'!$H$27,0,10*ROW('Water Data'!H68)))</f>
        <v/>
      </c>
      <c r="CF74" s="283" t="str">
        <f ca="true">+IF(OFFSET('Water Data'!$H$28,0,10*ROW('Water Data'!H68))="","",OFFSET('Water Data'!$H$28,0,10*ROW('Water Data'!H68)))</f>
        <v/>
      </c>
      <c r="CG74" s="283" t="str">
        <f ca="true">+IF(OFFSET('Water Data'!$H$29,0,10*ROW('Water Data'!H68))="","",OFFSET('Water Data'!$H$29,0,10*ROW('Water Data'!H68)))</f>
        <v/>
      </c>
      <c r="CH74" s="283" t="str">
        <f ca="true">+IF(OFFSET('Water Data'!$I$27,0,10*ROW('Water Data'!I68))="","",OFFSET('Water Data'!$I$27,0,10*ROW('Water Data'!I68)))</f>
        <v/>
      </c>
      <c r="CI74" s="283" t="str">
        <f ca="true">+IF(OFFSET('Water Data'!$I$28,0,10*ROW('Water Data'!I68))="","",OFFSET('Water Data'!$I$28,0,10*ROW('Water Data'!I68)))</f>
        <v/>
      </c>
      <c r="CJ74" s="283" t="str">
        <f ca="true">+IF(OFFSET('Water Data'!$I$29,0,10*ROW('Water Data'!I68))="","",OFFSET('Water Data'!$I$29,0,10*ROW('Water Data'!I68)))</f>
        <v/>
      </c>
      <c r="CK74" s="283" t="str">
        <f ca="true">+IF(OFFSET('Sanitation Data'!$D$28,0,10*ROW('Sanitation Data'!D68))="","",OFFSET('Sanitation Data'!$D$28,0,10*ROW('Sanitation Data'!D68)))</f>
        <v/>
      </c>
      <c r="CL74" s="283" t="str">
        <f ca="true">+IF(OFFSET('Sanitation Data'!$D$29,0,10*ROW('Sanitation Data'!D68))="","",OFFSET('Sanitation Data'!$D$29,0,10*ROW('Sanitation Data'!D68)))</f>
        <v/>
      </c>
      <c r="CM74" s="283" t="str">
        <f ca="true">+IF(OFFSET('Sanitation Data'!$D$30,0,10*ROW('Sanitation Data'!D68))="","",OFFSET('Sanitation Data'!$D$30,0,10*ROW('Sanitation Data'!D68)))</f>
        <v/>
      </c>
      <c r="CN74" s="283" t="str">
        <f ca="true">+IF(OFFSET('Sanitation Data'!$D$31,0,10*ROW('Sanitation Data'!D68))="","",OFFSET('Sanitation Data'!$D$31,0,10*ROW('Sanitation Data'!D68)))</f>
        <v/>
      </c>
      <c r="CO74" s="283" t="str">
        <f ca="true">+IF(OFFSET('Sanitation Data'!$D$32,0,10*ROW('Sanitation Data'!D68))="","",OFFSET('Sanitation Data'!$D$32,0,10*ROW('Sanitation Data'!D68)))</f>
        <v/>
      </c>
      <c r="CP74" s="283" t="str">
        <f ca="true">+IF(OFFSET('Sanitation Data'!$E$28,0,10*ROW('Sanitation Data'!E68))="","",OFFSET('Sanitation Data'!$E$28,0,10*ROW('Sanitation Data'!E68)))</f>
        <v/>
      </c>
      <c r="CQ74" s="283" t="str">
        <f ca="true">+IF(OFFSET('Sanitation Data'!$E$29,0,10*ROW('Sanitation Data'!E68))="","",OFFSET('Sanitation Data'!$E$29,0,10*ROW('Sanitation Data'!E68)))</f>
        <v/>
      </c>
      <c r="CR74" s="283" t="str">
        <f ca="true">+IF(OFFSET('Sanitation Data'!$E$30,0,10*ROW('Sanitation Data'!E68))="","",OFFSET('Sanitation Data'!$E$30,0,10*ROW('Sanitation Data'!E68)))</f>
        <v/>
      </c>
      <c r="CS74" s="283" t="str">
        <f ca="true">+IF(OFFSET('Sanitation Data'!$E$31,0,10*ROW('Sanitation Data'!E68))="","",OFFSET('Sanitation Data'!$E$31,0,10*ROW('Sanitation Data'!E68)))</f>
        <v/>
      </c>
      <c r="CT74" s="283" t="str">
        <f ca="true">+IF(OFFSET('Sanitation Data'!$E$32,0,10*ROW('Sanitation Data'!E68))="","",OFFSET('Sanitation Data'!$E$32,0,10*ROW('Sanitation Data'!E68)))</f>
        <v/>
      </c>
      <c r="CU74" s="283" t="str">
        <f ca="true">+IF(OFFSET('Sanitation Data'!$F$28,0,10*ROW('Sanitation Data'!F68))="","",OFFSET('Sanitation Data'!$F$28,0,10*ROW('Sanitation Data'!F68)))</f>
        <v/>
      </c>
      <c r="CV74" s="283" t="str">
        <f ca="true">+IF(OFFSET('Sanitation Data'!$F$29,0,10*ROW('Sanitation Data'!F68))="","",OFFSET('Sanitation Data'!$F$29,0,10*ROW('Sanitation Data'!F68)))</f>
        <v/>
      </c>
      <c r="CW74" s="283" t="str">
        <f ca="true">+IF(OFFSET('Sanitation Data'!$F$30,0,10*ROW('Sanitation Data'!F68))="","",OFFSET('Sanitation Data'!$F$30,0,10*ROW('Sanitation Data'!F68)))</f>
        <v/>
      </c>
      <c r="CX74" s="283" t="str">
        <f ca="true">+IF(OFFSET('Sanitation Data'!$F$31,0,10*ROW('Sanitation Data'!F68))="","",OFFSET('Sanitation Data'!$F$31,0,10*ROW('Sanitation Data'!F68)))</f>
        <v/>
      </c>
      <c r="CY74" s="283" t="str">
        <f ca="true">+IF(OFFSET('Sanitation Data'!$F$32,0,10*ROW('Sanitation Data'!F68))="","",OFFSET('Sanitation Data'!$F$32,0,10*ROW('Sanitation Data'!F68)))</f>
        <v/>
      </c>
      <c r="CZ74" s="283" t="str">
        <f ca="true">+IF(OFFSET('Sanitation Data'!$G$28,0,10*ROW('Sanitation Data'!G68))="","",OFFSET('Sanitation Data'!$G$28,0,10*ROW('Sanitation Data'!G68)))</f>
        <v/>
      </c>
      <c r="DA74" s="283" t="str">
        <f ca="true">+IF(OFFSET('Sanitation Data'!$G$29,0,10*ROW('Sanitation Data'!G68))="","",OFFSET('Sanitation Data'!$G$29,0,10*ROW('Sanitation Data'!G68)))</f>
        <v/>
      </c>
      <c r="DB74" s="283" t="str">
        <f ca="true">+IF(OFFSET('Sanitation Data'!$G$30,0,10*ROW('Sanitation Data'!G68))="","",OFFSET('Sanitation Data'!$G$30,0,10*ROW('Sanitation Data'!G68)))</f>
        <v/>
      </c>
      <c r="DC74" s="283" t="str">
        <f ca="true">+IF(OFFSET('Sanitation Data'!$G$31,0,10*ROW('Sanitation Data'!G68))="","",OFFSET('Sanitation Data'!$G$31,0,10*ROW('Sanitation Data'!G68)))</f>
        <v/>
      </c>
      <c r="DD74" s="283" t="str">
        <f ca="true">+IF(OFFSET('Sanitation Data'!$G$32,0,10*ROW('Sanitation Data'!G68))="","",OFFSET('Sanitation Data'!$G$32,0,10*ROW('Sanitation Data'!G68)))</f>
        <v/>
      </c>
      <c r="DE74" s="283" t="str">
        <f ca="true">+IF(OFFSET('Sanitation Data'!$H$28,0,10*ROW('Sanitation Data'!H68))="","",OFFSET('Sanitation Data'!$H$28,0,10*ROW('Sanitation Data'!H68)))</f>
        <v/>
      </c>
      <c r="DF74" s="283" t="str">
        <f ca="true">+IF(OFFSET('Sanitation Data'!$H$29,0,10*ROW('Sanitation Data'!H68))="","",OFFSET('Sanitation Data'!$H$29,0,10*ROW('Sanitation Data'!H68)))</f>
        <v/>
      </c>
      <c r="DG74" s="283" t="str">
        <f ca="true">+IF(OFFSET('Sanitation Data'!$H$30,0,10*ROW('Sanitation Data'!H68))="","",OFFSET('Sanitation Data'!$H$30,0,10*ROW('Sanitation Data'!H68)))</f>
        <v/>
      </c>
      <c r="DH74" s="283" t="str">
        <f ca="true">+IF(OFFSET('Sanitation Data'!$H$31,0,10*ROW('Sanitation Data'!H68))="","",OFFSET('Sanitation Data'!$H$31,0,10*ROW('Sanitation Data'!H68)))</f>
        <v/>
      </c>
      <c r="DI74" s="283" t="str">
        <f ca="true">+IF(OFFSET('Sanitation Data'!$H$32,0,10*ROW('Sanitation Data'!H68))="","",OFFSET('Sanitation Data'!$H$32,0,10*ROW('Sanitation Data'!H68)))</f>
        <v/>
      </c>
      <c r="DJ74" s="283" t="str">
        <f ca="true">+IF(OFFSET('Sanitation Data'!$I$28,0,10*ROW('Sanitation Data'!I68))="","",OFFSET('Sanitation Data'!$I$28,0,10*ROW('Sanitation Data'!I68)))</f>
        <v/>
      </c>
      <c r="DK74" s="283" t="str">
        <f ca="true">+IF(OFFSET('Sanitation Data'!$I$29,0,10*ROW('Sanitation Data'!I68))="","",OFFSET('Sanitation Data'!$I$29,0,10*ROW('Sanitation Data'!I68)))</f>
        <v/>
      </c>
      <c r="DL74" s="283" t="str">
        <f ca="true">+IF(OFFSET('Sanitation Data'!$I$30,0,10*ROW('Sanitation Data'!I68))="","",OFFSET('Sanitation Data'!$I$30,0,10*ROW('Sanitation Data'!I68)))</f>
        <v/>
      </c>
      <c r="DM74" s="283" t="str">
        <f ca="true">+IF(OFFSET('Sanitation Data'!$I$31,0,10*ROW('Sanitation Data'!I68))="","",OFFSET('Sanitation Data'!$I$31,0,10*ROW('Sanitation Data'!I68)))</f>
        <v/>
      </c>
      <c r="DN74" s="283" t="str">
        <f ca="true">+IF(OFFSET('Sanitation Data'!$I$32,0,10*ROW('Sanitation Data'!I68))="","",OFFSET('Sanitation Data'!$I$32,0,10*ROW('Sanitation Data'!I68)))</f>
        <v/>
      </c>
      <c r="DO74" s="283" t="str">
        <f ca="true">+IF(OFFSET('Hygiene Data'!$D$11,0,10*ROW('Hygiene Data'!D68))="","",OFFSET('Hygiene Data'!$D$11,0,10*ROW('Hygiene Data'!D68)))</f>
        <v/>
      </c>
      <c r="DP74" s="283" t="str">
        <f ca="true">+IF(OFFSET('Hygiene Data'!$D$12,0,10*ROW('Hygiene Data'!D68))="","",OFFSET('Hygiene Data'!$D$12,0,10*ROW('Hygiene Data'!D68)))</f>
        <v/>
      </c>
      <c r="DQ74" s="283" t="str">
        <f ca="true">+IF(OFFSET('Hygiene Data'!$D$13,0,10*ROW('Hygiene Data'!D68))="","",OFFSET('Hygiene Data'!$D$13,0,10*ROW('Hygiene Data'!D68)))</f>
        <v/>
      </c>
      <c r="DR74" s="283" t="str">
        <f ca="true">+IF(OFFSET('Hygiene Data'!$E$11,0,10*ROW('Hygiene Data'!E68))="","",OFFSET('Hygiene Data'!$E$11,0,10*ROW('Hygiene Data'!E68)))</f>
        <v/>
      </c>
      <c r="DS74" s="283" t="str">
        <f ca="true">+IF(OFFSET('Hygiene Data'!$E$12,0,10*ROW('Hygiene Data'!E68))="","",OFFSET('Hygiene Data'!$E$12,0,10*ROW('Hygiene Data'!E68)))</f>
        <v/>
      </c>
      <c r="DT74" s="283" t="str">
        <f ca="true">+IF(OFFSET('Hygiene Data'!$E$13,0,10*ROW('Hygiene Data'!E68))="","",OFFSET('Hygiene Data'!$E$13,0,10*ROW('Hygiene Data'!E68)))</f>
        <v/>
      </c>
      <c r="DU74" s="283" t="str">
        <f ca="true">+IF(OFFSET('Hygiene Data'!$F$11,0,10*ROW('Hygiene Data'!F68))="","",OFFSET('Hygiene Data'!$F$11,0,10*ROW('Hygiene Data'!F68)))</f>
        <v/>
      </c>
      <c r="DV74" s="283" t="str">
        <f ca="true">+IF(OFFSET('Hygiene Data'!$F$12,0,10*ROW('Hygiene Data'!F68))="","",OFFSET('Hygiene Data'!$F$12,0,10*ROW('Hygiene Data'!F68)))</f>
        <v/>
      </c>
      <c r="DW74" s="283" t="str">
        <f ca="true">+IF(OFFSET('Hygiene Data'!$F$13,0,10*ROW('Hygiene Data'!F68))="","",OFFSET('Hygiene Data'!$F$13,0,10*ROW('Hygiene Data'!F68)))</f>
        <v/>
      </c>
      <c r="DX74" s="283" t="str">
        <f ca="true">+IF(OFFSET('Hygiene Data'!$G$11,0,10*ROW('Hygiene Data'!G68))="","",OFFSET('Hygiene Data'!$G$11,0,10*ROW('Hygiene Data'!G68)))</f>
        <v/>
      </c>
      <c r="DY74" s="283" t="str">
        <f ca="true">+IF(OFFSET('Hygiene Data'!$G$12,0,10*ROW('Hygiene Data'!G68))="","",OFFSET('Hygiene Data'!$G$12,0,10*ROW('Hygiene Data'!G68)))</f>
        <v/>
      </c>
      <c r="DZ74" s="283" t="str">
        <f ca="true">+IF(OFFSET('Hygiene Data'!$G$13,0,10*ROW('Hygiene Data'!G68))="","",OFFSET('Hygiene Data'!$G$13,0,10*ROW('Hygiene Data'!G68)))</f>
        <v/>
      </c>
      <c r="EA74" s="283" t="str">
        <f ca="true">+IF(OFFSET('Hygiene Data'!$H$11,0,10*ROW('Hygiene Data'!H68))="","",OFFSET('Hygiene Data'!$H$11,0,10*ROW('Hygiene Data'!H68)))</f>
        <v/>
      </c>
      <c r="EB74" s="283" t="str">
        <f ca="true">+IF(OFFSET('Hygiene Data'!$H$12,0,10*ROW('Hygiene Data'!H68))="","",OFFSET('Hygiene Data'!$H$12,0,10*ROW('Hygiene Data'!H68)))</f>
        <v/>
      </c>
      <c r="EC74" s="283" t="str">
        <f ca="true">+IF(OFFSET('Hygiene Data'!$H$13,0,10*ROW('Hygiene Data'!H68))="","",OFFSET('Hygiene Data'!$H$13,0,10*ROW('Hygiene Data'!H68)))</f>
        <v/>
      </c>
      <c r="ED74" s="283" t="str">
        <f ca="true">+IF(OFFSET('Hygiene Data'!$I$11,0,10*ROW('Hygiene Data'!I68))="","",OFFSET('Hygiene Data'!$I$11,0,10*ROW('Hygiene Data'!I68)))</f>
        <v/>
      </c>
      <c r="EE74" s="283" t="str">
        <f ca="true">+IF(OFFSET('Hygiene Data'!$I$12,0,10*ROW('Hygiene Data'!I68))="","",OFFSET('Hygiene Data'!$I$12,0,10*ROW('Hygiene Data'!I68)))</f>
        <v/>
      </c>
      <c r="EF74" s="283" t="str">
        <f ca="true">+IF(OFFSET('Hygiene Data'!$I$13,0,10*ROW('Hygiene Data'!I68))="","",OFFSET('Hygiene Data'!$I$13,0,10*ROW('Hygiene Data'!I68)))</f>
        <v/>
      </c>
    </row>
    <row r="75">
      <c r="A75" s="36" t="str">
        <f ca="true">+IF(OFFSET('Water Data'!$B$2,0,10*ROW('Water Data'!E69))="","",OFFSET('Water Data'!$B$2,0,10*ROW('Water Data'!E69)))</f>
        <v/>
      </c>
      <c r="B75" s="36" t="str">
        <f ca="true">+IF(OFFSET('Water Data'!$C$2,0,10*ROW('Water Data'!F69))="","",OFFSET('Water Data'!$C$2,0,10*ROW('Water Data'!F69)))</f>
        <v/>
      </c>
      <c r="C75" s="339"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83"/>
      <c r="BS75" s="283" t="str">
        <f ca="true">+IF(OFFSET('Water Data'!$D$27,0,10*ROW('Water Data'!D69))="","",OFFSET('Water Data'!$D$27,0,10*ROW('Water Data'!D69)))</f>
        <v/>
      </c>
      <c r="BT75" s="283" t="str">
        <f ca="true">+IF(OFFSET('Water Data'!$D$28,0,10*ROW('Water Data'!D69))="","",OFFSET('Water Data'!$D$28,0,10*ROW('Water Data'!D69)))</f>
        <v/>
      </c>
      <c r="BU75" s="283" t="str">
        <f ca="true">+IF(OFFSET('Water Data'!$D$29,0,10*ROW('Water Data'!D69))="","",OFFSET('Water Data'!$D$29,0,10*ROW('Water Data'!D69)))</f>
        <v/>
      </c>
      <c r="BV75" s="283" t="str">
        <f ca="true">+IF(OFFSET('Water Data'!$E$27,0,10*ROW('Water Data'!E69))="","",OFFSET('Water Data'!$E$27,0,10*ROW('Water Data'!E69)))</f>
        <v/>
      </c>
      <c r="BW75" s="283" t="str">
        <f ca="true">+IF(OFFSET('Water Data'!$E$28,0,10*ROW('Water Data'!E69))="","",OFFSET('Water Data'!$E$28,0,10*ROW('Water Data'!E69)))</f>
        <v/>
      </c>
      <c r="BX75" s="283" t="str">
        <f ca="true">+IF(OFFSET('Water Data'!$E$29,0,10*ROW('Water Data'!E69))="","",OFFSET('Water Data'!$E$29,0,10*ROW('Water Data'!E69)))</f>
        <v/>
      </c>
      <c r="BY75" s="283" t="str">
        <f ca="true">+IF(OFFSET('Water Data'!$F$27,0,10*ROW('Water Data'!F69))="","",OFFSET('Water Data'!$F$27,0,10*ROW('Water Data'!F69)))</f>
        <v/>
      </c>
      <c r="BZ75" s="283" t="str">
        <f ca="true">+IF(OFFSET('Water Data'!$F$28,0,10*ROW('Water Data'!F69))="","",OFFSET('Water Data'!$F$28,0,10*ROW('Water Data'!F69)))</f>
        <v/>
      </c>
      <c r="CA75" s="283" t="str">
        <f ca="true">+IF(OFFSET('Water Data'!$F$29,0,10*ROW('Water Data'!F69))="","",OFFSET('Water Data'!$F$29,0,10*ROW('Water Data'!F69)))</f>
        <v/>
      </c>
      <c r="CB75" s="283" t="str">
        <f ca="true">+IF(OFFSET('Water Data'!$G$27,0,10*ROW('Water Data'!G69))="","",OFFSET('Water Data'!$G$27,0,10*ROW('Water Data'!G69)))</f>
        <v/>
      </c>
      <c r="CC75" s="283" t="str">
        <f ca="true">+IF(OFFSET('Water Data'!$G$28,0,10*ROW('Water Data'!G69))="","",OFFSET('Water Data'!$G$28,0,10*ROW('Water Data'!G69)))</f>
        <v/>
      </c>
      <c r="CD75" s="283" t="str">
        <f ca="true">+IF(OFFSET('Water Data'!$G$29,0,10*ROW('Water Data'!G69))="","",OFFSET('Water Data'!$G$29,0,10*ROW('Water Data'!G69)))</f>
        <v/>
      </c>
      <c r="CE75" s="283" t="str">
        <f ca="true">+IF(OFFSET('Water Data'!$H$27,0,10*ROW('Water Data'!H69))="","",OFFSET('Water Data'!$H$27,0,10*ROW('Water Data'!H69)))</f>
        <v/>
      </c>
      <c r="CF75" s="283" t="str">
        <f ca="true">+IF(OFFSET('Water Data'!$H$28,0,10*ROW('Water Data'!H69))="","",OFFSET('Water Data'!$H$28,0,10*ROW('Water Data'!H69)))</f>
        <v/>
      </c>
      <c r="CG75" s="283" t="str">
        <f ca="true">+IF(OFFSET('Water Data'!$H$29,0,10*ROW('Water Data'!H69))="","",OFFSET('Water Data'!$H$29,0,10*ROW('Water Data'!H69)))</f>
        <v/>
      </c>
      <c r="CH75" s="283" t="str">
        <f ca="true">+IF(OFFSET('Water Data'!$I$27,0,10*ROW('Water Data'!I69))="","",OFFSET('Water Data'!$I$27,0,10*ROW('Water Data'!I69)))</f>
        <v/>
      </c>
      <c r="CI75" s="283" t="str">
        <f ca="true">+IF(OFFSET('Water Data'!$I$28,0,10*ROW('Water Data'!I69))="","",OFFSET('Water Data'!$I$28,0,10*ROW('Water Data'!I69)))</f>
        <v/>
      </c>
      <c r="CJ75" s="283" t="str">
        <f ca="true">+IF(OFFSET('Water Data'!$I$29,0,10*ROW('Water Data'!I69))="","",OFFSET('Water Data'!$I$29,0,10*ROW('Water Data'!I69)))</f>
        <v/>
      </c>
      <c r="CK75" s="283" t="str">
        <f ca="true">+IF(OFFSET('Sanitation Data'!$D$28,0,10*ROW('Sanitation Data'!D69))="","",OFFSET('Sanitation Data'!$D$28,0,10*ROW('Sanitation Data'!D69)))</f>
        <v/>
      </c>
      <c r="CL75" s="283" t="str">
        <f ca="true">+IF(OFFSET('Sanitation Data'!$D$29,0,10*ROW('Sanitation Data'!D69))="","",OFFSET('Sanitation Data'!$D$29,0,10*ROW('Sanitation Data'!D69)))</f>
        <v/>
      </c>
      <c r="CM75" s="283" t="str">
        <f ca="true">+IF(OFFSET('Sanitation Data'!$D$30,0,10*ROW('Sanitation Data'!D69))="","",OFFSET('Sanitation Data'!$D$30,0,10*ROW('Sanitation Data'!D69)))</f>
        <v/>
      </c>
      <c r="CN75" s="283" t="str">
        <f ca="true">+IF(OFFSET('Sanitation Data'!$D$31,0,10*ROW('Sanitation Data'!D69))="","",OFFSET('Sanitation Data'!$D$31,0,10*ROW('Sanitation Data'!D69)))</f>
        <v/>
      </c>
      <c r="CO75" s="283" t="str">
        <f ca="true">+IF(OFFSET('Sanitation Data'!$D$32,0,10*ROW('Sanitation Data'!D69))="","",OFFSET('Sanitation Data'!$D$32,0,10*ROW('Sanitation Data'!D69)))</f>
        <v/>
      </c>
      <c r="CP75" s="283" t="str">
        <f ca="true">+IF(OFFSET('Sanitation Data'!$E$28,0,10*ROW('Sanitation Data'!E69))="","",OFFSET('Sanitation Data'!$E$28,0,10*ROW('Sanitation Data'!E69)))</f>
        <v/>
      </c>
      <c r="CQ75" s="283" t="str">
        <f ca="true">+IF(OFFSET('Sanitation Data'!$E$29,0,10*ROW('Sanitation Data'!E69))="","",OFFSET('Sanitation Data'!$E$29,0,10*ROW('Sanitation Data'!E69)))</f>
        <v/>
      </c>
      <c r="CR75" s="283" t="str">
        <f ca="true">+IF(OFFSET('Sanitation Data'!$E$30,0,10*ROW('Sanitation Data'!E69))="","",OFFSET('Sanitation Data'!$E$30,0,10*ROW('Sanitation Data'!E69)))</f>
        <v/>
      </c>
      <c r="CS75" s="283" t="str">
        <f ca="true">+IF(OFFSET('Sanitation Data'!$E$31,0,10*ROW('Sanitation Data'!E69))="","",OFFSET('Sanitation Data'!$E$31,0,10*ROW('Sanitation Data'!E69)))</f>
        <v/>
      </c>
      <c r="CT75" s="283" t="str">
        <f ca="true">+IF(OFFSET('Sanitation Data'!$E$32,0,10*ROW('Sanitation Data'!E69))="","",OFFSET('Sanitation Data'!$E$32,0,10*ROW('Sanitation Data'!E69)))</f>
        <v/>
      </c>
      <c r="CU75" s="283" t="str">
        <f ca="true">+IF(OFFSET('Sanitation Data'!$F$28,0,10*ROW('Sanitation Data'!F69))="","",OFFSET('Sanitation Data'!$F$28,0,10*ROW('Sanitation Data'!F69)))</f>
        <v/>
      </c>
      <c r="CV75" s="283" t="str">
        <f ca="true">+IF(OFFSET('Sanitation Data'!$F$29,0,10*ROW('Sanitation Data'!F69))="","",OFFSET('Sanitation Data'!$F$29,0,10*ROW('Sanitation Data'!F69)))</f>
        <v/>
      </c>
      <c r="CW75" s="283" t="str">
        <f ca="true">+IF(OFFSET('Sanitation Data'!$F$30,0,10*ROW('Sanitation Data'!F69))="","",OFFSET('Sanitation Data'!$F$30,0,10*ROW('Sanitation Data'!F69)))</f>
        <v/>
      </c>
      <c r="CX75" s="283" t="str">
        <f ca="true">+IF(OFFSET('Sanitation Data'!$F$31,0,10*ROW('Sanitation Data'!F69))="","",OFFSET('Sanitation Data'!$F$31,0,10*ROW('Sanitation Data'!F69)))</f>
        <v/>
      </c>
      <c r="CY75" s="283" t="str">
        <f ca="true">+IF(OFFSET('Sanitation Data'!$F$32,0,10*ROW('Sanitation Data'!F69))="","",OFFSET('Sanitation Data'!$F$32,0,10*ROW('Sanitation Data'!F69)))</f>
        <v/>
      </c>
      <c r="CZ75" s="283" t="str">
        <f ca="true">+IF(OFFSET('Sanitation Data'!$G$28,0,10*ROW('Sanitation Data'!G69))="","",OFFSET('Sanitation Data'!$G$28,0,10*ROW('Sanitation Data'!G69)))</f>
        <v/>
      </c>
      <c r="DA75" s="283" t="str">
        <f ca="true">+IF(OFFSET('Sanitation Data'!$G$29,0,10*ROW('Sanitation Data'!G69))="","",OFFSET('Sanitation Data'!$G$29,0,10*ROW('Sanitation Data'!G69)))</f>
        <v/>
      </c>
      <c r="DB75" s="283" t="str">
        <f ca="true">+IF(OFFSET('Sanitation Data'!$G$30,0,10*ROW('Sanitation Data'!G69))="","",OFFSET('Sanitation Data'!$G$30,0,10*ROW('Sanitation Data'!G69)))</f>
        <v/>
      </c>
      <c r="DC75" s="283" t="str">
        <f ca="true">+IF(OFFSET('Sanitation Data'!$G$31,0,10*ROW('Sanitation Data'!G69))="","",OFFSET('Sanitation Data'!$G$31,0,10*ROW('Sanitation Data'!G69)))</f>
        <v/>
      </c>
      <c r="DD75" s="283" t="str">
        <f ca="true">+IF(OFFSET('Sanitation Data'!$G$32,0,10*ROW('Sanitation Data'!G69))="","",OFFSET('Sanitation Data'!$G$32,0,10*ROW('Sanitation Data'!G69)))</f>
        <v/>
      </c>
      <c r="DE75" s="283" t="str">
        <f ca="true">+IF(OFFSET('Sanitation Data'!$H$28,0,10*ROW('Sanitation Data'!H69))="","",OFFSET('Sanitation Data'!$H$28,0,10*ROW('Sanitation Data'!H69)))</f>
        <v/>
      </c>
      <c r="DF75" s="283" t="str">
        <f ca="true">+IF(OFFSET('Sanitation Data'!$H$29,0,10*ROW('Sanitation Data'!H69))="","",OFFSET('Sanitation Data'!$H$29,0,10*ROW('Sanitation Data'!H69)))</f>
        <v/>
      </c>
      <c r="DG75" s="283" t="str">
        <f ca="true">+IF(OFFSET('Sanitation Data'!$H$30,0,10*ROW('Sanitation Data'!H69))="","",OFFSET('Sanitation Data'!$H$30,0,10*ROW('Sanitation Data'!H69)))</f>
        <v/>
      </c>
      <c r="DH75" s="283" t="str">
        <f ca="true">+IF(OFFSET('Sanitation Data'!$H$31,0,10*ROW('Sanitation Data'!H69))="","",OFFSET('Sanitation Data'!$H$31,0,10*ROW('Sanitation Data'!H69)))</f>
        <v/>
      </c>
      <c r="DI75" s="283" t="str">
        <f ca="true">+IF(OFFSET('Sanitation Data'!$H$32,0,10*ROW('Sanitation Data'!H69))="","",OFFSET('Sanitation Data'!$H$32,0,10*ROW('Sanitation Data'!H69)))</f>
        <v/>
      </c>
      <c r="DJ75" s="283" t="str">
        <f ca="true">+IF(OFFSET('Sanitation Data'!$I$28,0,10*ROW('Sanitation Data'!I69))="","",OFFSET('Sanitation Data'!$I$28,0,10*ROW('Sanitation Data'!I69)))</f>
        <v/>
      </c>
      <c r="DK75" s="283" t="str">
        <f ca="true">+IF(OFFSET('Sanitation Data'!$I$29,0,10*ROW('Sanitation Data'!I69))="","",OFFSET('Sanitation Data'!$I$29,0,10*ROW('Sanitation Data'!I69)))</f>
        <v/>
      </c>
      <c r="DL75" s="283" t="str">
        <f ca="true">+IF(OFFSET('Sanitation Data'!$I$30,0,10*ROW('Sanitation Data'!I69))="","",OFFSET('Sanitation Data'!$I$30,0,10*ROW('Sanitation Data'!I69)))</f>
        <v/>
      </c>
      <c r="DM75" s="283" t="str">
        <f ca="true">+IF(OFFSET('Sanitation Data'!$I$31,0,10*ROW('Sanitation Data'!I69))="","",OFFSET('Sanitation Data'!$I$31,0,10*ROW('Sanitation Data'!I69)))</f>
        <v/>
      </c>
      <c r="DN75" s="283" t="str">
        <f ca="true">+IF(OFFSET('Sanitation Data'!$I$32,0,10*ROW('Sanitation Data'!I69))="","",OFFSET('Sanitation Data'!$I$32,0,10*ROW('Sanitation Data'!I69)))</f>
        <v/>
      </c>
      <c r="DO75" s="283" t="str">
        <f ca="true">+IF(OFFSET('Hygiene Data'!$D$11,0,10*ROW('Hygiene Data'!D69))="","",OFFSET('Hygiene Data'!$D$11,0,10*ROW('Hygiene Data'!D69)))</f>
        <v/>
      </c>
      <c r="DP75" s="283" t="str">
        <f ca="true">+IF(OFFSET('Hygiene Data'!$D$12,0,10*ROW('Hygiene Data'!D69))="","",OFFSET('Hygiene Data'!$D$12,0,10*ROW('Hygiene Data'!D69)))</f>
        <v/>
      </c>
      <c r="DQ75" s="283" t="str">
        <f ca="true">+IF(OFFSET('Hygiene Data'!$D$13,0,10*ROW('Hygiene Data'!D69))="","",OFFSET('Hygiene Data'!$D$13,0,10*ROW('Hygiene Data'!D69)))</f>
        <v/>
      </c>
      <c r="DR75" s="283" t="str">
        <f ca="true">+IF(OFFSET('Hygiene Data'!$E$11,0,10*ROW('Hygiene Data'!E69))="","",OFFSET('Hygiene Data'!$E$11,0,10*ROW('Hygiene Data'!E69)))</f>
        <v/>
      </c>
      <c r="DS75" s="283" t="str">
        <f ca="true">+IF(OFFSET('Hygiene Data'!$E$12,0,10*ROW('Hygiene Data'!E69))="","",OFFSET('Hygiene Data'!$E$12,0,10*ROW('Hygiene Data'!E69)))</f>
        <v/>
      </c>
      <c r="DT75" s="283" t="str">
        <f ca="true">+IF(OFFSET('Hygiene Data'!$E$13,0,10*ROW('Hygiene Data'!E69))="","",OFFSET('Hygiene Data'!$E$13,0,10*ROW('Hygiene Data'!E69)))</f>
        <v/>
      </c>
      <c r="DU75" s="283" t="str">
        <f ca="true">+IF(OFFSET('Hygiene Data'!$F$11,0,10*ROW('Hygiene Data'!F69))="","",OFFSET('Hygiene Data'!$F$11,0,10*ROW('Hygiene Data'!F69)))</f>
        <v/>
      </c>
      <c r="DV75" s="283" t="str">
        <f ca="true">+IF(OFFSET('Hygiene Data'!$F$12,0,10*ROW('Hygiene Data'!F69))="","",OFFSET('Hygiene Data'!$F$12,0,10*ROW('Hygiene Data'!F69)))</f>
        <v/>
      </c>
      <c r="DW75" s="283" t="str">
        <f ca="true">+IF(OFFSET('Hygiene Data'!$F$13,0,10*ROW('Hygiene Data'!F69))="","",OFFSET('Hygiene Data'!$F$13,0,10*ROW('Hygiene Data'!F69)))</f>
        <v/>
      </c>
      <c r="DX75" s="283" t="str">
        <f ca="true">+IF(OFFSET('Hygiene Data'!$G$11,0,10*ROW('Hygiene Data'!G69))="","",OFFSET('Hygiene Data'!$G$11,0,10*ROW('Hygiene Data'!G69)))</f>
        <v/>
      </c>
      <c r="DY75" s="283" t="str">
        <f ca="true">+IF(OFFSET('Hygiene Data'!$G$12,0,10*ROW('Hygiene Data'!G69))="","",OFFSET('Hygiene Data'!$G$12,0,10*ROW('Hygiene Data'!G69)))</f>
        <v/>
      </c>
      <c r="DZ75" s="283" t="str">
        <f ca="true">+IF(OFFSET('Hygiene Data'!$G$13,0,10*ROW('Hygiene Data'!G69))="","",OFFSET('Hygiene Data'!$G$13,0,10*ROW('Hygiene Data'!G69)))</f>
        <v/>
      </c>
      <c r="EA75" s="283" t="str">
        <f ca="true">+IF(OFFSET('Hygiene Data'!$H$11,0,10*ROW('Hygiene Data'!H69))="","",OFFSET('Hygiene Data'!$H$11,0,10*ROW('Hygiene Data'!H69)))</f>
        <v/>
      </c>
      <c r="EB75" s="283" t="str">
        <f ca="true">+IF(OFFSET('Hygiene Data'!$H$12,0,10*ROW('Hygiene Data'!H69))="","",OFFSET('Hygiene Data'!$H$12,0,10*ROW('Hygiene Data'!H69)))</f>
        <v/>
      </c>
      <c r="EC75" s="283" t="str">
        <f ca="true">+IF(OFFSET('Hygiene Data'!$H$13,0,10*ROW('Hygiene Data'!H69))="","",OFFSET('Hygiene Data'!$H$13,0,10*ROW('Hygiene Data'!H69)))</f>
        <v/>
      </c>
      <c r="ED75" s="283" t="str">
        <f ca="true">+IF(OFFSET('Hygiene Data'!$I$11,0,10*ROW('Hygiene Data'!I69))="","",OFFSET('Hygiene Data'!$I$11,0,10*ROW('Hygiene Data'!I69)))</f>
        <v/>
      </c>
      <c r="EE75" s="283" t="str">
        <f ca="true">+IF(OFFSET('Hygiene Data'!$I$12,0,10*ROW('Hygiene Data'!I69))="","",OFFSET('Hygiene Data'!$I$12,0,10*ROW('Hygiene Data'!I69)))</f>
        <v/>
      </c>
      <c r="EF75" s="283" t="str">
        <f ca="true">+IF(OFFSET('Hygiene Data'!$I$13,0,10*ROW('Hygiene Data'!I69))="","",OFFSET('Hygiene Data'!$I$13,0,10*ROW('Hygiene Data'!I69)))</f>
        <v/>
      </c>
    </row>
    <row r="76">
      <c r="A76" s="36" t="str">
        <f ca="true">+IF(OFFSET('Water Data'!$B$2,0,10*ROW('Water Data'!E70))="","",OFFSET('Water Data'!$B$2,0,10*ROW('Water Data'!E70)))</f>
        <v/>
      </c>
      <c r="B76" s="36" t="str">
        <f ca="true">+IF(OFFSET('Water Data'!$C$2,0,10*ROW('Water Data'!F70))="","",OFFSET('Water Data'!$C$2,0,10*ROW('Water Data'!F70)))</f>
        <v/>
      </c>
      <c r="C76" s="339"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83"/>
      <c r="BS76" s="283" t="str">
        <f ca="true">+IF(OFFSET('Water Data'!$D$27,0,10*ROW('Water Data'!D70))="","",OFFSET('Water Data'!$D$27,0,10*ROW('Water Data'!D70)))</f>
        <v/>
      </c>
      <c r="BT76" s="283" t="str">
        <f ca="true">+IF(OFFSET('Water Data'!$D$28,0,10*ROW('Water Data'!D70))="","",OFFSET('Water Data'!$D$28,0,10*ROW('Water Data'!D70)))</f>
        <v/>
      </c>
      <c r="BU76" s="283" t="str">
        <f ca="true">+IF(OFFSET('Water Data'!$D$29,0,10*ROW('Water Data'!D70))="","",OFFSET('Water Data'!$D$29,0,10*ROW('Water Data'!D70)))</f>
        <v/>
      </c>
      <c r="BV76" s="283" t="str">
        <f ca="true">+IF(OFFSET('Water Data'!$E$27,0,10*ROW('Water Data'!E70))="","",OFFSET('Water Data'!$E$27,0,10*ROW('Water Data'!E70)))</f>
        <v/>
      </c>
      <c r="BW76" s="283" t="str">
        <f ca="true">+IF(OFFSET('Water Data'!$E$28,0,10*ROW('Water Data'!E70))="","",OFFSET('Water Data'!$E$28,0,10*ROW('Water Data'!E70)))</f>
        <v/>
      </c>
      <c r="BX76" s="283" t="str">
        <f ca="true">+IF(OFFSET('Water Data'!$E$29,0,10*ROW('Water Data'!E70))="","",OFFSET('Water Data'!$E$29,0,10*ROW('Water Data'!E70)))</f>
        <v/>
      </c>
      <c r="BY76" s="283" t="str">
        <f ca="true">+IF(OFFSET('Water Data'!$F$27,0,10*ROW('Water Data'!F70))="","",OFFSET('Water Data'!$F$27,0,10*ROW('Water Data'!F70)))</f>
        <v/>
      </c>
      <c r="BZ76" s="283" t="str">
        <f ca="true">+IF(OFFSET('Water Data'!$F$28,0,10*ROW('Water Data'!F70))="","",OFFSET('Water Data'!$F$28,0,10*ROW('Water Data'!F70)))</f>
        <v/>
      </c>
      <c r="CA76" s="283" t="str">
        <f ca="true">+IF(OFFSET('Water Data'!$F$29,0,10*ROW('Water Data'!F70))="","",OFFSET('Water Data'!$F$29,0,10*ROW('Water Data'!F70)))</f>
        <v/>
      </c>
      <c r="CB76" s="283" t="str">
        <f ca="true">+IF(OFFSET('Water Data'!$G$27,0,10*ROW('Water Data'!G70))="","",OFFSET('Water Data'!$G$27,0,10*ROW('Water Data'!G70)))</f>
        <v/>
      </c>
      <c r="CC76" s="283" t="str">
        <f ca="true">+IF(OFFSET('Water Data'!$G$28,0,10*ROW('Water Data'!G70))="","",OFFSET('Water Data'!$G$28,0,10*ROW('Water Data'!G70)))</f>
        <v/>
      </c>
      <c r="CD76" s="283" t="str">
        <f ca="true">+IF(OFFSET('Water Data'!$G$29,0,10*ROW('Water Data'!G70))="","",OFFSET('Water Data'!$G$29,0,10*ROW('Water Data'!G70)))</f>
        <v/>
      </c>
      <c r="CE76" s="283" t="str">
        <f ca="true">+IF(OFFSET('Water Data'!$H$27,0,10*ROW('Water Data'!H70))="","",OFFSET('Water Data'!$H$27,0,10*ROW('Water Data'!H70)))</f>
        <v/>
      </c>
      <c r="CF76" s="283" t="str">
        <f ca="true">+IF(OFFSET('Water Data'!$H$28,0,10*ROW('Water Data'!H70))="","",OFFSET('Water Data'!$H$28,0,10*ROW('Water Data'!H70)))</f>
        <v/>
      </c>
      <c r="CG76" s="283" t="str">
        <f ca="true">+IF(OFFSET('Water Data'!$H$29,0,10*ROW('Water Data'!H70))="","",OFFSET('Water Data'!$H$29,0,10*ROW('Water Data'!H70)))</f>
        <v/>
      </c>
      <c r="CH76" s="283" t="str">
        <f ca="true">+IF(OFFSET('Water Data'!$I$27,0,10*ROW('Water Data'!I70))="","",OFFSET('Water Data'!$I$27,0,10*ROW('Water Data'!I70)))</f>
        <v/>
      </c>
      <c r="CI76" s="283" t="str">
        <f ca="true">+IF(OFFSET('Water Data'!$I$28,0,10*ROW('Water Data'!I70))="","",OFFSET('Water Data'!$I$28,0,10*ROW('Water Data'!I70)))</f>
        <v/>
      </c>
      <c r="CJ76" s="283" t="str">
        <f ca="true">+IF(OFFSET('Water Data'!$I$29,0,10*ROW('Water Data'!I70))="","",OFFSET('Water Data'!$I$29,0,10*ROW('Water Data'!I70)))</f>
        <v/>
      </c>
      <c r="CK76" s="283" t="str">
        <f ca="true">+IF(OFFSET('Sanitation Data'!$D$28,0,10*ROW('Sanitation Data'!D70))="","",OFFSET('Sanitation Data'!$D$28,0,10*ROW('Sanitation Data'!D70)))</f>
        <v/>
      </c>
      <c r="CL76" s="283" t="str">
        <f ca="true">+IF(OFFSET('Sanitation Data'!$D$29,0,10*ROW('Sanitation Data'!D70))="","",OFFSET('Sanitation Data'!$D$29,0,10*ROW('Sanitation Data'!D70)))</f>
        <v/>
      </c>
      <c r="CM76" s="283" t="str">
        <f ca="true">+IF(OFFSET('Sanitation Data'!$D$30,0,10*ROW('Sanitation Data'!D70))="","",OFFSET('Sanitation Data'!$D$30,0,10*ROW('Sanitation Data'!D70)))</f>
        <v/>
      </c>
      <c r="CN76" s="283" t="str">
        <f ca="true">+IF(OFFSET('Sanitation Data'!$D$31,0,10*ROW('Sanitation Data'!D70))="","",OFFSET('Sanitation Data'!$D$31,0,10*ROW('Sanitation Data'!D70)))</f>
        <v/>
      </c>
      <c r="CO76" s="283" t="str">
        <f ca="true">+IF(OFFSET('Sanitation Data'!$D$32,0,10*ROW('Sanitation Data'!D70))="","",OFFSET('Sanitation Data'!$D$32,0,10*ROW('Sanitation Data'!D70)))</f>
        <v/>
      </c>
      <c r="CP76" s="283" t="str">
        <f ca="true">+IF(OFFSET('Sanitation Data'!$E$28,0,10*ROW('Sanitation Data'!E70))="","",OFFSET('Sanitation Data'!$E$28,0,10*ROW('Sanitation Data'!E70)))</f>
        <v/>
      </c>
      <c r="CQ76" s="283" t="str">
        <f ca="true">+IF(OFFSET('Sanitation Data'!$E$29,0,10*ROW('Sanitation Data'!E70))="","",OFFSET('Sanitation Data'!$E$29,0,10*ROW('Sanitation Data'!E70)))</f>
        <v/>
      </c>
      <c r="CR76" s="283" t="str">
        <f ca="true">+IF(OFFSET('Sanitation Data'!$E$30,0,10*ROW('Sanitation Data'!E70))="","",OFFSET('Sanitation Data'!$E$30,0,10*ROW('Sanitation Data'!E70)))</f>
        <v/>
      </c>
      <c r="CS76" s="283" t="str">
        <f ca="true">+IF(OFFSET('Sanitation Data'!$E$31,0,10*ROW('Sanitation Data'!E70))="","",OFFSET('Sanitation Data'!$E$31,0,10*ROW('Sanitation Data'!E70)))</f>
        <v/>
      </c>
      <c r="CT76" s="283" t="str">
        <f ca="true">+IF(OFFSET('Sanitation Data'!$E$32,0,10*ROW('Sanitation Data'!E70))="","",OFFSET('Sanitation Data'!$E$32,0,10*ROW('Sanitation Data'!E70)))</f>
        <v/>
      </c>
      <c r="CU76" s="283" t="str">
        <f ca="true">+IF(OFFSET('Sanitation Data'!$F$28,0,10*ROW('Sanitation Data'!F70))="","",OFFSET('Sanitation Data'!$F$28,0,10*ROW('Sanitation Data'!F70)))</f>
        <v/>
      </c>
      <c r="CV76" s="283" t="str">
        <f ca="true">+IF(OFFSET('Sanitation Data'!$F$29,0,10*ROW('Sanitation Data'!F70))="","",OFFSET('Sanitation Data'!$F$29,0,10*ROW('Sanitation Data'!F70)))</f>
        <v/>
      </c>
      <c r="CW76" s="283" t="str">
        <f ca="true">+IF(OFFSET('Sanitation Data'!$F$30,0,10*ROW('Sanitation Data'!F70))="","",OFFSET('Sanitation Data'!$F$30,0,10*ROW('Sanitation Data'!F70)))</f>
        <v/>
      </c>
      <c r="CX76" s="283" t="str">
        <f ca="true">+IF(OFFSET('Sanitation Data'!$F$31,0,10*ROW('Sanitation Data'!F70))="","",OFFSET('Sanitation Data'!$F$31,0,10*ROW('Sanitation Data'!F70)))</f>
        <v/>
      </c>
      <c r="CY76" s="283" t="str">
        <f ca="true">+IF(OFFSET('Sanitation Data'!$F$32,0,10*ROW('Sanitation Data'!F70))="","",OFFSET('Sanitation Data'!$F$32,0,10*ROW('Sanitation Data'!F70)))</f>
        <v/>
      </c>
      <c r="CZ76" s="283" t="str">
        <f ca="true">+IF(OFFSET('Sanitation Data'!$G$28,0,10*ROW('Sanitation Data'!G70))="","",OFFSET('Sanitation Data'!$G$28,0,10*ROW('Sanitation Data'!G70)))</f>
        <v/>
      </c>
      <c r="DA76" s="283" t="str">
        <f ca="true">+IF(OFFSET('Sanitation Data'!$G$29,0,10*ROW('Sanitation Data'!G70))="","",OFFSET('Sanitation Data'!$G$29,0,10*ROW('Sanitation Data'!G70)))</f>
        <v/>
      </c>
      <c r="DB76" s="283" t="str">
        <f ca="true">+IF(OFFSET('Sanitation Data'!$G$30,0,10*ROW('Sanitation Data'!G70))="","",OFFSET('Sanitation Data'!$G$30,0,10*ROW('Sanitation Data'!G70)))</f>
        <v/>
      </c>
      <c r="DC76" s="283" t="str">
        <f ca="true">+IF(OFFSET('Sanitation Data'!$G$31,0,10*ROW('Sanitation Data'!G70))="","",OFFSET('Sanitation Data'!$G$31,0,10*ROW('Sanitation Data'!G70)))</f>
        <v/>
      </c>
      <c r="DD76" s="283" t="str">
        <f ca="true">+IF(OFFSET('Sanitation Data'!$G$32,0,10*ROW('Sanitation Data'!G70))="","",OFFSET('Sanitation Data'!$G$32,0,10*ROW('Sanitation Data'!G70)))</f>
        <v/>
      </c>
      <c r="DE76" s="283" t="str">
        <f ca="true">+IF(OFFSET('Sanitation Data'!$H$28,0,10*ROW('Sanitation Data'!H70))="","",OFFSET('Sanitation Data'!$H$28,0,10*ROW('Sanitation Data'!H70)))</f>
        <v/>
      </c>
      <c r="DF76" s="283" t="str">
        <f ca="true">+IF(OFFSET('Sanitation Data'!$H$29,0,10*ROW('Sanitation Data'!H70))="","",OFFSET('Sanitation Data'!$H$29,0,10*ROW('Sanitation Data'!H70)))</f>
        <v/>
      </c>
      <c r="DG76" s="283" t="str">
        <f ca="true">+IF(OFFSET('Sanitation Data'!$H$30,0,10*ROW('Sanitation Data'!H70))="","",OFFSET('Sanitation Data'!$H$30,0,10*ROW('Sanitation Data'!H70)))</f>
        <v/>
      </c>
      <c r="DH76" s="283" t="str">
        <f ca="true">+IF(OFFSET('Sanitation Data'!$H$31,0,10*ROW('Sanitation Data'!H70))="","",OFFSET('Sanitation Data'!$H$31,0,10*ROW('Sanitation Data'!H70)))</f>
        <v/>
      </c>
      <c r="DI76" s="283" t="str">
        <f ca="true">+IF(OFFSET('Sanitation Data'!$H$32,0,10*ROW('Sanitation Data'!H70))="","",OFFSET('Sanitation Data'!$H$32,0,10*ROW('Sanitation Data'!H70)))</f>
        <v/>
      </c>
      <c r="DJ76" s="283" t="str">
        <f ca="true">+IF(OFFSET('Sanitation Data'!$I$28,0,10*ROW('Sanitation Data'!I70))="","",OFFSET('Sanitation Data'!$I$28,0,10*ROW('Sanitation Data'!I70)))</f>
        <v/>
      </c>
      <c r="DK76" s="283" t="str">
        <f ca="true">+IF(OFFSET('Sanitation Data'!$I$29,0,10*ROW('Sanitation Data'!I70))="","",OFFSET('Sanitation Data'!$I$29,0,10*ROW('Sanitation Data'!I70)))</f>
        <v/>
      </c>
      <c r="DL76" s="283" t="str">
        <f ca="true">+IF(OFFSET('Sanitation Data'!$I$30,0,10*ROW('Sanitation Data'!I70))="","",OFFSET('Sanitation Data'!$I$30,0,10*ROW('Sanitation Data'!I70)))</f>
        <v/>
      </c>
      <c r="DM76" s="283" t="str">
        <f ca="true">+IF(OFFSET('Sanitation Data'!$I$31,0,10*ROW('Sanitation Data'!I70))="","",OFFSET('Sanitation Data'!$I$31,0,10*ROW('Sanitation Data'!I70)))</f>
        <v/>
      </c>
      <c r="DN76" s="283" t="str">
        <f ca="true">+IF(OFFSET('Sanitation Data'!$I$32,0,10*ROW('Sanitation Data'!I70))="","",OFFSET('Sanitation Data'!$I$32,0,10*ROW('Sanitation Data'!I70)))</f>
        <v/>
      </c>
      <c r="DO76" s="283" t="str">
        <f ca="true">+IF(OFFSET('Hygiene Data'!$D$11,0,10*ROW('Hygiene Data'!D70))="","",OFFSET('Hygiene Data'!$D$11,0,10*ROW('Hygiene Data'!D70)))</f>
        <v/>
      </c>
      <c r="DP76" s="283" t="str">
        <f ca="true">+IF(OFFSET('Hygiene Data'!$D$12,0,10*ROW('Hygiene Data'!D70))="","",OFFSET('Hygiene Data'!$D$12,0,10*ROW('Hygiene Data'!D70)))</f>
        <v/>
      </c>
      <c r="DQ76" s="283" t="str">
        <f ca="true">+IF(OFFSET('Hygiene Data'!$D$13,0,10*ROW('Hygiene Data'!D70))="","",OFFSET('Hygiene Data'!$D$13,0,10*ROW('Hygiene Data'!D70)))</f>
        <v/>
      </c>
      <c r="DR76" s="283" t="str">
        <f ca="true">+IF(OFFSET('Hygiene Data'!$E$11,0,10*ROW('Hygiene Data'!E70))="","",OFFSET('Hygiene Data'!$E$11,0,10*ROW('Hygiene Data'!E70)))</f>
        <v/>
      </c>
      <c r="DS76" s="283" t="str">
        <f ca="true">+IF(OFFSET('Hygiene Data'!$E$12,0,10*ROW('Hygiene Data'!E70))="","",OFFSET('Hygiene Data'!$E$12,0,10*ROW('Hygiene Data'!E70)))</f>
        <v/>
      </c>
      <c r="DT76" s="283" t="str">
        <f ca="true">+IF(OFFSET('Hygiene Data'!$E$13,0,10*ROW('Hygiene Data'!E70))="","",OFFSET('Hygiene Data'!$E$13,0,10*ROW('Hygiene Data'!E70)))</f>
        <v/>
      </c>
      <c r="DU76" s="283" t="str">
        <f ca="true">+IF(OFFSET('Hygiene Data'!$F$11,0,10*ROW('Hygiene Data'!F70))="","",OFFSET('Hygiene Data'!$F$11,0,10*ROW('Hygiene Data'!F70)))</f>
        <v/>
      </c>
      <c r="DV76" s="283" t="str">
        <f ca="true">+IF(OFFSET('Hygiene Data'!$F$12,0,10*ROW('Hygiene Data'!F70))="","",OFFSET('Hygiene Data'!$F$12,0,10*ROW('Hygiene Data'!F70)))</f>
        <v/>
      </c>
      <c r="DW76" s="283" t="str">
        <f ca="true">+IF(OFFSET('Hygiene Data'!$F$13,0,10*ROW('Hygiene Data'!F70))="","",OFFSET('Hygiene Data'!$F$13,0,10*ROW('Hygiene Data'!F70)))</f>
        <v/>
      </c>
      <c r="DX76" s="283" t="str">
        <f ca="true">+IF(OFFSET('Hygiene Data'!$G$11,0,10*ROW('Hygiene Data'!G70))="","",OFFSET('Hygiene Data'!$G$11,0,10*ROW('Hygiene Data'!G70)))</f>
        <v/>
      </c>
      <c r="DY76" s="283" t="str">
        <f ca="true">+IF(OFFSET('Hygiene Data'!$G$12,0,10*ROW('Hygiene Data'!G70))="","",OFFSET('Hygiene Data'!$G$12,0,10*ROW('Hygiene Data'!G70)))</f>
        <v/>
      </c>
      <c r="DZ76" s="283" t="str">
        <f ca="true">+IF(OFFSET('Hygiene Data'!$G$13,0,10*ROW('Hygiene Data'!G70))="","",OFFSET('Hygiene Data'!$G$13,0,10*ROW('Hygiene Data'!G70)))</f>
        <v/>
      </c>
      <c r="EA76" s="283" t="str">
        <f ca="true">+IF(OFFSET('Hygiene Data'!$H$11,0,10*ROW('Hygiene Data'!H70))="","",OFFSET('Hygiene Data'!$H$11,0,10*ROW('Hygiene Data'!H70)))</f>
        <v/>
      </c>
      <c r="EB76" s="283" t="str">
        <f ca="true">+IF(OFFSET('Hygiene Data'!$H$12,0,10*ROW('Hygiene Data'!H70))="","",OFFSET('Hygiene Data'!$H$12,0,10*ROW('Hygiene Data'!H70)))</f>
        <v/>
      </c>
      <c r="EC76" s="283" t="str">
        <f ca="true">+IF(OFFSET('Hygiene Data'!$H$13,0,10*ROW('Hygiene Data'!H70))="","",OFFSET('Hygiene Data'!$H$13,0,10*ROW('Hygiene Data'!H70)))</f>
        <v/>
      </c>
      <c r="ED76" s="283" t="str">
        <f ca="true">+IF(OFFSET('Hygiene Data'!$I$11,0,10*ROW('Hygiene Data'!I70))="","",OFFSET('Hygiene Data'!$I$11,0,10*ROW('Hygiene Data'!I70)))</f>
        <v/>
      </c>
      <c r="EE76" s="283" t="str">
        <f ca="true">+IF(OFFSET('Hygiene Data'!$I$12,0,10*ROW('Hygiene Data'!I70))="","",OFFSET('Hygiene Data'!$I$12,0,10*ROW('Hygiene Data'!I70)))</f>
        <v/>
      </c>
      <c r="EF76" s="283" t="str">
        <f ca="true">+IF(OFFSET('Hygiene Data'!$I$13,0,10*ROW('Hygiene Data'!I70))="","",OFFSET('Hygiene Data'!$I$13,0,10*ROW('Hygiene Data'!I70)))</f>
        <v/>
      </c>
    </row>
    <row r="77">
      <c r="A77" s="36" t="str">
        <f ca="true">+IF(OFFSET('Water Data'!$B$2,0,10*ROW('Water Data'!E71))="","",OFFSET('Water Data'!$B$2,0,10*ROW('Water Data'!E71)))</f>
        <v/>
      </c>
      <c r="B77" s="36" t="str">
        <f ca="true">+IF(OFFSET('Water Data'!$C$2,0,10*ROW('Water Data'!F71))="","",OFFSET('Water Data'!$C$2,0,10*ROW('Water Data'!F71)))</f>
        <v/>
      </c>
      <c r="C77" s="339"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83"/>
      <c r="BS77" s="283" t="str">
        <f ca="true">+IF(OFFSET('Water Data'!$D$27,0,10*ROW('Water Data'!D71))="","",OFFSET('Water Data'!$D$27,0,10*ROW('Water Data'!D71)))</f>
        <v/>
      </c>
      <c r="BT77" s="283" t="str">
        <f ca="true">+IF(OFFSET('Water Data'!$D$28,0,10*ROW('Water Data'!D71))="","",OFFSET('Water Data'!$D$28,0,10*ROW('Water Data'!D71)))</f>
        <v/>
      </c>
      <c r="BU77" s="283" t="str">
        <f ca="true">+IF(OFFSET('Water Data'!$D$29,0,10*ROW('Water Data'!D71))="","",OFFSET('Water Data'!$D$29,0,10*ROW('Water Data'!D71)))</f>
        <v/>
      </c>
      <c r="BV77" s="283" t="str">
        <f ca="true">+IF(OFFSET('Water Data'!$E$27,0,10*ROW('Water Data'!E71))="","",OFFSET('Water Data'!$E$27,0,10*ROW('Water Data'!E71)))</f>
        <v/>
      </c>
      <c r="BW77" s="283" t="str">
        <f ca="true">+IF(OFFSET('Water Data'!$E$28,0,10*ROW('Water Data'!E71))="","",OFFSET('Water Data'!$E$28,0,10*ROW('Water Data'!E71)))</f>
        <v/>
      </c>
      <c r="BX77" s="283" t="str">
        <f ca="true">+IF(OFFSET('Water Data'!$E$29,0,10*ROW('Water Data'!E71))="","",OFFSET('Water Data'!$E$29,0,10*ROW('Water Data'!E71)))</f>
        <v/>
      </c>
      <c r="BY77" s="283" t="str">
        <f ca="true">+IF(OFFSET('Water Data'!$F$27,0,10*ROW('Water Data'!F71))="","",OFFSET('Water Data'!$F$27,0,10*ROW('Water Data'!F71)))</f>
        <v/>
      </c>
      <c r="BZ77" s="283" t="str">
        <f ca="true">+IF(OFFSET('Water Data'!$F$28,0,10*ROW('Water Data'!F71))="","",OFFSET('Water Data'!$F$28,0,10*ROW('Water Data'!F71)))</f>
        <v/>
      </c>
      <c r="CA77" s="283" t="str">
        <f ca="true">+IF(OFFSET('Water Data'!$F$29,0,10*ROW('Water Data'!F71))="","",OFFSET('Water Data'!$F$29,0,10*ROW('Water Data'!F71)))</f>
        <v/>
      </c>
      <c r="CB77" s="283" t="str">
        <f ca="true">+IF(OFFSET('Water Data'!$G$27,0,10*ROW('Water Data'!G71))="","",OFFSET('Water Data'!$G$27,0,10*ROW('Water Data'!G71)))</f>
        <v/>
      </c>
      <c r="CC77" s="283" t="str">
        <f ca="true">+IF(OFFSET('Water Data'!$G$28,0,10*ROW('Water Data'!G71))="","",OFFSET('Water Data'!$G$28,0,10*ROW('Water Data'!G71)))</f>
        <v/>
      </c>
      <c r="CD77" s="283" t="str">
        <f ca="true">+IF(OFFSET('Water Data'!$G$29,0,10*ROW('Water Data'!G71))="","",OFFSET('Water Data'!$G$29,0,10*ROW('Water Data'!G71)))</f>
        <v/>
      </c>
      <c r="CE77" s="283" t="str">
        <f ca="true">+IF(OFFSET('Water Data'!$H$27,0,10*ROW('Water Data'!H71))="","",OFFSET('Water Data'!$H$27,0,10*ROW('Water Data'!H71)))</f>
        <v/>
      </c>
      <c r="CF77" s="283" t="str">
        <f ca="true">+IF(OFFSET('Water Data'!$H$28,0,10*ROW('Water Data'!H71))="","",OFFSET('Water Data'!$H$28,0,10*ROW('Water Data'!H71)))</f>
        <v/>
      </c>
      <c r="CG77" s="283" t="str">
        <f ca="true">+IF(OFFSET('Water Data'!$H$29,0,10*ROW('Water Data'!H71))="","",OFFSET('Water Data'!$H$29,0,10*ROW('Water Data'!H71)))</f>
        <v/>
      </c>
      <c r="CH77" s="283" t="str">
        <f ca="true">+IF(OFFSET('Water Data'!$I$27,0,10*ROW('Water Data'!I71))="","",OFFSET('Water Data'!$I$27,0,10*ROW('Water Data'!I71)))</f>
        <v/>
      </c>
      <c r="CI77" s="283" t="str">
        <f ca="true">+IF(OFFSET('Water Data'!$I$28,0,10*ROW('Water Data'!I71))="","",OFFSET('Water Data'!$I$28,0,10*ROW('Water Data'!I71)))</f>
        <v/>
      </c>
      <c r="CJ77" s="283" t="str">
        <f ca="true">+IF(OFFSET('Water Data'!$I$29,0,10*ROW('Water Data'!I71))="","",OFFSET('Water Data'!$I$29,0,10*ROW('Water Data'!I71)))</f>
        <v/>
      </c>
      <c r="CK77" s="283" t="str">
        <f ca="true">+IF(OFFSET('Sanitation Data'!$D$28,0,10*ROW('Sanitation Data'!D71))="","",OFFSET('Sanitation Data'!$D$28,0,10*ROW('Sanitation Data'!D71)))</f>
        <v/>
      </c>
      <c r="CL77" s="283" t="str">
        <f ca="true">+IF(OFFSET('Sanitation Data'!$D$29,0,10*ROW('Sanitation Data'!D71))="","",OFFSET('Sanitation Data'!$D$29,0,10*ROW('Sanitation Data'!D71)))</f>
        <v/>
      </c>
      <c r="CM77" s="283" t="str">
        <f ca="true">+IF(OFFSET('Sanitation Data'!$D$30,0,10*ROW('Sanitation Data'!D71))="","",OFFSET('Sanitation Data'!$D$30,0,10*ROW('Sanitation Data'!D71)))</f>
        <v/>
      </c>
      <c r="CN77" s="283" t="str">
        <f ca="true">+IF(OFFSET('Sanitation Data'!$D$31,0,10*ROW('Sanitation Data'!D71))="","",OFFSET('Sanitation Data'!$D$31,0,10*ROW('Sanitation Data'!D71)))</f>
        <v/>
      </c>
      <c r="CO77" s="283" t="str">
        <f ca="true">+IF(OFFSET('Sanitation Data'!$D$32,0,10*ROW('Sanitation Data'!D71))="","",OFFSET('Sanitation Data'!$D$32,0,10*ROW('Sanitation Data'!D71)))</f>
        <v/>
      </c>
      <c r="CP77" s="283" t="str">
        <f ca="true">+IF(OFFSET('Sanitation Data'!$E$28,0,10*ROW('Sanitation Data'!E71))="","",OFFSET('Sanitation Data'!$E$28,0,10*ROW('Sanitation Data'!E71)))</f>
        <v/>
      </c>
      <c r="CQ77" s="283" t="str">
        <f ca="true">+IF(OFFSET('Sanitation Data'!$E$29,0,10*ROW('Sanitation Data'!E71))="","",OFFSET('Sanitation Data'!$E$29,0,10*ROW('Sanitation Data'!E71)))</f>
        <v/>
      </c>
      <c r="CR77" s="283" t="str">
        <f ca="true">+IF(OFFSET('Sanitation Data'!$E$30,0,10*ROW('Sanitation Data'!E71))="","",OFFSET('Sanitation Data'!$E$30,0,10*ROW('Sanitation Data'!E71)))</f>
        <v/>
      </c>
      <c r="CS77" s="283" t="str">
        <f ca="true">+IF(OFFSET('Sanitation Data'!$E$31,0,10*ROW('Sanitation Data'!E71))="","",OFFSET('Sanitation Data'!$E$31,0,10*ROW('Sanitation Data'!E71)))</f>
        <v/>
      </c>
      <c r="CT77" s="283" t="str">
        <f ca="true">+IF(OFFSET('Sanitation Data'!$E$32,0,10*ROW('Sanitation Data'!E71))="","",OFFSET('Sanitation Data'!$E$32,0,10*ROW('Sanitation Data'!E71)))</f>
        <v/>
      </c>
      <c r="CU77" s="283" t="str">
        <f ca="true">+IF(OFFSET('Sanitation Data'!$F$28,0,10*ROW('Sanitation Data'!F71))="","",OFFSET('Sanitation Data'!$F$28,0,10*ROW('Sanitation Data'!F71)))</f>
        <v/>
      </c>
      <c r="CV77" s="283" t="str">
        <f ca="true">+IF(OFFSET('Sanitation Data'!$F$29,0,10*ROW('Sanitation Data'!F71))="","",OFFSET('Sanitation Data'!$F$29,0,10*ROW('Sanitation Data'!F71)))</f>
        <v/>
      </c>
      <c r="CW77" s="283" t="str">
        <f ca="true">+IF(OFFSET('Sanitation Data'!$F$30,0,10*ROW('Sanitation Data'!F71))="","",OFFSET('Sanitation Data'!$F$30,0,10*ROW('Sanitation Data'!F71)))</f>
        <v/>
      </c>
      <c r="CX77" s="283" t="str">
        <f ca="true">+IF(OFFSET('Sanitation Data'!$F$31,0,10*ROW('Sanitation Data'!F71))="","",OFFSET('Sanitation Data'!$F$31,0,10*ROW('Sanitation Data'!F71)))</f>
        <v/>
      </c>
      <c r="CY77" s="283" t="str">
        <f ca="true">+IF(OFFSET('Sanitation Data'!$F$32,0,10*ROW('Sanitation Data'!F71))="","",OFFSET('Sanitation Data'!$F$32,0,10*ROW('Sanitation Data'!F71)))</f>
        <v/>
      </c>
      <c r="CZ77" s="283" t="str">
        <f ca="true">+IF(OFFSET('Sanitation Data'!$G$28,0,10*ROW('Sanitation Data'!G71))="","",OFFSET('Sanitation Data'!$G$28,0,10*ROW('Sanitation Data'!G71)))</f>
        <v/>
      </c>
      <c r="DA77" s="283" t="str">
        <f ca="true">+IF(OFFSET('Sanitation Data'!$G$29,0,10*ROW('Sanitation Data'!G71))="","",OFFSET('Sanitation Data'!$G$29,0,10*ROW('Sanitation Data'!G71)))</f>
        <v/>
      </c>
      <c r="DB77" s="283" t="str">
        <f ca="true">+IF(OFFSET('Sanitation Data'!$G$30,0,10*ROW('Sanitation Data'!G71))="","",OFFSET('Sanitation Data'!$G$30,0,10*ROW('Sanitation Data'!G71)))</f>
        <v/>
      </c>
      <c r="DC77" s="283" t="str">
        <f ca="true">+IF(OFFSET('Sanitation Data'!$G$31,0,10*ROW('Sanitation Data'!G71))="","",OFFSET('Sanitation Data'!$G$31,0,10*ROW('Sanitation Data'!G71)))</f>
        <v/>
      </c>
      <c r="DD77" s="283" t="str">
        <f ca="true">+IF(OFFSET('Sanitation Data'!$G$32,0,10*ROW('Sanitation Data'!G71))="","",OFFSET('Sanitation Data'!$G$32,0,10*ROW('Sanitation Data'!G71)))</f>
        <v/>
      </c>
      <c r="DE77" s="283" t="str">
        <f ca="true">+IF(OFFSET('Sanitation Data'!$H$28,0,10*ROW('Sanitation Data'!H71))="","",OFFSET('Sanitation Data'!$H$28,0,10*ROW('Sanitation Data'!H71)))</f>
        <v/>
      </c>
      <c r="DF77" s="283" t="str">
        <f ca="true">+IF(OFFSET('Sanitation Data'!$H$29,0,10*ROW('Sanitation Data'!H71))="","",OFFSET('Sanitation Data'!$H$29,0,10*ROW('Sanitation Data'!H71)))</f>
        <v/>
      </c>
      <c r="DG77" s="283" t="str">
        <f ca="true">+IF(OFFSET('Sanitation Data'!$H$30,0,10*ROW('Sanitation Data'!H71))="","",OFFSET('Sanitation Data'!$H$30,0,10*ROW('Sanitation Data'!H71)))</f>
        <v/>
      </c>
      <c r="DH77" s="283" t="str">
        <f ca="true">+IF(OFFSET('Sanitation Data'!$H$31,0,10*ROW('Sanitation Data'!H71))="","",OFFSET('Sanitation Data'!$H$31,0,10*ROW('Sanitation Data'!H71)))</f>
        <v/>
      </c>
      <c r="DI77" s="283" t="str">
        <f ca="true">+IF(OFFSET('Sanitation Data'!$H$32,0,10*ROW('Sanitation Data'!H71))="","",OFFSET('Sanitation Data'!$H$32,0,10*ROW('Sanitation Data'!H71)))</f>
        <v/>
      </c>
      <c r="DJ77" s="283" t="str">
        <f ca="true">+IF(OFFSET('Sanitation Data'!$I$28,0,10*ROW('Sanitation Data'!I71))="","",OFFSET('Sanitation Data'!$I$28,0,10*ROW('Sanitation Data'!I71)))</f>
        <v/>
      </c>
      <c r="DK77" s="283" t="str">
        <f ca="true">+IF(OFFSET('Sanitation Data'!$I$29,0,10*ROW('Sanitation Data'!I71))="","",OFFSET('Sanitation Data'!$I$29,0,10*ROW('Sanitation Data'!I71)))</f>
        <v/>
      </c>
      <c r="DL77" s="283" t="str">
        <f ca="true">+IF(OFFSET('Sanitation Data'!$I$30,0,10*ROW('Sanitation Data'!I71))="","",OFFSET('Sanitation Data'!$I$30,0,10*ROW('Sanitation Data'!I71)))</f>
        <v/>
      </c>
      <c r="DM77" s="283" t="str">
        <f ca="true">+IF(OFFSET('Sanitation Data'!$I$31,0,10*ROW('Sanitation Data'!I71))="","",OFFSET('Sanitation Data'!$I$31,0,10*ROW('Sanitation Data'!I71)))</f>
        <v/>
      </c>
      <c r="DN77" s="283" t="str">
        <f ca="true">+IF(OFFSET('Sanitation Data'!$I$32,0,10*ROW('Sanitation Data'!I71))="","",OFFSET('Sanitation Data'!$I$32,0,10*ROW('Sanitation Data'!I71)))</f>
        <v/>
      </c>
      <c r="DO77" s="283" t="str">
        <f ca="true">+IF(OFFSET('Hygiene Data'!$D$11,0,10*ROW('Hygiene Data'!D71))="","",OFFSET('Hygiene Data'!$D$11,0,10*ROW('Hygiene Data'!D71)))</f>
        <v/>
      </c>
      <c r="DP77" s="283" t="str">
        <f ca="true">+IF(OFFSET('Hygiene Data'!$D$12,0,10*ROW('Hygiene Data'!D71))="","",OFFSET('Hygiene Data'!$D$12,0,10*ROW('Hygiene Data'!D71)))</f>
        <v/>
      </c>
      <c r="DQ77" s="283" t="str">
        <f ca="true">+IF(OFFSET('Hygiene Data'!$D$13,0,10*ROW('Hygiene Data'!D71))="","",OFFSET('Hygiene Data'!$D$13,0,10*ROW('Hygiene Data'!D71)))</f>
        <v/>
      </c>
      <c r="DR77" s="283" t="str">
        <f ca="true">+IF(OFFSET('Hygiene Data'!$E$11,0,10*ROW('Hygiene Data'!E71))="","",OFFSET('Hygiene Data'!$E$11,0,10*ROW('Hygiene Data'!E71)))</f>
        <v/>
      </c>
      <c r="DS77" s="283" t="str">
        <f ca="true">+IF(OFFSET('Hygiene Data'!$E$12,0,10*ROW('Hygiene Data'!E71))="","",OFFSET('Hygiene Data'!$E$12,0,10*ROW('Hygiene Data'!E71)))</f>
        <v/>
      </c>
      <c r="DT77" s="283" t="str">
        <f ca="true">+IF(OFFSET('Hygiene Data'!$E$13,0,10*ROW('Hygiene Data'!E71))="","",OFFSET('Hygiene Data'!$E$13,0,10*ROW('Hygiene Data'!E71)))</f>
        <v/>
      </c>
      <c r="DU77" s="283" t="str">
        <f ca="true">+IF(OFFSET('Hygiene Data'!$F$11,0,10*ROW('Hygiene Data'!F71))="","",OFFSET('Hygiene Data'!$F$11,0,10*ROW('Hygiene Data'!F71)))</f>
        <v/>
      </c>
      <c r="DV77" s="283" t="str">
        <f ca="true">+IF(OFFSET('Hygiene Data'!$F$12,0,10*ROW('Hygiene Data'!F71))="","",OFFSET('Hygiene Data'!$F$12,0,10*ROW('Hygiene Data'!F71)))</f>
        <v/>
      </c>
      <c r="DW77" s="283" t="str">
        <f ca="true">+IF(OFFSET('Hygiene Data'!$F$13,0,10*ROW('Hygiene Data'!F71))="","",OFFSET('Hygiene Data'!$F$13,0,10*ROW('Hygiene Data'!F71)))</f>
        <v/>
      </c>
      <c r="DX77" s="283" t="str">
        <f ca="true">+IF(OFFSET('Hygiene Data'!$G$11,0,10*ROW('Hygiene Data'!G71))="","",OFFSET('Hygiene Data'!$G$11,0,10*ROW('Hygiene Data'!G71)))</f>
        <v/>
      </c>
      <c r="DY77" s="283" t="str">
        <f ca="true">+IF(OFFSET('Hygiene Data'!$G$12,0,10*ROW('Hygiene Data'!G71))="","",OFFSET('Hygiene Data'!$G$12,0,10*ROW('Hygiene Data'!G71)))</f>
        <v/>
      </c>
      <c r="DZ77" s="283" t="str">
        <f ca="true">+IF(OFFSET('Hygiene Data'!$G$13,0,10*ROW('Hygiene Data'!G71))="","",OFFSET('Hygiene Data'!$G$13,0,10*ROW('Hygiene Data'!G71)))</f>
        <v/>
      </c>
      <c r="EA77" s="283" t="str">
        <f ca="true">+IF(OFFSET('Hygiene Data'!$H$11,0,10*ROW('Hygiene Data'!H71))="","",OFFSET('Hygiene Data'!$H$11,0,10*ROW('Hygiene Data'!H71)))</f>
        <v/>
      </c>
      <c r="EB77" s="283" t="str">
        <f ca="true">+IF(OFFSET('Hygiene Data'!$H$12,0,10*ROW('Hygiene Data'!H71))="","",OFFSET('Hygiene Data'!$H$12,0,10*ROW('Hygiene Data'!H71)))</f>
        <v/>
      </c>
      <c r="EC77" s="283" t="str">
        <f ca="true">+IF(OFFSET('Hygiene Data'!$H$13,0,10*ROW('Hygiene Data'!H71))="","",OFFSET('Hygiene Data'!$H$13,0,10*ROW('Hygiene Data'!H71)))</f>
        <v/>
      </c>
      <c r="ED77" s="283" t="str">
        <f ca="true">+IF(OFFSET('Hygiene Data'!$I$11,0,10*ROW('Hygiene Data'!I71))="","",OFFSET('Hygiene Data'!$I$11,0,10*ROW('Hygiene Data'!I71)))</f>
        <v/>
      </c>
      <c r="EE77" s="283" t="str">
        <f ca="true">+IF(OFFSET('Hygiene Data'!$I$12,0,10*ROW('Hygiene Data'!I71))="","",OFFSET('Hygiene Data'!$I$12,0,10*ROW('Hygiene Data'!I71)))</f>
        <v/>
      </c>
      <c r="EF77" s="283" t="str">
        <f ca="true">+IF(OFFSET('Hygiene Data'!$I$13,0,10*ROW('Hygiene Data'!I71))="","",OFFSET('Hygiene Data'!$I$13,0,10*ROW('Hygiene Data'!I71)))</f>
        <v/>
      </c>
    </row>
    <row r="78">
      <c r="A78" s="36" t="str">
        <f ca="true">+IF(OFFSET('Water Data'!$B$2,0,10*ROW('Water Data'!E72))="","",OFFSET('Water Data'!$B$2,0,10*ROW('Water Data'!E72)))</f>
        <v/>
      </c>
      <c r="B78" s="36" t="str">
        <f ca="true">+IF(OFFSET('Water Data'!$C$2,0,10*ROW('Water Data'!F72))="","",OFFSET('Water Data'!$C$2,0,10*ROW('Water Data'!F72)))</f>
        <v/>
      </c>
      <c r="C78" s="339"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83"/>
      <c r="BS78" s="283" t="str">
        <f ca="true">+IF(OFFSET('Water Data'!$D$27,0,10*ROW('Water Data'!D72))="","",OFFSET('Water Data'!$D$27,0,10*ROW('Water Data'!D72)))</f>
        <v/>
      </c>
      <c r="BT78" s="283" t="str">
        <f ca="true">+IF(OFFSET('Water Data'!$D$28,0,10*ROW('Water Data'!D72))="","",OFFSET('Water Data'!$D$28,0,10*ROW('Water Data'!D72)))</f>
        <v/>
      </c>
      <c r="BU78" s="283" t="str">
        <f ca="true">+IF(OFFSET('Water Data'!$D$29,0,10*ROW('Water Data'!D72))="","",OFFSET('Water Data'!$D$29,0,10*ROW('Water Data'!D72)))</f>
        <v/>
      </c>
      <c r="BV78" s="283" t="str">
        <f ca="true">+IF(OFFSET('Water Data'!$E$27,0,10*ROW('Water Data'!E72))="","",OFFSET('Water Data'!$E$27,0,10*ROW('Water Data'!E72)))</f>
        <v/>
      </c>
      <c r="BW78" s="283" t="str">
        <f ca="true">+IF(OFFSET('Water Data'!$E$28,0,10*ROW('Water Data'!E72))="","",OFFSET('Water Data'!$E$28,0,10*ROW('Water Data'!E72)))</f>
        <v/>
      </c>
      <c r="BX78" s="283" t="str">
        <f ca="true">+IF(OFFSET('Water Data'!$E$29,0,10*ROW('Water Data'!E72))="","",OFFSET('Water Data'!$E$29,0,10*ROW('Water Data'!E72)))</f>
        <v/>
      </c>
      <c r="BY78" s="283" t="str">
        <f ca="true">+IF(OFFSET('Water Data'!$F$27,0,10*ROW('Water Data'!F72))="","",OFFSET('Water Data'!$F$27,0,10*ROW('Water Data'!F72)))</f>
        <v/>
      </c>
      <c r="BZ78" s="283" t="str">
        <f ca="true">+IF(OFFSET('Water Data'!$F$28,0,10*ROW('Water Data'!F72))="","",OFFSET('Water Data'!$F$28,0,10*ROW('Water Data'!F72)))</f>
        <v/>
      </c>
      <c r="CA78" s="283" t="str">
        <f ca="true">+IF(OFFSET('Water Data'!$F$29,0,10*ROW('Water Data'!F72))="","",OFFSET('Water Data'!$F$29,0,10*ROW('Water Data'!F72)))</f>
        <v/>
      </c>
      <c r="CB78" s="283" t="str">
        <f ca="true">+IF(OFFSET('Water Data'!$G$27,0,10*ROW('Water Data'!G72))="","",OFFSET('Water Data'!$G$27,0,10*ROW('Water Data'!G72)))</f>
        <v/>
      </c>
      <c r="CC78" s="283" t="str">
        <f ca="true">+IF(OFFSET('Water Data'!$G$28,0,10*ROW('Water Data'!G72))="","",OFFSET('Water Data'!$G$28,0,10*ROW('Water Data'!G72)))</f>
        <v/>
      </c>
      <c r="CD78" s="283" t="str">
        <f ca="true">+IF(OFFSET('Water Data'!$G$29,0,10*ROW('Water Data'!G72))="","",OFFSET('Water Data'!$G$29,0,10*ROW('Water Data'!G72)))</f>
        <v/>
      </c>
      <c r="CE78" s="283" t="str">
        <f ca="true">+IF(OFFSET('Water Data'!$H$27,0,10*ROW('Water Data'!H72))="","",OFFSET('Water Data'!$H$27,0,10*ROW('Water Data'!H72)))</f>
        <v/>
      </c>
      <c r="CF78" s="283" t="str">
        <f ca="true">+IF(OFFSET('Water Data'!$H$28,0,10*ROW('Water Data'!H72))="","",OFFSET('Water Data'!$H$28,0,10*ROW('Water Data'!H72)))</f>
        <v/>
      </c>
      <c r="CG78" s="283" t="str">
        <f ca="true">+IF(OFFSET('Water Data'!$H$29,0,10*ROW('Water Data'!H72))="","",OFFSET('Water Data'!$H$29,0,10*ROW('Water Data'!H72)))</f>
        <v/>
      </c>
      <c r="CH78" s="283" t="str">
        <f ca="true">+IF(OFFSET('Water Data'!$I$27,0,10*ROW('Water Data'!I72))="","",OFFSET('Water Data'!$I$27,0,10*ROW('Water Data'!I72)))</f>
        <v/>
      </c>
      <c r="CI78" s="283" t="str">
        <f ca="true">+IF(OFFSET('Water Data'!$I$28,0,10*ROW('Water Data'!I72))="","",OFFSET('Water Data'!$I$28,0,10*ROW('Water Data'!I72)))</f>
        <v/>
      </c>
      <c r="CJ78" s="283" t="str">
        <f ca="true">+IF(OFFSET('Water Data'!$I$29,0,10*ROW('Water Data'!I72))="","",OFFSET('Water Data'!$I$29,0,10*ROW('Water Data'!I72)))</f>
        <v/>
      </c>
      <c r="CK78" s="283" t="str">
        <f ca="true">+IF(OFFSET('Sanitation Data'!$D$28,0,10*ROW('Sanitation Data'!D72))="","",OFFSET('Sanitation Data'!$D$28,0,10*ROW('Sanitation Data'!D72)))</f>
        <v/>
      </c>
      <c r="CL78" s="283" t="str">
        <f ca="true">+IF(OFFSET('Sanitation Data'!$D$29,0,10*ROW('Sanitation Data'!D72))="","",OFFSET('Sanitation Data'!$D$29,0,10*ROW('Sanitation Data'!D72)))</f>
        <v/>
      </c>
      <c r="CM78" s="283" t="str">
        <f ca="true">+IF(OFFSET('Sanitation Data'!$D$30,0,10*ROW('Sanitation Data'!D72))="","",OFFSET('Sanitation Data'!$D$30,0,10*ROW('Sanitation Data'!D72)))</f>
        <v/>
      </c>
      <c r="CN78" s="283" t="str">
        <f ca="true">+IF(OFFSET('Sanitation Data'!$D$31,0,10*ROW('Sanitation Data'!D72))="","",OFFSET('Sanitation Data'!$D$31,0,10*ROW('Sanitation Data'!D72)))</f>
        <v/>
      </c>
      <c r="CO78" s="283" t="str">
        <f ca="true">+IF(OFFSET('Sanitation Data'!$D$32,0,10*ROW('Sanitation Data'!D72))="","",OFFSET('Sanitation Data'!$D$32,0,10*ROW('Sanitation Data'!D72)))</f>
        <v/>
      </c>
      <c r="CP78" s="283" t="str">
        <f ca="true">+IF(OFFSET('Sanitation Data'!$E$28,0,10*ROW('Sanitation Data'!E72))="","",OFFSET('Sanitation Data'!$E$28,0,10*ROW('Sanitation Data'!E72)))</f>
        <v/>
      </c>
      <c r="CQ78" s="283" t="str">
        <f ca="true">+IF(OFFSET('Sanitation Data'!$E$29,0,10*ROW('Sanitation Data'!E72))="","",OFFSET('Sanitation Data'!$E$29,0,10*ROW('Sanitation Data'!E72)))</f>
        <v/>
      </c>
      <c r="CR78" s="283" t="str">
        <f ca="true">+IF(OFFSET('Sanitation Data'!$E$30,0,10*ROW('Sanitation Data'!E72))="","",OFFSET('Sanitation Data'!$E$30,0,10*ROW('Sanitation Data'!E72)))</f>
        <v/>
      </c>
      <c r="CS78" s="283" t="str">
        <f ca="true">+IF(OFFSET('Sanitation Data'!$E$31,0,10*ROW('Sanitation Data'!E72))="","",OFFSET('Sanitation Data'!$E$31,0,10*ROW('Sanitation Data'!E72)))</f>
        <v/>
      </c>
      <c r="CT78" s="283" t="str">
        <f ca="true">+IF(OFFSET('Sanitation Data'!$E$32,0,10*ROW('Sanitation Data'!E72))="","",OFFSET('Sanitation Data'!$E$32,0,10*ROW('Sanitation Data'!E72)))</f>
        <v/>
      </c>
      <c r="CU78" s="283" t="str">
        <f ca="true">+IF(OFFSET('Sanitation Data'!$F$28,0,10*ROW('Sanitation Data'!F72))="","",OFFSET('Sanitation Data'!$F$28,0,10*ROW('Sanitation Data'!F72)))</f>
        <v/>
      </c>
      <c r="CV78" s="283" t="str">
        <f ca="true">+IF(OFFSET('Sanitation Data'!$F$29,0,10*ROW('Sanitation Data'!F72))="","",OFFSET('Sanitation Data'!$F$29,0,10*ROW('Sanitation Data'!F72)))</f>
        <v/>
      </c>
      <c r="CW78" s="283" t="str">
        <f ca="true">+IF(OFFSET('Sanitation Data'!$F$30,0,10*ROW('Sanitation Data'!F72))="","",OFFSET('Sanitation Data'!$F$30,0,10*ROW('Sanitation Data'!F72)))</f>
        <v/>
      </c>
      <c r="CX78" s="283" t="str">
        <f ca="true">+IF(OFFSET('Sanitation Data'!$F$31,0,10*ROW('Sanitation Data'!F72))="","",OFFSET('Sanitation Data'!$F$31,0,10*ROW('Sanitation Data'!F72)))</f>
        <v/>
      </c>
      <c r="CY78" s="283" t="str">
        <f ca="true">+IF(OFFSET('Sanitation Data'!$F$32,0,10*ROW('Sanitation Data'!F72))="","",OFFSET('Sanitation Data'!$F$32,0,10*ROW('Sanitation Data'!F72)))</f>
        <v/>
      </c>
      <c r="CZ78" s="283" t="str">
        <f ca="true">+IF(OFFSET('Sanitation Data'!$G$28,0,10*ROW('Sanitation Data'!G72))="","",OFFSET('Sanitation Data'!$G$28,0,10*ROW('Sanitation Data'!G72)))</f>
        <v/>
      </c>
      <c r="DA78" s="283" t="str">
        <f ca="true">+IF(OFFSET('Sanitation Data'!$G$29,0,10*ROW('Sanitation Data'!G72))="","",OFFSET('Sanitation Data'!$G$29,0,10*ROW('Sanitation Data'!G72)))</f>
        <v/>
      </c>
      <c r="DB78" s="283" t="str">
        <f ca="true">+IF(OFFSET('Sanitation Data'!$G$30,0,10*ROW('Sanitation Data'!G72))="","",OFFSET('Sanitation Data'!$G$30,0,10*ROW('Sanitation Data'!G72)))</f>
        <v/>
      </c>
      <c r="DC78" s="283" t="str">
        <f ca="true">+IF(OFFSET('Sanitation Data'!$G$31,0,10*ROW('Sanitation Data'!G72))="","",OFFSET('Sanitation Data'!$G$31,0,10*ROW('Sanitation Data'!G72)))</f>
        <v/>
      </c>
      <c r="DD78" s="283" t="str">
        <f ca="true">+IF(OFFSET('Sanitation Data'!$G$32,0,10*ROW('Sanitation Data'!G72))="","",OFFSET('Sanitation Data'!$G$32,0,10*ROW('Sanitation Data'!G72)))</f>
        <v/>
      </c>
      <c r="DE78" s="283" t="str">
        <f ca="true">+IF(OFFSET('Sanitation Data'!$H$28,0,10*ROW('Sanitation Data'!H72))="","",OFFSET('Sanitation Data'!$H$28,0,10*ROW('Sanitation Data'!H72)))</f>
        <v/>
      </c>
      <c r="DF78" s="283" t="str">
        <f ca="true">+IF(OFFSET('Sanitation Data'!$H$29,0,10*ROW('Sanitation Data'!H72))="","",OFFSET('Sanitation Data'!$H$29,0,10*ROW('Sanitation Data'!H72)))</f>
        <v/>
      </c>
      <c r="DG78" s="283" t="str">
        <f ca="true">+IF(OFFSET('Sanitation Data'!$H$30,0,10*ROW('Sanitation Data'!H72))="","",OFFSET('Sanitation Data'!$H$30,0,10*ROW('Sanitation Data'!H72)))</f>
        <v/>
      </c>
      <c r="DH78" s="283" t="str">
        <f ca="true">+IF(OFFSET('Sanitation Data'!$H$31,0,10*ROW('Sanitation Data'!H72))="","",OFFSET('Sanitation Data'!$H$31,0,10*ROW('Sanitation Data'!H72)))</f>
        <v/>
      </c>
      <c r="DI78" s="283" t="str">
        <f ca="true">+IF(OFFSET('Sanitation Data'!$H$32,0,10*ROW('Sanitation Data'!H72))="","",OFFSET('Sanitation Data'!$H$32,0,10*ROW('Sanitation Data'!H72)))</f>
        <v/>
      </c>
      <c r="DJ78" s="283" t="str">
        <f ca="true">+IF(OFFSET('Sanitation Data'!$I$28,0,10*ROW('Sanitation Data'!I72))="","",OFFSET('Sanitation Data'!$I$28,0,10*ROW('Sanitation Data'!I72)))</f>
        <v/>
      </c>
      <c r="DK78" s="283" t="str">
        <f ca="true">+IF(OFFSET('Sanitation Data'!$I$29,0,10*ROW('Sanitation Data'!I72))="","",OFFSET('Sanitation Data'!$I$29,0,10*ROW('Sanitation Data'!I72)))</f>
        <v/>
      </c>
      <c r="DL78" s="283" t="str">
        <f ca="true">+IF(OFFSET('Sanitation Data'!$I$30,0,10*ROW('Sanitation Data'!I72))="","",OFFSET('Sanitation Data'!$I$30,0,10*ROW('Sanitation Data'!I72)))</f>
        <v/>
      </c>
      <c r="DM78" s="283" t="str">
        <f ca="true">+IF(OFFSET('Sanitation Data'!$I$31,0,10*ROW('Sanitation Data'!I72))="","",OFFSET('Sanitation Data'!$I$31,0,10*ROW('Sanitation Data'!I72)))</f>
        <v/>
      </c>
      <c r="DN78" s="283" t="str">
        <f ca="true">+IF(OFFSET('Sanitation Data'!$I$32,0,10*ROW('Sanitation Data'!I72))="","",OFFSET('Sanitation Data'!$I$32,0,10*ROW('Sanitation Data'!I72)))</f>
        <v/>
      </c>
      <c r="DO78" s="283" t="str">
        <f ca="true">+IF(OFFSET('Hygiene Data'!$D$11,0,10*ROW('Hygiene Data'!D72))="","",OFFSET('Hygiene Data'!$D$11,0,10*ROW('Hygiene Data'!D72)))</f>
        <v/>
      </c>
      <c r="DP78" s="283" t="str">
        <f ca="true">+IF(OFFSET('Hygiene Data'!$D$12,0,10*ROW('Hygiene Data'!D72))="","",OFFSET('Hygiene Data'!$D$12,0,10*ROW('Hygiene Data'!D72)))</f>
        <v/>
      </c>
      <c r="DQ78" s="283" t="str">
        <f ca="true">+IF(OFFSET('Hygiene Data'!$D$13,0,10*ROW('Hygiene Data'!D72))="","",OFFSET('Hygiene Data'!$D$13,0,10*ROW('Hygiene Data'!D72)))</f>
        <v/>
      </c>
      <c r="DR78" s="283" t="str">
        <f ca="true">+IF(OFFSET('Hygiene Data'!$E$11,0,10*ROW('Hygiene Data'!E72))="","",OFFSET('Hygiene Data'!$E$11,0,10*ROW('Hygiene Data'!E72)))</f>
        <v/>
      </c>
      <c r="DS78" s="283" t="str">
        <f ca="true">+IF(OFFSET('Hygiene Data'!$E$12,0,10*ROW('Hygiene Data'!E72))="","",OFFSET('Hygiene Data'!$E$12,0,10*ROW('Hygiene Data'!E72)))</f>
        <v/>
      </c>
      <c r="DT78" s="283" t="str">
        <f ca="true">+IF(OFFSET('Hygiene Data'!$E$13,0,10*ROW('Hygiene Data'!E72))="","",OFFSET('Hygiene Data'!$E$13,0,10*ROW('Hygiene Data'!E72)))</f>
        <v/>
      </c>
      <c r="DU78" s="283" t="str">
        <f ca="true">+IF(OFFSET('Hygiene Data'!$F$11,0,10*ROW('Hygiene Data'!F72))="","",OFFSET('Hygiene Data'!$F$11,0,10*ROW('Hygiene Data'!F72)))</f>
        <v/>
      </c>
      <c r="DV78" s="283" t="str">
        <f ca="true">+IF(OFFSET('Hygiene Data'!$F$12,0,10*ROW('Hygiene Data'!F72))="","",OFFSET('Hygiene Data'!$F$12,0,10*ROW('Hygiene Data'!F72)))</f>
        <v/>
      </c>
      <c r="DW78" s="283" t="str">
        <f ca="true">+IF(OFFSET('Hygiene Data'!$F$13,0,10*ROW('Hygiene Data'!F72))="","",OFFSET('Hygiene Data'!$F$13,0,10*ROW('Hygiene Data'!F72)))</f>
        <v/>
      </c>
      <c r="DX78" s="283" t="str">
        <f ca="true">+IF(OFFSET('Hygiene Data'!$G$11,0,10*ROW('Hygiene Data'!G72))="","",OFFSET('Hygiene Data'!$G$11,0,10*ROW('Hygiene Data'!G72)))</f>
        <v/>
      </c>
      <c r="DY78" s="283" t="str">
        <f ca="true">+IF(OFFSET('Hygiene Data'!$G$12,0,10*ROW('Hygiene Data'!G72))="","",OFFSET('Hygiene Data'!$G$12,0,10*ROW('Hygiene Data'!G72)))</f>
        <v/>
      </c>
      <c r="DZ78" s="283" t="str">
        <f ca="true">+IF(OFFSET('Hygiene Data'!$G$13,0,10*ROW('Hygiene Data'!G72))="","",OFFSET('Hygiene Data'!$G$13,0,10*ROW('Hygiene Data'!G72)))</f>
        <v/>
      </c>
      <c r="EA78" s="283" t="str">
        <f ca="true">+IF(OFFSET('Hygiene Data'!$H$11,0,10*ROW('Hygiene Data'!H72))="","",OFFSET('Hygiene Data'!$H$11,0,10*ROW('Hygiene Data'!H72)))</f>
        <v/>
      </c>
      <c r="EB78" s="283" t="str">
        <f ca="true">+IF(OFFSET('Hygiene Data'!$H$12,0,10*ROW('Hygiene Data'!H72))="","",OFFSET('Hygiene Data'!$H$12,0,10*ROW('Hygiene Data'!H72)))</f>
        <v/>
      </c>
      <c r="EC78" s="283" t="str">
        <f ca="true">+IF(OFFSET('Hygiene Data'!$H$13,0,10*ROW('Hygiene Data'!H72))="","",OFFSET('Hygiene Data'!$H$13,0,10*ROW('Hygiene Data'!H72)))</f>
        <v/>
      </c>
      <c r="ED78" s="283" t="str">
        <f ca="true">+IF(OFFSET('Hygiene Data'!$I$11,0,10*ROW('Hygiene Data'!I72))="","",OFFSET('Hygiene Data'!$I$11,0,10*ROW('Hygiene Data'!I72)))</f>
        <v/>
      </c>
      <c r="EE78" s="283" t="str">
        <f ca="true">+IF(OFFSET('Hygiene Data'!$I$12,0,10*ROW('Hygiene Data'!I72))="","",OFFSET('Hygiene Data'!$I$12,0,10*ROW('Hygiene Data'!I72)))</f>
        <v/>
      </c>
      <c r="EF78" s="283" t="str">
        <f ca="true">+IF(OFFSET('Hygiene Data'!$I$13,0,10*ROW('Hygiene Data'!I72))="","",OFFSET('Hygiene Data'!$I$13,0,10*ROW('Hygiene Data'!I72)))</f>
        <v/>
      </c>
    </row>
    <row r="79">
      <c r="A79" s="36" t="str">
        <f ca="true">+IF(OFFSET('Water Data'!$B$2,0,10*ROW('Water Data'!E73))="","",OFFSET('Water Data'!$B$2,0,10*ROW('Water Data'!E73)))</f>
        <v/>
      </c>
      <c r="B79" s="36" t="str">
        <f ca="true">+IF(OFFSET('Water Data'!$C$2,0,10*ROW('Water Data'!F73))="","",OFFSET('Water Data'!$C$2,0,10*ROW('Water Data'!F73)))</f>
        <v/>
      </c>
      <c r="C79" s="339"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83"/>
      <c r="BS79" s="283" t="str">
        <f ca="true">+IF(OFFSET('Water Data'!$D$27,0,10*ROW('Water Data'!D73))="","",OFFSET('Water Data'!$D$27,0,10*ROW('Water Data'!D73)))</f>
        <v/>
      </c>
      <c r="BT79" s="283" t="str">
        <f ca="true">+IF(OFFSET('Water Data'!$D$28,0,10*ROW('Water Data'!D73))="","",OFFSET('Water Data'!$D$28,0,10*ROW('Water Data'!D73)))</f>
        <v/>
      </c>
      <c r="BU79" s="283" t="str">
        <f ca="true">+IF(OFFSET('Water Data'!$D$29,0,10*ROW('Water Data'!D73))="","",OFFSET('Water Data'!$D$29,0,10*ROW('Water Data'!D73)))</f>
        <v/>
      </c>
      <c r="BV79" s="283" t="str">
        <f ca="true">+IF(OFFSET('Water Data'!$E$27,0,10*ROW('Water Data'!E73))="","",OFFSET('Water Data'!$E$27,0,10*ROW('Water Data'!E73)))</f>
        <v/>
      </c>
      <c r="BW79" s="283" t="str">
        <f ca="true">+IF(OFFSET('Water Data'!$E$28,0,10*ROW('Water Data'!E73))="","",OFFSET('Water Data'!$E$28,0,10*ROW('Water Data'!E73)))</f>
        <v/>
      </c>
      <c r="BX79" s="283" t="str">
        <f ca="true">+IF(OFFSET('Water Data'!$E$29,0,10*ROW('Water Data'!E73))="","",OFFSET('Water Data'!$E$29,0,10*ROW('Water Data'!E73)))</f>
        <v/>
      </c>
      <c r="BY79" s="283" t="str">
        <f ca="true">+IF(OFFSET('Water Data'!$F$27,0,10*ROW('Water Data'!F73))="","",OFFSET('Water Data'!$F$27,0,10*ROW('Water Data'!F73)))</f>
        <v/>
      </c>
      <c r="BZ79" s="283" t="str">
        <f ca="true">+IF(OFFSET('Water Data'!$F$28,0,10*ROW('Water Data'!F73))="","",OFFSET('Water Data'!$F$28,0,10*ROW('Water Data'!F73)))</f>
        <v/>
      </c>
      <c r="CA79" s="283" t="str">
        <f ca="true">+IF(OFFSET('Water Data'!$F$29,0,10*ROW('Water Data'!F73))="","",OFFSET('Water Data'!$F$29,0,10*ROW('Water Data'!F73)))</f>
        <v/>
      </c>
      <c r="CB79" s="283" t="str">
        <f ca="true">+IF(OFFSET('Water Data'!$G$27,0,10*ROW('Water Data'!G73))="","",OFFSET('Water Data'!$G$27,0,10*ROW('Water Data'!G73)))</f>
        <v/>
      </c>
      <c r="CC79" s="283" t="str">
        <f ca="true">+IF(OFFSET('Water Data'!$G$28,0,10*ROW('Water Data'!G73))="","",OFFSET('Water Data'!$G$28,0,10*ROW('Water Data'!G73)))</f>
        <v/>
      </c>
      <c r="CD79" s="283" t="str">
        <f ca="true">+IF(OFFSET('Water Data'!$G$29,0,10*ROW('Water Data'!G73))="","",OFFSET('Water Data'!$G$29,0,10*ROW('Water Data'!G73)))</f>
        <v/>
      </c>
      <c r="CE79" s="283" t="str">
        <f ca="true">+IF(OFFSET('Water Data'!$H$27,0,10*ROW('Water Data'!H73))="","",OFFSET('Water Data'!$H$27,0,10*ROW('Water Data'!H73)))</f>
        <v/>
      </c>
      <c r="CF79" s="283" t="str">
        <f ca="true">+IF(OFFSET('Water Data'!$H$28,0,10*ROW('Water Data'!H73))="","",OFFSET('Water Data'!$H$28,0,10*ROW('Water Data'!H73)))</f>
        <v/>
      </c>
      <c r="CG79" s="283" t="str">
        <f ca="true">+IF(OFFSET('Water Data'!$H$29,0,10*ROW('Water Data'!H73))="","",OFFSET('Water Data'!$H$29,0,10*ROW('Water Data'!H73)))</f>
        <v/>
      </c>
      <c r="CH79" s="283" t="str">
        <f ca="true">+IF(OFFSET('Water Data'!$I$27,0,10*ROW('Water Data'!I73))="","",OFFSET('Water Data'!$I$27,0,10*ROW('Water Data'!I73)))</f>
        <v/>
      </c>
      <c r="CI79" s="283" t="str">
        <f ca="true">+IF(OFFSET('Water Data'!$I$28,0,10*ROW('Water Data'!I73))="","",OFFSET('Water Data'!$I$28,0,10*ROW('Water Data'!I73)))</f>
        <v/>
      </c>
      <c r="CJ79" s="283" t="str">
        <f ca="true">+IF(OFFSET('Water Data'!$I$29,0,10*ROW('Water Data'!I73))="","",OFFSET('Water Data'!$I$29,0,10*ROW('Water Data'!I73)))</f>
        <v/>
      </c>
      <c r="CK79" s="283" t="str">
        <f ca="true">+IF(OFFSET('Sanitation Data'!$D$28,0,10*ROW('Sanitation Data'!D73))="","",OFFSET('Sanitation Data'!$D$28,0,10*ROW('Sanitation Data'!D73)))</f>
        <v/>
      </c>
      <c r="CL79" s="283" t="str">
        <f ca="true">+IF(OFFSET('Sanitation Data'!$D$29,0,10*ROW('Sanitation Data'!D73))="","",OFFSET('Sanitation Data'!$D$29,0,10*ROW('Sanitation Data'!D73)))</f>
        <v/>
      </c>
      <c r="CM79" s="283" t="str">
        <f ca="true">+IF(OFFSET('Sanitation Data'!$D$30,0,10*ROW('Sanitation Data'!D73))="","",OFFSET('Sanitation Data'!$D$30,0,10*ROW('Sanitation Data'!D73)))</f>
        <v/>
      </c>
      <c r="CN79" s="283" t="str">
        <f ca="true">+IF(OFFSET('Sanitation Data'!$D$31,0,10*ROW('Sanitation Data'!D73))="","",OFFSET('Sanitation Data'!$D$31,0,10*ROW('Sanitation Data'!D73)))</f>
        <v/>
      </c>
      <c r="CO79" s="283" t="str">
        <f ca="true">+IF(OFFSET('Sanitation Data'!$D$32,0,10*ROW('Sanitation Data'!D73))="","",OFFSET('Sanitation Data'!$D$32,0,10*ROW('Sanitation Data'!D73)))</f>
        <v/>
      </c>
      <c r="CP79" s="283" t="str">
        <f ca="true">+IF(OFFSET('Sanitation Data'!$E$28,0,10*ROW('Sanitation Data'!E73))="","",OFFSET('Sanitation Data'!$E$28,0,10*ROW('Sanitation Data'!E73)))</f>
        <v/>
      </c>
      <c r="CQ79" s="283" t="str">
        <f ca="true">+IF(OFFSET('Sanitation Data'!$E$29,0,10*ROW('Sanitation Data'!E73))="","",OFFSET('Sanitation Data'!$E$29,0,10*ROW('Sanitation Data'!E73)))</f>
        <v/>
      </c>
      <c r="CR79" s="283" t="str">
        <f ca="true">+IF(OFFSET('Sanitation Data'!$E$30,0,10*ROW('Sanitation Data'!E73))="","",OFFSET('Sanitation Data'!$E$30,0,10*ROW('Sanitation Data'!E73)))</f>
        <v/>
      </c>
      <c r="CS79" s="283" t="str">
        <f ca="true">+IF(OFFSET('Sanitation Data'!$E$31,0,10*ROW('Sanitation Data'!E73))="","",OFFSET('Sanitation Data'!$E$31,0,10*ROW('Sanitation Data'!E73)))</f>
        <v/>
      </c>
      <c r="CT79" s="283" t="str">
        <f ca="true">+IF(OFFSET('Sanitation Data'!$E$32,0,10*ROW('Sanitation Data'!E73))="","",OFFSET('Sanitation Data'!$E$32,0,10*ROW('Sanitation Data'!E73)))</f>
        <v/>
      </c>
      <c r="CU79" s="283" t="str">
        <f ca="true">+IF(OFFSET('Sanitation Data'!$F$28,0,10*ROW('Sanitation Data'!F73))="","",OFFSET('Sanitation Data'!$F$28,0,10*ROW('Sanitation Data'!F73)))</f>
        <v/>
      </c>
      <c r="CV79" s="283" t="str">
        <f ca="true">+IF(OFFSET('Sanitation Data'!$F$29,0,10*ROW('Sanitation Data'!F73))="","",OFFSET('Sanitation Data'!$F$29,0,10*ROW('Sanitation Data'!F73)))</f>
        <v/>
      </c>
      <c r="CW79" s="283" t="str">
        <f ca="true">+IF(OFFSET('Sanitation Data'!$F$30,0,10*ROW('Sanitation Data'!F73))="","",OFFSET('Sanitation Data'!$F$30,0,10*ROW('Sanitation Data'!F73)))</f>
        <v/>
      </c>
      <c r="CX79" s="283" t="str">
        <f ca="true">+IF(OFFSET('Sanitation Data'!$F$31,0,10*ROW('Sanitation Data'!F73))="","",OFFSET('Sanitation Data'!$F$31,0,10*ROW('Sanitation Data'!F73)))</f>
        <v/>
      </c>
      <c r="CY79" s="283" t="str">
        <f ca="true">+IF(OFFSET('Sanitation Data'!$F$32,0,10*ROW('Sanitation Data'!F73))="","",OFFSET('Sanitation Data'!$F$32,0,10*ROW('Sanitation Data'!F73)))</f>
        <v/>
      </c>
      <c r="CZ79" s="283" t="str">
        <f ca="true">+IF(OFFSET('Sanitation Data'!$G$28,0,10*ROW('Sanitation Data'!G73))="","",OFFSET('Sanitation Data'!$G$28,0,10*ROW('Sanitation Data'!G73)))</f>
        <v/>
      </c>
      <c r="DA79" s="283" t="str">
        <f ca="true">+IF(OFFSET('Sanitation Data'!$G$29,0,10*ROW('Sanitation Data'!G73))="","",OFFSET('Sanitation Data'!$G$29,0,10*ROW('Sanitation Data'!G73)))</f>
        <v/>
      </c>
      <c r="DB79" s="283" t="str">
        <f ca="true">+IF(OFFSET('Sanitation Data'!$G$30,0,10*ROW('Sanitation Data'!G73))="","",OFFSET('Sanitation Data'!$G$30,0,10*ROW('Sanitation Data'!G73)))</f>
        <v/>
      </c>
      <c r="DC79" s="283" t="str">
        <f ca="true">+IF(OFFSET('Sanitation Data'!$G$31,0,10*ROW('Sanitation Data'!G73))="","",OFFSET('Sanitation Data'!$G$31,0,10*ROW('Sanitation Data'!G73)))</f>
        <v/>
      </c>
      <c r="DD79" s="283" t="str">
        <f ca="true">+IF(OFFSET('Sanitation Data'!$G$32,0,10*ROW('Sanitation Data'!G73))="","",OFFSET('Sanitation Data'!$G$32,0,10*ROW('Sanitation Data'!G73)))</f>
        <v/>
      </c>
      <c r="DE79" s="283" t="str">
        <f ca="true">+IF(OFFSET('Sanitation Data'!$H$28,0,10*ROW('Sanitation Data'!H73))="","",OFFSET('Sanitation Data'!$H$28,0,10*ROW('Sanitation Data'!H73)))</f>
        <v/>
      </c>
      <c r="DF79" s="283" t="str">
        <f ca="true">+IF(OFFSET('Sanitation Data'!$H$29,0,10*ROW('Sanitation Data'!H73))="","",OFFSET('Sanitation Data'!$H$29,0,10*ROW('Sanitation Data'!H73)))</f>
        <v/>
      </c>
      <c r="DG79" s="283" t="str">
        <f ca="true">+IF(OFFSET('Sanitation Data'!$H$30,0,10*ROW('Sanitation Data'!H73))="","",OFFSET('Sanitation Data'!$H$30,0,10*ROW('Sanitation Data'!H73)))</f>
        <v/>
      </c>
      <c r="DH79" s="283" t="str">
        <f ca="true">+IF(OFFSET('Sanitation Data'!$H$31,0,10*ROW('Sanitation Data'!H73))="","",OFFSET('Sanitation Data'!$H$31,0,10*ROW('Sanitation Data'!H73)))</f>
        <v/>
      </c>
      <c r="DI79" s="283" t="str">
        <f ca="true">+IF(OFFSET('Sanitation Data'!$H$32,0,10*ROW('Sanitation Data'!H73))="","",OFFSET('Sanitation Data'!$H$32,0,10*ROW('Sanitation Data'!H73)))</f>
        <v/>
      </c>
      <c r="DJ79" s="283" t="str">
        <f ca="true">+IF(OFFSET('Sanitation Data'!$I$28,0,10*ROW('Sanitation Data'!I73))="","",OFFSET('Sanitation Data'!$I$28,0,10*ROW('Sanitation Data'!I73)))</f>
        <v/>
      </c>
      <c r="DK79" s="283" t="str">
        <f ca="true">+IF(OFFSET('Sanitation Data'!$I$29,0,10*ROW('Sanitation Data'!I73))="","",OFFSET('Sanitation Data'!$I$29,0,10*ROW('Sanitation Data'!I73)))</f>
        <v/>
      </c>
      <c r="DL79" s="283" t="str">
        <f ca="true">+IF(OFFSET('Sanitation Data'!$I$30,0,10*ROW('Sanitation Data'!I73))="","",OFFSET('Sanitation Data'!$I$30,0,10*ROW('Sanitation Data'!I73)))</f>
        <v/>
      </c>
      <c r="DM79" s="283" t="str">
        <f ca="true">+IF(OFFSET('Sanitation Data'!$I$31,0,10*ROW('Sanitation Data'!I73))="","",OFFSET('Sanitation Data'!$I$31,0,10*ROW('Sanitation Data'!I73)))</f>
        <v/>
      </c>
      <c r="DN79" s="283" t="str">
        <f ca="true">+IF(OFFSET('Sanitation Data'!$I$32,0,10*ROW('Sanitation Data'!I73))="","",OFFSET('Sanitation Data'!$I$32,0,10*ROW('Sanitation Data'!I73)))</f>
        <v/>
      </c>
      <c r="DO79" s="283" t="str">
        <f ca="true">+IF(OFFSET('Hygiene Data'!$D$11,0,10*ROW('Hygiene Data'!D73))="","",OFFSET('Hygiene Data'!$D$11,0,10*ROW('Hygiene Data'!D73)))</f>
        <v/>
      </c>
      <c r="DP79" s="283" t="str">
        <f ca="true">+IF(OFFSET('Hygiene Data'!$D$12,0,10*ROW('Hygiene Data'!D73))="","",OFFSET('Hygiene Data'!$D$12,0,10*ROW('Hygiene Data'!D73)))</f>
        <v/>
      </c>
      <c r="DQ79" s="283" t="str">
        <f ca="true">+IF(OFFSET('Hygiene Data'!$D$13,0,10*ROW('Hygiene Data'!D73))="","",OFFSET('Hygiene Data'!$D$13,0,10*ROW('Hygiene Data'!D73)))</f>
        <v/>
      </c>
      <c r="DR79" s="283" t="str">
        <f ca="true">+IF(OFFSET('Hygiene Data'!$E$11,0,10*ROW('Hygiene Data'!E73))="","",OFFSET('Hygiene Data'!$E$11,0,10*ROW('Hygiene Data'!E73)))</f>
        <v/>
      </c>
      <c r="DS79" s="283" t="str">
        <f ca="true">+IF(OFFSET('Hygiene Data'!$E$12,0,10*ROW('Hygiene Data'!E73))="","",OFFSET('Hygiene Data'!$E$12,0,10*ROW('Hygiene Data'!E73)))</f>
        <v/>
      </c>
      <c r="DT79" s="283" t="str">
        <f ca="true">+IF(OFFSET('Hygiene Data'!$E$13,0,10*ROW('Hygiene Data'!E73))="","",OFFSET('Hygiene Data'!$E$13,0,10*ROW('Hygiene Data'!E73)))</f>
        <v/>
      </c>
      <c r="DU79" s="283" t="str">
        <f ca="true">+IF(OFFSET('Hygiene Data'!$F$11,0,10*ROW('Hygiene Data'!F73))="","",OFFSET('Hygiene Data'!$F$11,0,10*ROW('Hygiene Data'!F73)))</f>
        <v/>
      </c>
      <c r="DV79" s="283" t="str">
        <f ca="true">+IF(OFFSET('Hygiene Data'!$F$12,0,10*ROW('Hygiene Data'!F73))="","",OFFSET('Hygiene Data'!$F$12,0,10*ROW('Hygiene Data'!F73)))</f>
        <v/>
      </c>
      <c r="DW79" s="283" t="str">
        <f ca="true">+IF(OFFSET('Hygiene Data'!$F$13,0,10*ROW('Hygiene Data'!F73))="","",OFFSET('Hygiene Data'!$F$13,0,10*ROW('Hygiene Data'!F73)))</f>
        <v/>
      </c>
      <c r="DX79" s="283" t="str">
        <f ca="true">+IF(OFFSET('Hygiene Data'!$G$11,0,10*ROW('Hygiene Data'!G73))="","",OFFSET('Hygiene Data'!$G$11,0,10*ROW('Hygiene Data'!G73)))</f>
        <v/>
      </c>
      <c r="DY79" s="283" t="str">
        <f ca="true">+IF(OFFSET('Hygiene Data'!$G$12,0,10*ROW('Hygiene Data'!G73))="","",OFFSET('Hygiene Data'!$G$12,0,10*ROW('Hygiene Data'!G73)))</f>
        <v/>
      </c>
      <c r="DZ79" s="283" t="str">
        <f ca="true">+IF(OFFSET('Hygiene Data'!$G$13,0,10*ROW('Hygiene Data'!G73))="","",OFFSET('Hygiene Data'!$G$13,0,10*ROW('Hygiene Data'!G73)))</f>
        <v/>
      </c>
      <c r="EA79" s="283" t="str">
        <f ca="true">+IF(OFFSET('Hygiene Data'!$H$11,0,10*ROW('Hygiene Data'!H73))="","",OFFSET('Hygiene Data'!$H$11,0,10*ROW('Hygiene Data'!H73)))</f>
        <v/>
      </c>
      <c r="EB79" s="283" t="str">
        <f ca="true">+IF(OFFSET('Hygiene Data'!$H$12,0,10*ROW('Hygiene Data'!H73))="","",OFFSET('Hygiene Data'!$H$12,0,10*ROW('Hygiene Data'!H73)))</f>
        <v/>
      </c>
      <c r="EC79" s="283" t="str">
        <f ca="true">+IF(OFFSET('Hygiene Data'!$H$13,0,10*ROW('Hygiene Data'!H73))="","",OFFSET('Hygiene Data'!$H$13,0,10*ROW('Hygiene Data'!H73)))</f>
        <v/>
      </c>
      <c r="ED79" s="283" t="str">
        <f ca="true">+IF(OFFSET('Hygiene Data'!$I$11,0,10*ROW('Hygiene Data'!I73))="","",OFFSET('Hygiene Data'!$I$11,0,10*ROW('Hygiene Data'!I73)))</f>
        <v/>
      </c>
      <c r="EE79" s="283" t="str">
        <f ca="true">+IF(OFFSET('Hygiene Data'!$I$12,0,10*ROW('Hygiene Data'!I73))="","",OFFSET('Hygiene Data'!$I$12,0,10*ROW('Hygiene Data'!I73)))</f>
        <v/>
      </c>
      <c r="EF79" s="283" t="str">
        <f ca="true">+IF(OFFSET('Hygiene Data'!$I$13,0,10*ROW('Hygiene Data'!I73))="","",OFFSET('Hygiene Data'!$I$13,0,10*ROW('Hygiene Data'!I73)))</f>
        <v/>
      </c>
    </row>
    <row r="80">
      <c r="A80" s="36" t="str">
        <f ca="true">+IF(OFFSET('Water Data'!$B$2,0,10*ROW('Water Data'!E74))="","",OFFSET('Water Data'!$B$2,0,10*ROW('Water Data'!E74)))</f>
        <v/>
      </c>
      <c r="B80" s="36" t="str">
        <f ca="true">+IF(OFFSET('Water Data'!$C$2,0,10*ROW('Water Data'!F74))="","",OFFSET('Water Data'!$C$2,0,10*ROW('Water Data'!F74)))</f>
        <v/>
      </c>
      <c r="C80" s="339"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83"/>
      <c r="BS80" s="283" t="str">
        <f ca="true">+IF(OFFSET('Water Data'!$D$27,0,10*ROW('Water Data'!D74))="","",OFFSET('Water Data'!$D$27,0,10*ROW('Water Data'!D74)))</f>
        <v/>
      </c>
      <c r="BT80" s="283" t="str">
        <f ca="true">+IF(OFFSET('Water Data'!$D$28,0,10*ROW('Water Data'!D74))="","",OFFSET('Water Data'!$D$28,0,10*ROW('Water Data'!D74)))</f>
        <v/>
      </c>
      <c r="BU80" s="283" t="str">
        <f ca="true">+IF(OFFSET('Water Data'!$D$29,0,10*ROW('Water Data'!D74))="","",OFFSET('Water Data'!$D$29,0,10*ROW('Water Data'!D74)))</f>
        <v/>
      </c>
      <c r="BV80" s="283" t="str">
        <f ca="true">+IF(OFFSET('Water Data'!$E$27,0,10*ROW('Water Data'!E74))="","",OFFSET('Water Data'!$E$27,0,10*ROW('Water Data'!E74)))</f>
        <v/>
      </c>
      <c r="BW80" s="283" t="str">
        <f ca="true">+IF(OFFSET('Water Data'!$E$28,0,10*ROW('Water Data'!E74))="","",OFFSET('Water Data'!$E$28,0,10*ROW('Water Data'!E74)))</f>
        <v/>
      </c>
      <c r="BX80" s="283" t="str">
        <f ca="true">+IF(OFFSET('Water Data'!$E$29,0,10*ROW('Water Data'!E74))="","",OFFSET('Water Data'!$E$29,0,10*ROW('Water Data'!E74)))</f>
        <v/>
      </c>
      <c r="BY80" s="283" t="str">
        <f ca="true">+IF(OFFSET('Water Data'!$F$27,0,10*ROW('Water Data'!F74))="","",OFFSET('Water Data'!$F$27,0,10*ROW('Water Data'!F74)))</f>
        <v/>
      </c>
      <c r="BZ80" s="283" t="str">
        <f ca="true">+IF(OFFSET('Water Data'!$F$28,0,10*ROW('Water Data'!F74))="","",OFFSET('Water Data'!$F$28,0,10*ROW('Water Data'!F74)))</f>
        <v/>
      </c>
      <c r="CA80" s="283" t="str">
        <f ca="true">+IF(OFFSET('Water Data'!$F$29,0,10*ROW('Water Data'!F74))="","",OFFSET('Water Data'!$F$29,0,10*ROW('Water Data'!F74)))</f>
        <v/>
      </c>
      <c r="CB80" s="283" t="str">
        <f ca="true">+IF(OFFSET('Water Data'!$G$27,0,10*ROW('Water Data'!G74))="","",OFFSET('Water Data'!$G$27,0,10*ROW('Water Data'!G74)))</f>
        <v/>
      </c>
      <c r="CC80" s="283" t="str">
        <f ca="true">+IF(OFFSET('Water Data'!$G$28,0,10*ROW('Water Data'!G74))="","",OFFSET('Water Data'!$G$28,0,10*ROW('Water Data'!G74)))</f>
        <v/>
      </c>
      <c r="CD80" s="283" t="str">
        <f ca="true">+IF(OFFSET('Water Data'!$G$29,0,10*ROW('Water Data'!G74))="","",OFFSET('Water Data'!$G$29,0,10*ROW('Water Data'!G74)))</f>
        <v/>
      </c>
      <c r="CE80" s="283" t="str">
        <f ca="true">+IF(OFFSET('Water Data'!$H$27,0,10*ROW('Water Data'!H74))="","",OFFSET('Water Data'!$H$27,0,10*ROW('Water Data'!H74)))</f>
        <v/>
      </c>
      <c r="CF80" s="283" t="str">
        <f ca="true">+IF(OFFSET('Water Data'!$H$28,0,10*ROW('Water Data'!H74))="","",OFFSET('Water Data'!$H$28,0,10*ROW('Water Data'!H74)))</f>
        <v/>
      </c>
      <c r="CG80" s="283" t="str">
        <f ca="true">+IF(OFFSET('Water Data'!$H$29,0,10*ROW('Water Data'!H74))="","",OFFSET('Water Data'!$H$29,0,10*ROW('Water Data'!H74)))</f>
        <v/>
      </c>
      <c r="CH80" s="283" t="str">
        <f ca="true">+IF(OFFSET('Water Data'!$I$27,0,10*ROW('Water Data'!I74))="","",OFFSET('Water Data'!$I$27,0,10*ROW('Water Data'!I74)))</f>
        <v/>
      </c>
      <c r="CI80" s="283" t="str">
        <f ca="true">+IF(OFFSET('Water Data'!$I$28,0,10*ROW('Water Data'!I74))="","",OFFSET('Water Data'!$I$28,0,10*ROW('Water Data'!I74)))</f>
        <v/>
      </c>
      <c r="CJ80" s="283" t="str">
        <f ca="true">+IF(OFFSET('Water Data'!$I$29,0,10*ROW('Water Data'!I74))="","",OFFSET('Water Data'!$I$29,0,10*ROW('Water Data'!I74)))</f>
        <v/>
      </c>
      <c r="CK80" s="283" t="str">
        <f ca="true">+IF(OFFSET('Sanitation Data'!$D$28,0,10*ROW('Sanitation Data'!D74))="","",OFFSET('Sanitation Data'!$D$28,0,10*ROW('Sanitation Data'!D74)))</f>
        <v/>
      </c>
      <c r="CL80" s="283" t="str">
        <f ca="true">+IF(OFFSET('Sanitation Data'!$D$29,0,10*ROW('Sanitation Data'!D74))="","",OFFSET('Sanitation Data'!$D$29,0,10*ROW('Sanitation Data'!D74)))</f>
        <v/>
      </c>
      <c r="CM80" s="283" t="str">
        <f ca="true">+IF(OFFSET('Sanitation Data'!$D$30,0,10*ROW('Sanitation Data'!D74))="","",OFFSET('Sanitation Data'!$D$30,0,10*ROW('Sanitation Data'!D74)))</f>
        <v/>
      </c>
      <c r="CN80" s="283" t="str">
        <f ca="true">+IF(OFFSET('Sanitation Data'!$D$31,0,10*ROW('Sanitation Data'!D74))="","",OFFSET('Sanitation Data'!$D$31,0,10*ROW('Sanitation Data'!D74)))</f>
        <v/>
      </c>
      <c r="CO80" s="283" t="str">
        <f ca="true">+IF(OFFSET('Sanitation Data'!$D$32,0,10*ROW('Sanitation Data'!D74))="","",OFFSET('Sanitation Data'!$D$32,0,10*ROW('Sanitation Data'!D74)))</f>
        <v/>
      </c>
      <c r="CP80" s="283" t="str">
        <f ca="true">+IF(OFFSET('Sanitation Data'!$E$28,0,10*ROW('Sanitation Data'!E74))="","",OFFSET('Sanitation Data'!$E$28,0,10*ROW('Sanitation Data'!E74)))</f>
        <v/>
      </c>
      <c r="CQ80" s="283" t="str">
        <f ca="true">+IF(OFFSET('Sanitation Data'!$E$29,0,10*ROW('Sanitation Data'!E74))="","",OFFSET('Sanitation Data'!$E$29,0,10*ROW('Sanitation Data'!E74)))</f>
        <v/>
      </c>
      <c r="CR80" s="283" t="str">
        <f ca="true">+IF(OFFSET('Sanitation Data'!$E$30,0,10*ROW('Sanitation Data'!E74))="","",OFFSET('Sanitation Data'!$E$30,0,10*ROW('Sanitation Data'!E74)))</f>
        <v/>
      </c>
      <c r="CS80" s="283" t="str">
        <f ca="true">+IF(OFFSET('Sanitation Data'!$E$31,0,10*ROW('Sanitation Data'!E74))="","",OFFSET('Sanitation Data'!$E$31,0,10*ROW('Sanitation Data'!E74)))</f>
        <v/>
      </c>
      <c r="CT80" s="283" t="str">
        <f ca="true">+IF(OFFSET('Sanitation Data'!$E$32,0,10*ROW('Sanitation Data'!E74))="","",OFFSET('Sanitation Data'!$E$32,0,10*ROW('Sanitation Data'!E74)))</f>
        <v/>
      </c>
      <c r="CU80" s="283" t="str">
        <f ca="true">+IF(OFFSET('Sanitation Data'!$F$28,0,10*ROW('Sanitation Data'!F74))="","",OFFSET('Sanitation Data'!$F$28,0,10*ROW('Sanitation Data'!F74)))</f>
        <v/>
      </c>
      <c r="CV80" s="283" t="str">
        <f ca="true">+IF(OFFSET('Sanitation Data'!$F$29,0,10*ROW('Sanitation Data'!F74))="","",OFFSET('Sanitation Data'!$F$29,0,10*ROW('Sanitation Data'!F74)))</f>
        <v/>
      </c>
      <c r="CW80" s="283" t="str">
        <f ca="true">+IF(OFFSET('Sanitation Data'!$F$30,0,10*ROW('Sanitation Data'!F74))="","",OFFSET('Sanitation Data'!$F$30,0,10*ROW('Sanitation Data'!F74)))</f>
        <v/>
      </c>
      <c r="CX80" s="283" t="str">
        <f ca="true">+IF(OFFSET('Sanitation Data'!$F$31,0,10*ROW('Sanitation Data'!F74))="","",OFFSET('Sanitation Data'!$F$31,0,10*ROW('Sanitation Data'!F74)))</f>
        <v/>
      </c>
      <c r="CY80" s="283" t="str">
        <f ca="true">+IF(OFFSET('Sanitation Data'!$F$32,0,10*ROW('Sanitation Data'!F74))="","",OFFSET('Sanitation Data'!$F$32,0,10*ROW('Sanitation Data'!F74)))</f>
        <v/>
      </c>
      <c r="CZ80" s="283" t="str">
        <f ca="true">+IF(OFFSET('Sanitation Data'!$G$28,0,10*ROW('Sanitation Data'!G74))="","",OFFSET('Sanitation Data'!$G$28,0,10*ROW('Sanitation Data'!G74)))</f>
        <v/>
      </c>
      <c r="DA80" s="283" t="str">
        <f ca="true">+IF(OFFSET('Sanitation Data'!$G$29,0,10*ROW('Sanitation Data'!G74))="","",OFFSET('Sanitation Data'!$G$29,0,10*ROW('Sanitation Data'!G74)))</f>
        <v/>
      </c>
      <c r="DB80" s="283" t="str">
        <f ca="true">+IF(OFFSET('Sanitation Data'!$G$30,0,10*ROW('Sanitation Data'!G74))="","",OFFSET('Sanitation Data'!$G$30,0,10*ROW('Sanitation Data'!G74)))</f>
        <v/>
      </c>
      <c r="DC80" s="283" t="str">
        <f ca="true">+IF(OFFSET('Sanitation Data'!$G$31,0,10*ROW('Sanitation Data'!G74))="","",OFFSET('Sanitation Data'!$G$31,0,10*ROW('Sanitation Data'!G74)))</f>
        <v/>
      </c>
      <c r="DD80" s="283" t="str">
        <f ca="true">+IF(OFFSET('Sanitation Data'!$G$32,0,10*ROW('Sanitation Data'!G74))="","",OFFSET('Sanitation Data'!$G$32,0,10*ROW('Sanitation Data'!G74)))</f>
        <v/>
      </c>
      <c r="DE80" s="283" t="str">
        <f ca="true">+IF(OFFSET('Sanitation Data'!$H$28,0,10*ROW('Sanitation Data'!H74))="","",OFFSET('Sanitation Data'!$H$28,0,10*ROW('Sanitation Data'!H74)))</f>
        <v/>
      </c>
      <c r="DF80" s="283" t="str">
        <f ca="true">+IF(OFFSET('Sanitation Data'!$H$29,0,10*ROW('Sanitation Data'!H74))="","",OFFSET('Sanitation Data'!$H$29,0,10*ROW('Sanitation Data'!H74)))</f>
        <v/>
      </c>
      <c r="DG80" s="283" t="str">
        <f ca="true">+IF(OFFSET('Sanitation Data'!$H$30,0,10*ROW('Sanitation Data'!H74))="","",OFFSET('Sanitation Data'!$H$30,0,10*ROW('Sanitation Data'!H74)))</f>
        <v/>
      </c>
      <c r="DH80" s="283" t="str">
        <f ca="true">+IF(OFFSET('Sanitation Data'!$H$31,0,10*ROW('Sanitation Data'!H74))="","",OFFSET('Sanitation Data'!$H$31,0,10*ROW('Sanitation Data'!H74)))</f>
        <v/>
      </c>
      <c r="DI80" s="283" t="str">
        <f ca="true">+IF(OFFSET('Sanitation Data'!$H$32,0,10*ROW('Sanitation Data'!H74))="","",OFFSET('Sanitation Data'!$H$32,0,10*ROW('Sanitation Data'!H74)))</f>
        <v/>
      </c>
      <c r="DJ80" s="283" t="str">
        <f ca="true">+IF(OFFSET('Sanitation Data'!$I$28,0,10*ROW('Sanitation Data'!I74))="","",OFFSET('Sanitation Data'!$I$28,0,10*ROW('Sanitation Data'!I74)))</f>
        <v/>
      </c>
      <c r="DK80" s="283" t="str">
        <f ca="true">+IF(OFFSET('Sanitation Data'!$I$29,0,10*ROW('Sanitation Data'!I74))="","",OFFSET('Sanitation Data'!$I$29,0,10*ROW('Sanitation Data'!I74)))</f>
        <v/>
      </c>
      <c r="DL80" s="283" t="str">
        <f ca="true">+IF(OFFSET('Sanitation Data'!$I$30,0,10*ROW('Sanitation Data'!I74))="","",OFFSET('Sanitation Data'!$I$30,0,10*ROW('Sanitation Data'!I74)))</f>
        <v/>
      </c>
      <c r="DM80" s="283" t="str">
        <f ca="true">+IF(OFFSET('Sanitation Data'!$I$31,0,10*ROW('Sanitation Data'!I74))="","",OFFSET('Sanitation Data'!$I$31,0,10*ROW('Sanitation Data'!I74)))</f>
        <v/>
      </c>
      <c r="DN80" s="283" t="str">
        <f ca="true">+IF(OFFSET('Sanitation Data'!$I$32,0,10*ROW('Sanitation Data'!I74))="","",OFFSET('Sanitation Data'!$I$32,0,10*ROW('Sanitation Data'!I74)))</f>
        <v/>
      </c>
      <c r="DO80" s="283" t="str">
        <f ca="true">+IF(OFFSET('Hygiene Data'!$D$11,0,10*ROW('Hygiene Data'!D74))="","",OFFSET('Hygiene Data'!$D$11,0,10*ROW('Hygiene Data'!D74)))</f>
        <v/>
      </c>
      <c r="DP80" s="283" t="str">
        <f ca="true">+IF(OFFSET('Hygiene Data'!$D$12,0,10*ROW('Hygiene Data'!D74))="","",OFFSET('Hygiene Data'!$D$12,0,10*ROW('Hygiene Data'!D74)))</f>
        <v/>
      </c>
      <c r="DQ80" s="283" t="str">
        <f ca="true">+IF(OFFSET('Hygiene Data'!$D$13,0,10*ROW('Hygiene Data'!D74))="","",OFFSET('Hygiene Data'!$D$13,0,10*ROW('Hygiene Data'!D74)))</f>
        <v/>
      </c>
      <c r="DR80" s="283" t="str">
        <f ca="true">+IF(OFFSET('Hygiene Data'!$E$11,0,10*ROW('Hygiene Data'!E74))="","",OFFSET('Hygiene Data'!$E$11,0,10*ROW('Hygiene Data'!E74)))</f>
        <v/>
      </c>
      <c r="DS80" s="283" t="str">
        <f ca="true">+IF(OFFSET('Hygiene Data'!$E$12,0,10*ROW('Hygiene Data'!E74))="","",OFFSET('Hygiene Data'!$E$12,0,10*ROW('Hygiene Data'!E74)))</f>
        <v/>
      </c>
      <c r="DT80" s="283" t="str">
        <f ca="true">+IF(OFFSET('Hygiene Data'!$E$13,0,10*ROW('Hygiene Data'!E74))="","",OFFSET('Hygiene Data'!$E$13,0,10*ROW('Hygiene Data'!E74)))</f>
        <v/>
      </c>
      <c r="DU80" s="283" t="str">
        <f ca="true">+IF(OFFSET('Hygiene Data'!$F$11,0,10*ROW('Hygiene Data'!F74))="","",OFFSET('Hygiene Data'!$F$11,0,10*ROW('Hygiene Data'!F74)))</f>
        <v/>
      </c>
      <c r="DV80" s="283" t="str">
        <f ca="true">+IF(OFFSET('Hygiene Data'!$F$12,0,10*ROW('Hygiene Data'!F74))="","",OFFSET('Hygiene Data'!$F$12,0,10*ROW('Hygiene Data'!F74)))</f>
        <v/>
      </c>
      <c r="DW80" s="283" t="str">
        <f ca="true">+IF(OFFSET('Hygiene Data'!$F$13,0,10*ROW('Hygiene Data'!F74))="","",OFFSET('Hygiene Data'!$F$13,0,10*ROW('Hygiene Data'!F74)))</f>
        <v/>
      </c>
      <c r="DX80" s="283" t="str">
        <f ca="true">+IF(OFFSET('Hygiene Data'!$G$11,0,10*ROW('Hygiene Data'!G74))="","",OFFSET('Hygiene Data'!$G$11,0,10*ROW('Hygiene Data'!G74)))</f>
        <v/>
      </c>
      <c r="DY80" s="283" t="str">
        <f ca="true">+IF(OFFSET('Hygiene Data'!$G$12,0,10*ROW('Hygiene Data'!G74))="","",OFFSET('Hygiene Data'!$G$12,0,10*ROW('Hygiene Data'!G74)))</f>
        <v/>
      </c>
      <c r="DZ80" s="283" t="str">
        <f ca="true">+IF(OFFSET('Hygiene Data'!$G$13,0,10*ROW('Hygiene Data'!G74))="","",OFFSET('Hygiene Data'!$G$13,0,10*ROW('Hygiene Data'!G74)))</f>
        <v/>
      </c>
      <c r="EA80" s="283" t="str">
        <f ca="true">+IF(OFFSET('Hygiene Data'!$H$11,0,10*ROW('Hygiene Data'!H74))="","",OFFSET('Hygiene Data'!$H$11,0,10*ROW('Hygiene Data'!H74)))</f>
        <v/>
      </c>
      <c r="EB80" s="283" t="str">
        <f ca="true">+IF(OFFSET('Hygiene Data'!$H$12,0,10*ROW('Hygiene Data'!H74))="","",OFFSET('Hygiene Data'!$H$12,0,10*ROW('Hygiene Data'!H74)))</f>
        <v/>
      </c>
      <c r="EC80" s="283" t="str">
        <f ca="true">+IF(OFFSET('Hygiene Data'!$H$13,0,10*ROW('Hygiene Data'!H74))="","",OFFSET('Hygiene Data'!$H$13,0,10*ROW('Hygiene Data'!H74)))</f>
        <v/>
      </c>
      <c r="ED80" s="283" t="str">
        <f ca="true">+IF(OFFSET('Hygiene Data'!$I$11,0,10*ROW('Hygiene Data'!I74))="","",OFFSET('Hygiene Data'!$I$11,0,10*ROW('Hygiene Data'!I74)))</f>
        <v/>
      </c>
      <c r="EE80" s="283" t="str">
        <f ca="true">+IF(OFFSET('Hygiene Data'!$I$12,0,10*ROW('Hygiene Data'!I74))="","",OFFSET('Hygiene Data'!$I$12,0,10*ROW('Hygiene Data'!I74)))</f>
        <v/>
      </c>
      <c r="EF80" s="283" t="str">
        <f ca="true">+IF(OFFSET('Hygiene Data'!$I$13,0,10*ROW('Hygiene Data'!I74))="","",OFFSET('Hygiene Data'!$I$13,0,10*ROW('Hygiene Data'!I74)))</f>
        <v/>
      </c>
    </row>
    <row r="81">
      <c r="A81" s="36" t="str">
        <f ca="true">+IF(OFFSET('Water Data'!$B$2,0,10*ROW('Water Data'!E75))="","",OFFSET('Water Data'!$B$2,0,10*ROW('Water Data'!E75)))</f>
        <v/>
      </c>
      <c r="B81" s="36" t="str">
        <f ca="true">+IF(OFFSET('Water Data'!$C$2,0,10*ROW('Water Data'!F75))="","",OFFSET('Water Data'!$C$2,0,10*ROW('Water Data'!F75)))</f>
        <v/>
      </c>
      <c r="C81" s="339"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83"/>
      <c r="BS81" s="283" t="str">
        <f ca="true">+IF(OFFSET('Water Data'!$D$27,0,10*ROW('Water Data'!D75))="","",OFFSET('Water Data'!$D$27,0,10*ROW('Water Data'!D75)))</f>
        <v/>
      </c>
      <c r="BT81" s="283" t="str">
        <f ca="true">+IF(OFFSET('Water Data'!$D$28,0,10*ROW('Water Data'!D75))="","",OFFSET('Water Data'!$D$28,0,10*ROW('Water Data'!D75)))</f>
        <v/>
      </c>
      <c r="BU81" s="283" t="str">
        <f ca="true">+IF(OFFSET('Water Data'!$D$29,0,10*ROW('Water Data'!D75))="","",OFFSET('Water Data'!$D$29,0,10*ROW('Water Data'!D75)))</f>
        <v/>
      </c>
      <c r="BV81" s="283" t="str">
        <f ca="true">+IF(OFFSET('Water Data'!$E$27,0,10*ROW('Water Data'!E75))="","",OFFSET('Water Data'!$E$27,0,10*ROW('Water Data'!E75)))</f>
        <v/>
      </c>
      <c r="BW81" s="283" t="str">
        <f ca="true">+IF(OFFSET('Water Data'!$E$28,0,10*ROW('Water Data'!E75))="","",OFFSET('Water Data'!$E$28,0,10*ROW('Water Data'!E75)))</f>
        <v/>
      </c>
      <c r="BX81" s="283" t="str">
        <f ca="true">+IF(OFFSET('Water Data'!$E$29,0,10*ROW('Water Data'!E75))="","",OFFSET('Water Data'!$E$29,0,10*ROW('Water Data'!E75)))</f>
        <v/>
      </c>
      <c r="BY81" s="283" t="str">
        <f ca="true">+IF(OFFSET('Water Data'!$F$27,0,10*ROW('Water Data'!F75))="","",OFFSET('Water Data'!$F$27,0,10*ROW('Water Data'!F75)))</f>
        <v/>
      </c>
      <c r="BZ81" s="283" t="str">
        <f ca="true">+IF(OFFSET('Water Data'!$F$28,0,10*ROW('Water Data'!F75))="","",OFFSET('Water Data'!$F$28,0,10*ROW('Water Data'!F75)))</f>
        <v/>
      </c>
      <c r="CA81" s="283" t="str">
        <f ca="true">+IF(OFFSET('Water Data'!$F$29,0,10*ROW('Water Data'!F75))="","",OFFSET('Water Data'!$F$29,0,10*ROW('Water Data'!F75)))</f>
        <v/>
      </c>
      <c r="CB81" s="283" t="str">
        <f ca="true">+IF(OFFSET('Water Data'!$G$27,0,10*ROW('Water Data'!G75))="","",OFFSET('Water Data'!$G$27,0,10*ROW('Water Data'!G75)))</f>
        <v/>
      </c>
      <c r="CC81" s="283" t="str">
        <f ca="true">+IF(OFFSET('Water Data'!$G$28,0,10*ROW('Water Data'!G75))="","",OFFSET('Water Data'!$G$28,0,10*ROW('Water Data'!G75)))</f>
        <v/>
      </c>
      <c r="CD81" s="283" t="str">
        <f ca="true">+IF(OFFSET('Water Data'!$G$29,0,10*ROW('Water Data'!G75))="","",OFFSET('Water Data'!$G$29,0,10*ROW('Water Data'!G75)))</f>
        <v/>
      </c>
      <c r="CE81" s="283" t="str">
        <f ca="true">+IF(OFFSET('Water Data'!$H$27,0,10*ROW('Water Data'!H75))="","",OFFSET('Water Data'!$H$27,0,10*ROW('Water Data'!H75)))</f>
        <v/>
      </c>
      <c r="CF81" s="283" t="str">
        <f ca="true">+IF(OFFSET('Water Data'!$H$28,0,10*ROW('Water Data'!H75))="","",OFFSET('Water Data'!$H$28,0,10*ROW('Water Data'!H75)))</f>
        <v/>
      </c>
      <c r="CG81" s="283" t="str">
        <f ca="true">+IF(OFFSET('Water Data'!$H$29,0,10*ROW('Water Data'!H75))="","",OFFSET('Water Data'!$H$29,0,10*ROW('Water Data'!H75)))</f>
        <v/>
      </c>
      <c r="CH81" s="283" t="str">
        <f ca="true">+IF(OFFSET('Water Data'!$I$27,0,10*ROW('Water Data'!I75))="","",OFFSET('Water Data'!$I$27,0,10*ROW('Water Data'!I75)))</f>
        <v/>
      </c>
      <c r="CI81" s="283" t="str">
        <f ca="true">+IF(OFFSET('Water Data'!$I$28,0,10*ROW('Water Data'!I75))="","",OFFSET('Water Data'!$I$28,0,10*ROW('Water Data'!I75)))</f>
        <v/>
      </c>
      <c r="CJ81" s="283" t="str">
        <f ca="true">+IF(OFFSET('Water Data'!$I$29,0,10*ROW('Water Data'!I75))="","",OFFSET('Water Data'!$I$29,0,10*ROW('Water Data'!I75)))</f>
        <v/>
      </c>
      <c r="CK81" s="283" t="str">
        <f ca="true">+IF(OFFSET('Sanitation Data'!$D$28,0,10*ROW('Sanitation Data'!D75))="","",OFFSET('Sanitation Data'!$D$28,0,10*ROW('Sanitation Data'!D75)))</f>
        <v/>
      </c>
      <c r="CL81" s="283" t="str">
        <f ca="true">+IF(OFFSET('Sanitation Data'!$D$29,0,10*ROW('Sanitation Data'!D75))="","",OFFSET('Sanitation Data'!$D$29,0,10*ROW('Sanitation Data'!D75)))</f>
        <v/>
      </c>
      <c r="CM81" s="283" t="str">
        <f ca="true">+IF(OFFSET('Sanitation Data'!$D$30,0,10*ROW('Sanitation Data'!D75))="","",OFFSET('Sanitation Data'!$D$30,0,10*ROW('Sanitation Data'!D75)))</f>
        <v/>
      </c>
      <c r="CN81" s="283" t="str">
        <f ca="true">+IF(OFFSET('Sanitation Data'!$D$31,0,10*ROW('Sanitation Data'!D75))="","",OFFSET('Sanitation Data'!$D$31,0,10*ROW('Sanitation Data'!D75)))</f>
        <v/>
      </c>
      <c r="CO81" s="283" t="str">
        <f ca="true">+IF(OFFSET('Sanitation Data'!$D$32,0,10*ROW('Sanitation Data'!D75))="","",OFFSET('Sanitation Data'!$D$32,0,10*ROW('Sanitation Data'!D75)))</f>
        <v/>
      </c>
      <c r="CP81" s="283" t="str">
        <f ca="true">+IF(OFFSET('Sanitation Data'!$E$28,0,10*ROW('Sanitation Data'!E75))="","",OFFSET('Sanitation Data'!$E$28,0,10*ROW('Sanitation Data'!E75)))</f>
        <v/>
      </c>
      <c r="CQ81" s="283" t="str">
        <f ca="true">+IF(OFFSET('Sanitation Data'!$E$29,0,10*ROW('Sanitation Data'!E75))="","",OFFSET('Sanitation Data'!$E$29,0,10*ROW('Sanitation Data'!E75)))</f>
        <v/>
      </c>
      <c r="CR81" s="283" t="str">
        <f ca="true">+IF(OFFSET('Sanitation Data'!$E$30,0,10*ROW('Sanitation Data'!E75))="","",OFFSET('Sanitation Data'!$E$30,0,10*ROW('Sanitation Data'!E75)))</f>
        <v/>
      </c>
      <c r="CS81" s="283" t="str">
        <f ca="true">+IF(OFFSET('Sanitation Data'!$E$31,0,10*ROW('Sanitation Data'!E75))="","",OFFSET('Sanitation Data'!$E$31,0,10*ROW('Sanitation Data'!E75)))</f>
        <v/>
      </c>
      <c r="CT81" s="283" t="str">
        <f ca="true">+IF(OFFSET('Sanitation Data'!$E$32,0,10*ROW('Sanitation Data'!E75))="","",OFFSET('Sanitation Data'!$E$32,0,10*ROW('Sanitation Data'!E75)))</f>
        <v/>
      </c>
      <c r="CU81" s="283" t="str">
        <f ca="true">+IF(OFFSET('Sanitation Data'!$F$28,0,10*ROW('Sanitation Data'!F75))="","",OFFSET('Sanitation Data'!$F$28,0,10*ROW('Sanitation Data'!F75)))</f>
        <v/>
      </c>
      <c r="CV81" s="283" t="str">
        <f ca="true">+IF(OFFSET('Sanitation Data'!$F$29,0,10*ROW('Sanitation Data'!F75))="","",OFFSET('Sanitation Data'!$F$29,0,10*ROW('Sanitation Data'!F75)))</f>
        <v/>
      </c>
      <c r="CW81" s="283" t="str">
        <f ca="true">+IF(OFFSET('Sanitation Data'!$F$30,0,10*ROW('Sanitation Data'!F75))="","",OFFSET('Sanitation Data'!$F$30,0,10*ROW('Sanitation Data'!F75)))</f>
        <v/>
      </c>
      <c r="CX81" s="283" t="str">
        <f ca="true">+IF(OFFSET('Sanitation Data'!$F$31,0,10*ROW('Sanitation Data'!F75))="","",OFFSET('Sanitation Data'!$F$31,0,10*ROW('Sanitation Data'!F75)))</f>
        <v/>
      </c>
      <c r="CY81" s="283" t="str">
        <f ca="true">+IF(OFFSET('Sanitation Data'!$F$32,0,10*ROW('Sanitation Data'!F75))="","",OFFSET('Sanitation Data'!$F$32,0,10*ROW('Sanitation Data'!F75)))</f>
        <v/>
      </c>
      <c r="CZ81" s="283" t="str">
        <f ca="true">+IF(OFFSET('Sanitation Data'!$G$28,0,10*ROW('Sanitation Data'!G75))="","",OFFSET('Sanitation Data'!$G$28,0,10*ROW('Sanitation Data'!G75)))</f>
        <v/>
      </c>
      <c r="DA81" s="283" t="str">
        <f ca="true">+IF(OFFSET('Sanitation Data'!$G$29,0,10*ROW('Sanitation Data'!G75))="","",OFFSET('Sanitation Data'!$G$29,0,10*ROW('Sanitation Data'!G75)))</f>
        <v/>
      </c>
      <c r="DB81" s="283" t="str">
        <f ca="true">+IF(OFFSET('Sanitation Data'!$G$30,0,10*ROW('Sanitation Data'!G75))="","",OFFSET('Sanitation Data'!$G$30,0,10*ROW('Sanitation Data'!G75)))</f>
        <v/>
      </c>
      <c r="DC81" s="283" t="str">
        <f ca="true">+IF(OFFSET('Sanitation Data'!$G$31,0,10*ROW('Sanitation Data'!G75))="","",OFFSET('Sanitation Data'!$G$31,0,10*ROW('Sanitation Data'!G75)))</f>
        <v/>
      </c>
      <c r="DD81" s="283" t="str">
        <f ca="true">+IF(OFFSET('Sanitation Data'!$G$32,0,10*ROW('Sanitation Data'!G75))="","",OFFSET('Sanitation Data'!$G$32,0,10*ROW('Sanitation Data'!G75)))</f>
        <v/>
      </c>
      <c r="DE81" s="283" t="str">
        <f ca="true">+IF(OFFSET('Sanitation Data'!$H$28,0,10*ROW('Sanitation Data'!H75))="","",OFFSET('Sanitation Data'!$H$28,0,10*ROW('Sanitation Data'!H75)))</f>
        <v/>
      </c>
      <c r="DF81" s="283" t="str">
        <f ca="true">+IF(OFFSET('Sanitation Data'!$H$29,0,10*ROW('Sanitation Data'!H75))="","",OFFSET('Sanitation Data'!$H$29,0,10*ROW('Sanitation Data'!H75)))</f>
        <v/>
      </c>
      <c r="DG81" s="283" t="str">
        <f ca="true">+IF(OFFSET('Sanitation Data'!$H$30,0,10*ROW('Sanitation Data'!H75))="","",OFFSET('Sanitation Data'!$H$30,0,10*ROW('Sanitation Data'!H75)))</f>
        <v/>
      </c>
      <c r="DH81" s="283" t="str">
        <f ca="true">+IF(OFFSET('Sanitation Data'!$H$31,0,10*ROW('Sanitation Data'!H75))="","",OFFSET('Sanitation Data'!$H$31,0,10*ROW('Sanitation Data'!H75)))</f>
        <v/>
      </c>
      <c r="DI81" s="283" t="str">
        <f ca="true">+IF(OFFSET('Sanitation Data'!$H$32,0,10*ROW('Sanitation Data'!H75))="","",OFFSET('Sanitation Data'!$H$32,0,10*ROW('Sanitation Data'!H75)))</f>
        <v/>
      </c>
      <c r="DJ81" s="283" t="str">
        <f ca="true">+IF(OFFSET('Sanitation Data'!$I$28,0,10*ROW('Sanitation Data'!I75))="","",OFFSET('Sanitation Data'!$I$28,0,10*ROW('Sanitation Data'!I75)))</f>
        <v/>
      </c>
      <c r="DK81" s="283" t="str">
        <f ca="true">+IF(OFFSET('Sanitation Data'!$I$29,0,10*ROW('Sanitation Data'!I75))="","",OFFSET('Sanitation Data'!$I$29,0,10*ROW('Sanitation Data'!I75)))</f>
        <v/>
      </c>
      <c r="DL81" s="283" t="str">
        <f ca="true">+IF(OFFSET('Sanitation Data'!$I$30,0,10*ROW('Sanitation Data'!I75))="","",OFFSET('Sanitation Data'!$I$30,0,10*ROW('Sanitation Data'!I75)))</f>
        <v/>
      </c>
      <c r="DM81" s="283" t="str">
        <f ca="true">+IF(OFFSET('Sanitation Data'!$I$31,0,10*ROW('Sanitation Data'!I75))="","",OFFSET('Sanitation Data'!$I$31,0,10*ROW('Sanitation Data'!I75)))</f>
        <v/>
      </c>
      <c r="DN81" s="283" t="str">
        <f ca="true">+IF(OFFSET('Sanitation Data'!$I$32,0,10*ROW('Sanitation Data'!I75))="","",OFFSET('Sanitation Data'!$I$32,0,10*ROW('Sanitation Data'!I75)))</f>
        <v/>
      </c>
      <c r="DO81" s="283" t="str">
        <f ca="true">+IF(OFFSET('Hygiene Data'!$D$11,0,10*ROW('Hygiene Data'!D75))="","",OFFSET('Hygiene Data'!$D$11,0,10*ROW('Hygiene Data'!D75)))</f>
        <v/>
      </c>
      <c r="DP81" s="283" t="str">
        <f ca="true">+IF(OFFSET('Hygiene Data'!$D$12,0,10*ROW('Hygiene Data'!D75))="","",OFFSET('Hygiene Data'!$D$12,0,10*ROW('Hygiene Data'!D75)))</f>
        <v/>
      </c>
      <c r="DQ81" s="283" t="str">
        <f ca="true">+IF(OFFSET('Hygiene Data'!$D$13,0,10*ROW('Hygiene Data'!D75))="","",OFFSET('Hygiene Data'!$D$13,0,10*ROW('Hygiene Data'!D75)))</f>
        <v/>
      </c>
      <c r="DR81" s="283" t="str">
        <f ca="true">+IF(OFFSET('Hygiene Data'!$E$11,0,10*ROW('Hygiene Data'!E75))="","",OFFSET('Hygiene Data'!$E$11,0,10*ROW('Hygiene Data'!E75)))</f>
        <v/>
      </c>
      <c r="DS81" s="283" t="str">
        <f ca="true">+IF(OFFSET('Hygiene Data'!$E$12,0,10*ROW('Hygiene Data'!E75))="","",OFFSET('Hygiene Data'!$E$12,0,10*ROW('Hygiene Data'!E75)))</f>
        <v/>
      </c>
      <c r="DT81" s="283" t="str">
        <f ca="true">+IF(OFFSET('Hygiene Data'!$E$13,0,10*ROW('Hygiene Data'!E75))="","",OFFSET('Hygiene Data'!$E$13,0,10*ROW('Hygiene Data'!E75)))</f>
        <v/>
      </c>
      <c r="DU81" s="283" t="str">
        <f ca="true">+IF(OFFSET('Hygiene Data'!$F$11,0,10*ROW('Hygiene Data'!F75))="","",OFFSET('Hygiene Data'!$F$11,0,10*ROW('Hygiene Data'!F75)))</f>
        <v/>
      </c>
      <c r="DV81" s="283" t="str">
        <f ca="true">+IF(OFFSET('Hygiene Data'!$F$12,0,10*ROW('Hygiene Data'!F75))="","",OFFSET('Hygiene Data'!$F$12,0,10*ROW('Hygiene Data'!F75)))</f>
        <v/>
      </c>
      <c r="DW81" s="283" t="str">
        <f ca="true">+IF(OFFSET('Hygiene Data'!$F$13,0,10*ROW('Hygiene Data'!F75))="","",OFFSET('Hygiene Data'!$F$13,0,10*ROW('Hygiene Data'!F75)))</f>
        <v/>
      </c>
      <c r="DX81" s="283" t="str">
        <f ca="true">+IF(OFFSET('Hygiene Data'!$G$11,0,10*ROW('Hygiene Data'!G75))="","",OFFSET('Hygiene Data'!$G$11,0,10*ROW('Hygiene Data'!G75)))</f>
        <v/>
      </c>
      <c r="DY81" s="283" t="str">
        <f ca="true">+IF(OFFSET('Hygiene Data'!$G$12,0,10*ROW('Hygiene Data'!G75))="","",OFFSET('Hygiene Data'!$G$12,0,10*ROW('Hygiene Data'!G75)))</f>
        <v/>
      </c>
      <c r="DZ81" s="283" t="str">
        <f ca="true">+IF(OFFSET('Hygiene Data'!$G$13,0,10*ROW('Hygiene Data'!G75))="","",OFFSET('Hygiene Data'!$G$13,0,10*ROW('Hygiene Data'!G75)))</f>
        <v/>
      </c>
      <c r="EA81" s="283" t="str">
        <f ca="true">+IF(OFFSET('Hygiene Data'!$H$11,0,10*ROW('Hygiene Data'!H75))="","",OFFSET('Hygiene Data'!$H$11,0,10*ROW('Hygiene Data'!H75)))</f>
        <v/>
      </c>
      <c r="EB81" s="283" t="str">
        <f ca="true">+IF(OFFSET('Hygiene Data'!$H$12,0,10*ROW('Hygiene Data'!H75))="","",OFFSET('Hygiene Data'!$H$12,0,10*ROW('Hygiene Data'!H75)))</f>
        <v/>
      </c>
      <c r="EC81" s="283" t="str">
        <f ca="true">+IF(OFFSET('Hygiene Data'!$H$13,0,10*ROW('Hygiene Data'!H75))="","",OFFSET('Hygiene Data'!$H$13,0,10*ROW('Hygiene Data'!H75)))</f>
        <v/>
      </c>
      <c r="ED81" s="283" t="str">
        <f ca="true">+IF(OFFSET('Hygiene Data'!$I$11,0,10*ROW('Hygiene Data'!I75))="","",OFFSET('Hygiene Data'!$I$11,0,10*ROW('Hygiene Data'!I75)))</f>
        <v/>
      </c>
      <c r="EE81" s="283" t="str">
        <f ca="true">+IF(OFFSET('Hygiene Data'!$I$12,0,10*ROW('Hygiene Data'!I75))="","",OFFSET('Hygiene Data'!$I$12,0,10*ROW('Hygiene Data'!I75)))</f>
        <v/>
      </c>
      <c r="EF81" s="283" t="str">
        <f ca="true">+IF(OFFSET('Hygiene Data'!$I$13,0,10*ROW('Hygiene Data'!I75))="","",OFFSET('Hygiene Data'!$I$13,0,10*ROW('Hygiene Data'!I75)))</f>
        <v/>
      </c>
    </row>
    <row r="82">
      <c r="A82" s="36" t="str">
        <f ca="true">+IF(OFFSET('Water Data'!$B$2,0,10*ROW('Water Data'!E76))="","",OFFSET('Water Data'!$B$2,0,10*ROW('Water Data'!E76)))</f>
        <v/>
      </c>
      <c r="B82" s="36" t="str">
        <f ca="true">+IF(OFFSET('Water Data'!$C$2,0,10*ROW('Water Data'!F76))="","",OFFSET('Water Data'!$C$2,0,10*ROW('Water Data'!F76)))</f>
        <v/>
      </c>
      <c r="C82" s="339"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83"/>
      <c r="BS82" s="283" t="str">
        <f ca="true">+IF(OFFSET('Water Data'!$D$27,0,10*ROW('Water Data'!D76))="","",OFFSET('Water Data'!$D$27,0,10*ROW('Water Data'!D76)))</f>
        <v/>
      </c>
      <c r="BT82" s="283" t="str">
        <f ca="true">+IF(OFFSET('Water Data'!$D$28,0,10*ROW('Water Data'!D76))="","",OFFSET('Water Data'!$D$28,0,10*ROW('Water Data'!D76)))</f>
        <v/>
      </c>
      <c r="BU82" s="283" t="str">
        <f ca="true">+IF(OFFSET('Water Data'!$D$29,0,10*ROW('Water Data'!D76))="","",OFFSET('Water Data'!$D$29,0,10*ROW('Water Data'!D76)))</f>
        <v/>
      </c>
      <c r="BV82" s="283" t="str">
        <f ca="true">+IF(OFFSET('Water Data'!$E$27,0,10*ROW('Water Data'!E76))="","",OFFSET('Water Data'!$E$27,0,10*ROW('Water Data'!E76)))</f>
        <v/>
      </c>
      <c r="BW82" s="283" t="str">
        <f ca="true">+IF(OFFSET('Water Data'!$E$28,0,10*ROW('Water Data'!E76))="","",OFFSET('Water Data'!$E$28,0,10*ROW('Water Data'!E76)))</f>
        <v/>
      </c>
      <c r="BX82" s="283" t="str">
        <f ca="true">+IF(OFFSET('Water Data'!$E$29,0,10*ROW('Water Data'!E76))="","",OFFSET('Water Data'!$E$29,0,10*ROW('Water Data'!E76)))</f>
        <v/>
      </c>
      <c r="BY82" s="283" t="str">
        <f ca="true">+IF(OFFSET('Water Data'!$F$27,0,10*ROW('Water Data'!F76))="","",OFFSET('Water Data'!$F$27,0,10*ROW('Water Data'!F76)))</f>
        <v/>
      </c>
      <c r="BZ82" s="283" t="str">
        <f ca="true">+IF(OFFSET('Water Data'!$F$28,0,10*ROW('Water Data'!F76))="","",OFFSET('Water Data'!$F$28,0,10*ROW('Water Data'!F76)))</f>
        <v/>
      </c>
      <c r="CA82" s="283" t="str">
        <f ca="true">+IF(OFFSET('Water Data'!$F$29,0,10*ROW('Water Data'!F76))="","",OFFSET('Water Data'!$F$29,0,10*ROW('Water Data'!F76)))</f>
        <v/>
      </c>
      <c r="CB82" s="283" t="str">
        <f ca="true">+IF(OFFSET('Water Data'!$G$27,0,10*ROW('Water Data'!G76))="","",OFFSET('Water Data'!$G$27,0,10*ROW('Water Data'!G76)))</f>
        <v/>
      </c>
      <c r="CC82" s="283" t="str">
        <f ca="true">+IF(OFFSET('Water Data'!$G$28,0,10*ROW('Water Data'!G76))="","",OFFSET('Water Data'!$G$28,0,10*ROW('Water Data'!G76)))</f>
        <v/>
      </c>
      <c r="CD82" s="283" t="str">
        <f ca="true">+IF(OFFSET('Water Data'!$G$29,0,10*ROW('Water Data'!G76))="","",OFFSET('Water Data'!$G$29,0,10*ROW('Water Data'!G76)))</f>
        <v/>
      </c>
      <c r="CE82" s="283" t="str">
        <f ca="true">+IF(OFFSET('Water Data'!$H$27,0,10*ROW('Water Data'!H76))="","",OFFSET('Water Data'!$H$27,0,10*ROW('Water Data'!H76)))</f>
        <v/>
      </c>
      <c r="CF82" s="283" t="str">
        <f ca="true">+IF(OFFSET('Water Data'!$H$28,0,10*ROW('Water Data'!H76))="","",OFFSET('Water Data'!$H$28,0,10*ROW('Water Data'!H76)))</f>
        <v/>
      </c>
      <c r="CG82" s="283" t="str">
        <f ca="true">+IF(OFFSET('Water Data'!$H$29,0,10*ROW('Water Data'!H76))="","",OFFSET('Water Data'!$H$29,0,10*ROW('Water Data'!H76)))</f>
        <v/>
      </c>
      <c r="CH82" s="283" t="str">
        <f ca="true">+IF(OFFSET('Water Data'!$I$27,0,10*ROW('Water Data'!I76))="","",OFFSET('Water Data'!$I$27,0,10*ROW('Water Data'!I76)))</f>
        <v/>
      </c>
      <c r="CI82" s="283" t="str">
        <f ca="true">+IF(OFFSET('Water Data'!$I$28,0,10*ROW('Water Data'!I76))="","",OFFSET('Water Data'!$I$28,0,10*ROW('Water Data'!I76)))</f>
        <v/>
      </c>
      <c r="CJ82" s="283" t="str">
        <f ca="true">+IF(OFFSET('Water Data'!$I$29,0,10*ROW('Water Data'!I76))="","",OFFSET('Water Data'!$I$29,0,10*ROW('Water Data'!I76)))</f>
        <v/>
      </c>
      <c r="CK82" s="283" t="str">
        <f ca="true">+IF(OFFSET('Sanitation Data'!$D$28,0,10*ROW('Sanitation Data'!D76))="","",OFFSET('Sanitation Data'!$D$28,0,10*ROW('Sanitation Data'!D76)))</f>
        <v/>
      </c>
      <c r="CL82" s="283" t="str">
        <f ca="true">+IF(OFFSET('Sanitation Data'!$D$29,0,10*ROW('Sanitation Data'!D76))="","",OFFSET('Sanitation Data'!$D$29,0,10*ROW('Sanitation Data'!D76)))</f>
        <v/>
      </c>
      <c r="CM82" s="283" t="str">
        <f ca="true">+IF(OFFSET('Sanitation Data'!$D$30,0,10*ROW('Sanitation Data'!D76))="","",OFFSET('Sanitation Data'!$D$30,0,10*ROW('Sanitation Data'!D76)))</f>
        <v/>
      </c>
      <c r="CN82" s="283" t="str">
        <f ca="true">+IF(OFFSET('Sanitation Data'!$D$31,0,10*ROW('Sanitation Data'!D76))="","",OFFSET('Sanitation Data'!$D$31,0,10*ROW('Sanitation Data'!D76)))</f>
        <v/>
      </c>
      <c r="CO82" s="283" t="str">
        <f ca="true">+IF(OFFSET('Sanitation Data'!$D$32,0,10*ROW('Sanitation Data'!D76))="","",OFFSET('Sanitation Data'!$D$32,0,10*ROW('Sanitation Data'!D76)))</f>
        <v/>
      </c>
      <c r="CP82" s="283" t="str">
        <f ca="true">+IF(OFFSET('Sanitation Data'!$E$28,0,10*ROW('Sanitation Data'!E76))="","",OFFSET('Sanitation Data'!$E$28,0,10*ROW('Sanitation Data'!E76)))</f>
        <v/>
      </c>
      <c r="CQ82" s="283" t="str">
        <f ca="true">+IF(OFFSET('Sanitation Data'!$E$29,0,10*ROW('Sanitation Data'!E76))="","",OFFSET('Sanitation Data'!$E$29,0,10*ROW('Sanitation Data'!E76)))</f>
        <v/>
      </c>
      <c r="CR82" s="283" t="str">
        <f ca="true">+IF(OFFSET('Sanitation Data'!$E$30,0,10*ROW('Sanitation Data'!E76))="","",OFFSET('Sanitation Data'!$E$30,0,10*ROW('Sanitation Data'!E76)))</f>
        <v/>
      </c>
      <c r="CS82" s="283" t="str">
        <f ca="true">+IF(OFFSET('Sanitation Data'!$E$31,0,10*ROW('Sanitation Data'!E76))="","",OFFSET('Sanitation Data'!$E$31,0,10*ROW('Sanitation Data'!E76)))</f>
        <v/>
      </c>
      <c r="CT82" s="283" t="str">
        <f ca="true">+IF(OFFSET('Sanitation Data'!$E$32,0,10*ROW('Sanitation Data'!E76))="","",OFFSET('Sanitation Data'!$E$32,0,10*ROW('Sanitation Data'!E76)))</f>
        <v/>
      </c>
      <c r="CU82" s="283" t="str">
        <f ca="true">+IF(OFFSET('Sanitation Data'!$F$28,0,10*ROW('Sanitation Data'!F76))="","",OFFSET('Sanitation Data'!$F$28,0,10*ROW('Sanitation Data'!F76)))</f>
        <v/>
      </c>
      <c r="CV82" s="283" t="str">
        <f ca="true">+IF(OFFSET('Sanitation Data'!$F$29,0,10*ROW('Sanitation Data'!F76))="","",OFFSET('Sanitation Data'!$F$29,0,10*ROW('Sanitation Data'!F76)))</f>
        <v/>
      </c>
      <c r="CW82" s="283" t="str">
        <f ca="true">+IF(OFFSET('Sanitation Data'!$F$30,0,10*ROW('Sanitation Data'!F76))="","",OFFSET('Sanitation Data'!$F$30,0,10*ROW('Sanitation Data'!F76)))</f>
        <v/>
      </c>
      <c r="CX82" s="283" t="str">
        <f ca="true">+IF(OFFSET('Sanitation Data'!$F$31,0,10*ROW('Sanitation Data'!F76))="","",OFFSET('Sanitation Data'!$F$31,0,10*ROW('Sanitation Data'!F76)))</f>
        <v/>
      </c>
      <c r="CY82" s="283" t="str">
        <f ca="true">+IF(OFFSET('Sanitation Data'!$F$32,0,10*ROW('Sanitation Data'!F76))="","",OFFSET('Sanitation Data'!$F$32,0,10*ROW('Sanitation Data'!F76)))</f>
        <v/>
      </c>
      <c r="CZ82" s="283" t="str">
        <f ca="true">+IF(OFFSET('Sanitation Data'!$G$28,0,10*ROW('Sanitation Data'!G76))="","",OFFSET('Sanitation Data'!$G$28,0,10*ROW('Sanitation Data'!G76)))</f>
        <v/>
      </c>
      <c r="DA82" s="283" t="str">
        <f ca="true">+IF(OFFSET('Sanitation Data'!$G$29,0,10*ROW('Sanitation Data'!G76))="","",OFFSET('Sanitation Data'!$G$29,0,10*ROW('Sanitation Data'!G76)))</f>
        <v/>
      </c>
      <c r="DB82" s="283" t="str">
        <f ca="true">+IF(OFFSET('Sanitation Data'!$G$30,0,10*ROW('Sanitation Data'!G76))="","",OFFSET('Sanitation Data'!$G$30,0,10*ROW('Sanitation Data'!G76)))</f>
        <v/>
      </c>
      <c r="DC82" s="283" t="str">
        <f ca="true">+IF(OFFSET('Sanitation Data'!$G$31,0,10*ROW('Sanitation Data'!G76))="","",OFFSET('Sanitation Data'!$G$31,0,10*ROW('Sanitation Data'!G76)))</f>
        <v/>
      </c>
      <c r="DD82" s="283" t="str">
        <f ca="true">+IF(OFFSET('Sanitation Data'!$G$32,0,10*ROW('Sanitation Data'!G76))="","",OFFSET('Sanitation Data'!$G$32,0,10*ROW('Sanitation Data'!G76)))</f>
        <v/>
      </c>
      <c r="DE82" s="283" t="str">
        <f ca="true">+IF(OFFSET('Sanitation Data'!$H$28,0,10*ROW('Sanitation Data'!H76))="","",OFFSET('Sanitation Data'!$H$28,0,10*ROW('Sanitation Data'!H76)))</f>
        <v/>
      </c>
      <c r="DF82" s="283" t="str">
        <f ca="true">+IF(OFFSET('Sanitation Data'!$H$29,0,10*ROW('Sanitation Data'!H76))="","",OFFSET('Sanitation Data'!$H$29,0,10*ROW('Sanitation Data'!H76)))</f>
        <v/>
      </c>
      <c r="DG82" s="283" t="str">
        <f ca="true">+IF(OFFSET('Sanitation Data'!$H$30,0,10*ROW('Sanitation Data'!H76))="","",OFFSET('Sanitation Data'!$H$30,0,10*ROW('Sanitation Data'!H76)))</f>
        <v/>
      </c>
      <c r="DH82" s="283" t="str">
        <f ca="true">+IF(OFFSET('Sanitation Data'!$H$31,0,10*ROW('Sanitation Data'!H76))="","",OFFSET('Sanitation Data'!$H$31,0,10*ROW('Sanitation Data'!H76)))</f>
        <v/>
      </c>
      <c r="DI82" s="283" t="str">
        <f ca="true">+IF(OFFSET('Sanitation Data'!$H$32,0,10*ROW('Sanitation Data'!H76))="","",OFFSET('Sanitation Data'!$H$32,0,10*ROW('Sanitation Data'!H76)))</f>
        <v/>
      </c>
      <c r="DJ82" s="283" t="str">
        <f ca="true">+IF(OFFSET('Sanitation Data'!$I$28,0,10*ROW('Sanitation Data'!I76))="","",OFFSET('Sanitation Data'!$I$28,0,10*ROW('Sanitation Data'!I76)))</f>
        <v/>
      </c>
      <c r="DK82" s="283" t="str">
        <f ca="true">+IF(OFFSET('Sanitation Data'!$I$29,0,10*ROW('Sanitation Data'!I76))="","",OFFSET('Sanitation Data'!$I$29,0,10*ROW('Sanitation Data'!I76)))</f>
        <v/>
      </c>
      <c r="DL82" s="283" t="str">
        <f ca="true">+IF(OFFSET('Sanitation Data'!$I$30,0,10*ROW('Sanitation Data'!I76))="","",OFFSET('Sanitation Data'!$I$30,0,10*ROW('Sanitation Data'!I76)))</f>
        <v/>
      </c>
      <c r="DM82" s="283" t="str">
        <f ca="true">+IF(OFFSET('Sanitation Data'!$I$31,0,10*ROW('Sanitation Data'!I76))="","",OFFSET('Sanitation Data'!$I$31,0,10*ROW('Sanitation Data'!I76)))</f>
        <v/>
      </c>
      <c r="DN82" s="283" t="str">
        <f ca="true">+IF(OFFSET('Sanitation Data'!$I$32,0,10*ROW('Sanitation Data'!I76))="","",OFFSET('Sanitation Data'!$I$32,0,10*ROW('Sanitation Data'!I76)))</f>
        <v/>
      </c>
      <c r="DO82" s="283" t="str">
        <f ca="true">+IF(OFFSET('Hygiene Data'!$D$11,0,10*ROW('Hygiene Data'!D76))="","",OFFSET('Hygiene Data'!$D$11,0,10*ROW('Hygiene Data'!D76)))</f>
        <v/>
      </c>
      <c r="DP82" s="283" t="str">
        <f ca="true">+IF(OFFSET('Hygiene Data'!$D$12,0,10*ROW('Hygiene Data'!D76))="","",OFFSET('Hygiene Data'!$D$12,0,10*ROW('Hygiene Data'!D76)))</f>
        <v/>
      </c>
      <c r="DQ82" s="283" t="str">
        <f ca="true">+IF(OFFSET('Hygiene Data'!$D$13,0,10*ROW('Hygiene Data'!D76))="","",OFFSET('Hygiene Data'!$D$13,0,10*ROW('Hygiene Data'!D76)))</f>
        <v/>
      </c>
      <c r="DR82" s="283" t="str">
        <f ca="true">+IF(OFFSET('Hygiene Data'!$E$11,0,10*ROW('Hygiene Data'!E76))="","",OFFSET('Hygiene Data'!$E$11,0,10*ROW('Hygiene Data'!E76)))</f>
        <v/>
      </c>
      <c r="DS82" s="283" t="str">
        <f ca="true">+IF(OFFSET('Hygiene Data'!$E$12,0,10*ROW('Hygiene Data'!E76))="","",OFFSET('Hygiene Data'!$E$12,0,10*ROW('Hygiene Data'!E76)))</f>
        <v/>
      </c>
      <c r="DT82" s="283" t="str">
        <f ca="true">+IF(OFFSET('Hygiene Data'!$E$13,0,10*ROW('Hygiene Data'!E76))="","",OFFSET('Hygiene Data'!$E$13,0,10*ROW('Hygiene Data'!E76)))</f>
        <v/>
      </c>
      <c r="DU82" s="283" t="str">
        <f ca="true">+IF(OFFSET('Hygiene Data'!$F$11,0,10*ROW('Hygiene Data'!F76))="","",OFFSET('Hygiene Data'!$F$11,0,10*ROW('Hygiene Data'!F76)))</f>
        <v/>
      </c>
      <c r="DV82" s="283" t="str">
        <f ca="true">+IF(OFFSET('Hygiene Data'!$F$12,0,10*ROW('Hygiene Data'!F76))="","",OFFSET('Hygiene Data'!$F$12,0,10*ROW('Hygiene Data'!F76)))</f>
        <v/>
      </c>
      <c r="DW82" s="283" t="str">
        <f ca="true">+IF(OFFSET('Hygiene Data'!$F$13,0,10*ROW('Hygiene Data'!F76))="","",OFFSET('Hygiene Data'!$F$13,0,10*ROW('Hygiene Data'!F76)))</f>
        <v/>
      </c>
      <c r="DX82" s="283" t="str">
        <f ca="true">+IF(OFFSET('Hygiene Data'!$G$11,0,10*ROW('Hygiene Data'!G76))="","",OFFSET('Hygiene Data'!$G$11,0,10*ROW('Hygiene Data'!G76)))</f>
        <v/>
      </c>
      <c r="DY82" s="283" t="str">
        <f ca="true">+IF(OFFSET('Hygiene Data'!$G$12,0,10*ROW('Hygiene Data'!G76))="","",OFFSET('Hygiene Data'!$G$12,0,10*ROW('Hygiene Data'!G76)))</f>
        <v/>
      </c>
      <c r="DZ82" s="283" t="str">
        <f ca="true">+IF(OFFSET('Hygiene Data'!$G$13,0,10*ROW('Hygiene Data'!G76))="","",OFFSET('Hygiene Data'!$G$13,0,10*ROW('Hygiene Data'!G76)))</f>
        <v/>
      </c>
      <c r="EA82" s="283" t="str">
        <f ca="true">+IF(OFFSET('Hygiene Data'!$H$11,0,10*ROW('Hygiene Data'!H76))="","",OFFSET('Hygiene Data'!$H$11,0,10*ROW('Hygiene Data'!H76)))</f>
        <v/>
      </c>
      <c r="EB82" s="283" t="str">
        <f ca="true">+IF(OFFSET('Hygiene Data'!$H$12,0,10*ROW('Hygiene Data'!H76))="","",OFFSET('Hygiene Data'!$H$12,0,10*ROW('Hygiene Data'!H76)))</f>
        <v/>
      </c>
      <c r="EC82" s="283" t="str">
        <f ca="true">+IF(OFFSET('Hygiene Data'!$H$13,0,10*ROW('Hygiene Data'!H76))="","",OFFSET('Hygiene Data'!$H$13,0,10*ROW('Hygiene Data'!H76)))</f>
        <v/>
      </c>
      <c r="ED82" s="283" t="str">
        <f ca="true">+IF(OFFSET('Hygiene Data'!$I$11,0,10*ROW('Hygiene Data'!I76))="","",OFFSET('Hygiene Data'!$I$11,0,10*ROW('Hygiene Data'!I76)))</f>
        <v/>
      </c>
      <c r="EE82" s="283" t="str">
        <f ca="true">+IF(OFFSET('Hygiene Data'!$I$12,0,10*ROW('Hygiene Data'!I76))="","",OFFSET('Hygiene Data'!$I$12,0,10*ROW('Hygiene Data'!I76)))</f>
        <v/>
      </c>
      <c r="EF82" s="283" t="str">
        <f ca="true">+IF(OFFSET('Hygiene Data'!$I$13,0,10*ROW('Hygiene Data'!I76))="","",OFFSET('Hygiene Data'!$I$13,0,10*ROW('Hygiene Data'!I76)))</f>
        <v/>
      </c>
    </row>
    <row r="83">
      <c r="A83" s="36" t="str">
        <f ca="true">+IF(OFFSET('Water Data'!$B$2,0,10*ROW('Water Data'!E77))="","",OFFSET('Water Data'!$B$2,0,10*ROW('Water Data'!E77)))</f>
        <v/>
      </c>
      <c r="B83" s="36" t="str">
        <f ca="true">+IF(OFFSET('Water Data'!$C$2,0,10*ROW('Water Data'!F77))="","",OFFSET('Water Data'!$C$2,0,10*ROW('Water Data'!F77)))</f>
        <v/>
      </c>
      <c r="C83" s="339"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83"/>
      <c r="BS83" s="283" t="str">
        <f ca="true">+IF(OFFSET('Water Data'!$D$27,0,10*ROW('Water Data'!D77))="","",OFFSET('Water Data'!$D$27,0,10*ROW('Water Data'!D77)))</f>
        <v/>
      </c>
      <c r="BT83" s="283" t="str">
        <f ca="true">+IF(OFFSET('Water Data'!$D$28,0,10*ROW('Water Data'!D77))="","",OFFSET('Water Data'!$D$28,0,10*ROW('Water Data'!D77)))</f>
        <v/>
      </c>
      <c r="BU83" s="283" t="str">
        <f ca="true">+IF(OFFSET('Water Data'!$D$29,0,10*ROW('Water Data'!D77))="","",OFFSET('Water Data'!$D$29,0,10*ROW('Water Data'!D77)))</f>
        <v/>
      </c>
      <c r="BV83" s="283" t="str">
        <f ca="true">+IF(OFFSET('Water Data'!$E$27,0,10*ROW('Water Data'!E77))="","",OFFSET('Water Data'!$E$27,0,10*ROW('Water Data'!E77)))</f>
        <v/>
      </c>
      <c r="BW83" s="283" t="str">
        <f ca="true">+IF(OFFSET('Water Data'!$E$28,0,10*ROW('Water Data'!E77))="","",OFFSET('Water Data'!$E$28,0,10*ROW('Water Data'!E77)))</f>
        <v/>
      </c>
      <c r="BX83" s="283" t="str">
        <f ca="true">+IF(OFFSET('Water Data'!$E$29,0,10*ROW('Water Data'!E77))="","",OFFSET('Water Data'!$E$29,0,10*ROW('Water Data'!E77)))</f>
        <v/>
      </c>
      <c r="BY83" s="283" t="str">
        <f ca="true">+IF(OFFSET('Water Data'!$F$27,0,10*ROW('Water Data'!F77))="","",OFFSET('Water Data'!$F$27,0,10*ROW('Water Data'!F77)))</f>
        <v/>
      </c>
      <c r="BZ83" s="283" t="str">
        <f ca="true">+IF(OFFSET('Water Data'!$F$28,0,10*ROW('Water Data'!F77))="","",OFFSET('Water Data'!$F$28,0,10*ROW('Water Data'!F77)))</f>
        <v/>
      </c>
      <c r="CA83" s="283" t="str">
        <f ca="true">+IF(OFFSET('Water Data'!$F$29,0,10*ROW('Water Data'!F77))="","",OFFSET('Water Data'!$F$29,0,10*ROW('Water Data'!F77)))</f>
        <v/>
      </c>
      <c r="CB83" s="283" t="str">
        <f ca="true">+IF(OFFSET('Water Data'!$G$27,0,10*ROW('Water Data'!G77))="","",OFFSET('Water Data'!$G$27,0,10*ROW('Water Data'!G77)))</f>
        <v/>
      </c>
      <c r="CC83" s="283" t="str">
        <f ca="true">+IF(OFFSET('Water Data'!$G$28,0,10*ROW('Water Data'!G77))="","",OFFSET('Water Data'!$G$28,0,10*ROW('Water Data'!G77)))</f>
        <v/>
      </c>
      <c r="CD83" s="283" t="str">
        <f ca="true">+IF(OFFSET('Water Data'!$G$29,0,10*ROW('Water Data'!G77))="","",OFFSET('Water Data'!$G$29,0,10*ROW('Water Data'!G77)))</f>
        <v/>
      </c>
      <c r="CE83" s="283" t="str">
        <f ca="true">+IF(OFFSET('Water Data'!$H$27,0,10*ROW('Water Data'!H77))="","",OFFSET('Water Data'!$H$27,0,10*ROW('Water Data'!H77)))</f>
        <v/>
      </c>
      <c r="CF83" s="283" t="str">
        <f ca="true">+IF(OFFSET('Water Data'!$H$28,0,10*ROW('Water Data'!H77))="","",OFFSET('Water Data'!$H$28,0,10*ROW('Water Data'!H77)))</f>
        <v/>
      </c>
      <c r="CG83" s="283" t="str">
        <f ca="true">+IF(OFFSET('Water Data'!$H$29,0,10*ROW('Water Data'!H77))="","",OFFSET('Water Data'!$H$29,0,10*ROW('Water Data'!H77)))</f>
        <v/>
      </c>
      <c r="CH83" s="283" t="str">
        <f ca="true">+IF(OFFSET('Water Data'!$I$27,0,10*ROW('Water Data'!I77))="","",OFFSET('Water Data'!$I$27,0,10*ROW('Water Data'!I77)))</f>
        <v/>
      </c>
      <c r="CI83" s="283" t="str">
        <f ca="true">+IF(OFFSET('Water Data'!$I$28,0,10*ROW('Water Data'!I77))="","",OFFSET('Water Data'!$I$28,0,10*ROW('Water Data'!I77)))</f>
        <v/>
      </c>
      <c r="CJ83" s="283" t="str">
        <f ca="true">+IF(OFFSET('Water Data'!$I$29,0,10*ROW('Water Data'!I77))="","",OFFSET('Water Data'!$I$29,0,10*ROW('Water Data'!I77)))</f>
        <v/>
      </c>
      <c r="CK83" s="283" t="str">
        <f ca="true">+IF(OFFSET('Sanitation Data'!$D$28,0,10*ROW('Sanitation Data'!D77))="","",OFFSET('Sanitation Data'!$D$28,0,10*ROW('Sanitation Data'!D77)))</f>
        <v/>
      </c>
      <c r="CL83" s="283" t="str">
        <f ca="true">+IF(OFFSET('Sanitation Data'!$D$29,0,10*ROW('Sanitation Data'!D77))="","",OFFSET('Sanitation Data'!$D$29,0,10*ROW('Sanitation Data'!D77)))</f>
        <v/>
      </c>
      <c r="CM83" s="283" t="str">
        <f ca="true">+IF(OFFSET('Sanitation Data'!$D$30,0,10*ROW('Sanitation Data'!D77))="","",OFFSET('Sanitation Data'!$D$30,0,10*ROW('Sanitation Data'!D77)))</f>
        <v/>
      </c>
      <c r="CN83" s="283" t="str">
        <f ca="true">+IF(OFFSET('Sanitation Data'!$D$31,0,10*ROW('Sanitation Data'!D77))="","",OFFSET('Sanitation Data'!$D$31,0,10*ROW('Sanitation Data'!D77)))</f>
        <v/>
      </c>
      <c r="CO83" s="283" t="str">
        <f ca="true">+IF(OFFSET('Sanitation Data'!$D$32,0,10*ROW('Sanitation Data'!D77))="","",OFFSET('Sanitation Data'!$D$32,0,10*ROW('Sanitation Data'!D77)))</f>
        <v/>
      </c>
      <c r="CP83" s="283" t="str">
        <f ca="true">+IF(OFFSET('Sanitation Data'!$E$28,0,10*ROW('Sanitation Data'!E77))="","",OFFSET('Sanitation Data'!$E$28,0,10*ROW('Sanitation Data'!E77)))</f>
        <v/>
      </c>
      <c r="CQ83" s="283" t="str">
        <f ca="true">+IF(OFFSET('Sanitation Data'!$E$29,0,10*ROW('Sanitation Data'!E77))="","",OFFSET('Sanitation Data'!$E$29,0,10*ROW('Sanitation Data'!E77)))</f>
        <v/>
      </c>
      <c r="CR83" s="283" t="str">
        <f ca="true">+IF(OFFSET('Sanitation Data'!$E$30,0,10*ROW('Sanitation Data'!E77))="","",OFFSET('Sanitation Data'!$E$30,0,10*ROW('Sanitation Data'!E77)))</f>
        <v/>
      </c>
      <c r="CS83" s="283" t="str">
        <f ca="true">+IF(OFFSET('Sanitation Data'!$E$31,0,10*ROW('Sanitation Data'!E77))="","",OFFSET('Sanitation Data'!$E$31,0,10*ROW('Sanitation Data'!E77)))</f>
        <v/>
      </c>
      <c r="CT83" s="283" t="str">
        <f ca="true">+IF(OFFSET('Sanitation Data'!$E$32,0,10*ROW('Sanitation Data'!E77))="","",OFFSET('Sanitation Data'!$E$32,0,10*ROW('Sanitation Data'!E77)))</f>
        <v/>
      </c>
      <c r="CU83" s="283" t="str">
        <f ca="true">+IF(OFFSET('Sanitation Data'!$F$28,0,10*ROW('Sanitation Data'!F77))="","",OFFSET('Sanitation Data'!$F$28,0,10*ROW('Sanitation Data'!F77)))</f>
        <v/>
      </c>
      <c r="CV83" s="283" t="str">
        <f ca="true">+IF(OFFSET('Sanitation Data'!$F$29,0,10*ROW('Sanitation Data'!F77))="","",OFFSET('Sanitation Data'!$F$29,0,10*ROW('Sanitation Data'!F77)))</f>
        <v/>
      </c>
      <c r="CW83" s="283" t="str">
        <f ca="true">+IF(OFFSET('Sanitation Data'!$F$30,0,10*ROW('Sanitation Data'!F77))="","",OFFSET('Sanitation Data'!$F$30,0,10*ROW('Sanitation Data'!F77)))</f>
        <v/>
      </c>
      <c r="CX83" s="283" t="str">
        <f ca="true">+IF(OFFSET('Sanitation Data'!$F$31,0,10*ROW('Sanitation Data'!F77))="","",OFFSET('Sanitation Data'!$F$31,0,10*ROW('Sanitation Data'!F77)))</f>
        <v/>
      </c>
      <c r="CY83" s="283" t="str">
        <f ca="true">+IF(OFFSET('Sanitation Data'!$F$32,0,10*ROW('Sanitation Data'!F77))="","",OFFSET('Sanitation Data'!$F$32,0,10*ROW('Sanitation Data'!F77)))</f>
        <v/>
      </c>
      <c r="CZ83" s="283" t="str">
        <f ca="true">+IF(OFFSET('Sanitation Data'!$G$28,0,10*ROW('Sanitation Data'!G77))="","",OFFSET('Sanitation Data'!$G$28,0,10*ROW('Sanitation Data'!G77)))</f>
        <v/>
      </c>
      <c r="DA83" s="283" t="str">
        <f ca="true">+IF(OFFSET('Sanitation Data'!$G$29,0,10*ROW('Sanitation Data'!G77))="","",OFFSET('Sanitation Data'!$G$29,0,10*ROW('Sanitation Data'!G77)))</f>
        <v/>
      </c>
      <c r="DB83" s="283" t="str">
        <f ca="true">+IF(OFFSET('Sanitation Data'!$G$30,0,10*ROW('Sanitation Data'!G77))="","",OFFSET('Sanitation Data'!$G$30,0,10*ROW('Sanitation Data'!G77)))</f>
        <v/>
      </c>
      <c r="DC83" s="283" t="str">
        <f ca="true">+IF(OFFSET('Sanitation Data'!$G$31,0,10*ROW('Sanitation Data'!G77))="","",OFFSET('Sanitation Data'!$G$31,0,10*ROW('Sanitation Data'!G77)))</f>
        <v/>
      </c>
      <c r="DD83" s="283" t="str">
        <f ca="true">+IF(OFFSET('Sanitation Data'!$G$32,0,10*ROW('Sanitation Data'!G77))="","",OFFSET('Sanitation Data'!$G$32,0,10*ROW('Sanitation Data'!G77)))</f>
        <v/>
      </c>
      <c r="DE83" s="283" t="str">
        <f ca="true">+IF(OFFSET('Sanitation Data'!$H$28,0,10*ROW('Sanitation Data'!H77))="","",OFFSET('Sanitation Data'!$H$28,0,10*ROW('Sanitation Data'!H77)))</f>
        <v/>
      </c>
      <c r="DF83" s="283" t="str">
        <f ca="true">+IF(OFFSET('Sanitation Data'!$H$29,0,10*ROW('Sanitation Data'!H77))="","",OFFSET('Sanitation Data'!$H$29,0,10*ROW('Sanitation Data'!H77)))</f>
        <v/>
      </c>
      <c r="DG83" s="283" t="str">
        <f ca="true">+IF(OFFSET('Sanitation Data'!$H$30,0,10*ROW('Sanitation Data'!H77))="","",OFFSET('Sanitation Data'!$H$30,0,10*ROW('Sanitation Data'!H77)))</f>
        <v/>
      </c>
      <c r="DH83" s="283" t="str">
        <f ca="true">+IF(OFFSET('Sanitation Data'!$H$31,0,10*ROW('Sanitation Data'!H77))="","",OFFSET('Sanitation Data'!$H$31,0,10*ROW('Sanitation Data'!H77)))</f>
        <v/>
      </c>
      <c r="DI83" s="283" t="str">
        <f ca="true">+IF(OFFSET('Sanitation Data'!$H$32,0,10*ROW('Sanitation Data'!H77))="","",OFFSET('Sanitation Data'!$H$32,0,10*ROW('Sanitation Data'!H77)))</f>
        <v/>
      </c>
      <c r="DJ83" s="283" t="str">
        <f ca="true">+IF(OFFSET('Sanitation Data'!$I$28,0,10*ROW('Sanitation Data'!I77))="","",OFFSET('Sanitation Data'!$I$28,0,10*ROW('Sanitation Data'!I77)))</f>
        <v/>
      </c>
      <c r="DK83" s="283" t="str">
        <f ca="true">+IF(OFFSET('Sanitation Data'!$I$29,0,10*ROW('Sanitation Data'!I77))="","",OFFSET('Sanitation Data'!$I$29,0,10*ROW('Sanitation Data'!I77)))</f>
        <v/>
      </c>
      <c r="DL83" s="283" t="str">
        <f ca="true">+IF(OFFSET('Sanitation Data'!$I$30,0,10*ROW('Sanitation Data'!I77))="","",OFFSET('Sanitation Data'!$I$30,0,10*ROW('Sanitation Data'!I77)))</f>
        <v/>
      </c>
      <c r="DM83" s="283" t="str">
        <f ca="true">+IF(OFFSET('Sanitation Data'!$I$31,0,10*ROW('Sanitation Data'!I77))="","",OFFSET('Sanitation Data'!$I$31,0,10*ROW('Sanitation Data'!I77)))</f>
        <v/>
      </c>
      <c r="DN83" s="283" t="str">
        <f ca="true">+IF(OFFSET('Sanitation Data'!$I$32,0,10*ROW('Sanitation Data'!I77))="","",OFFSET('Sanitation Data'!$I$32,0,10*ROW('Sanitation Data'!I77)))</f>
        <v/>
      </c>
      <c r="DO83" s="283" t="str">
        <f ca="true">+IF(OFFSET('Hygiene Data'!$D$11,0,10*ROW('Hygiene Data'!D77))="","",OFFSET('Hygiene Data'!$D$11,0,10*ROW('Hygiene Data'!D77)))</f>
        <v/>
      </c>
      <c r="DP83" s="283" t="str">
        <f ca="true">+IF(OFFSET('Hygiene Data'!$D$12,0,10*ROW('Hygiene Data'!D77))="","",OFFSET('Hygiene Data'!$D$12,0,10*ROW('Hygiene Data'!D77)))</f>
        <v/>
      </c>
      <c r="DQ83" s="283" t="str">
        <f ca="true">+IF(OFFSET('Hygiene Data'!$D$13,0,10*ROW('Hygiene Data'!D77))="","",OFFSET('Hygiene Data'!$D$13,0,10*ROW('Hygiene Data'!D77)))</f>
        <v/>
      </c>
      <c r="DR83" s="283" t="str">
        <f ca="true">+IF(OFFSET('Hygiene Data'!$E$11,0,10*ROW('Hygiene Data'!E77))="","",OFFSET('Hygiene Data'!$E$11,0,10*ROW('Hygiene Data'!E77)))</f>
        <v/>
      </c>
      <c r="DS83" s="283" t="str">
        <f ca="true">+IF(OFFSET('Hygiene Data'!$E$12,0,10*ROW('Hygiene Data'!E77))="","",OFFSET('Hygiene Data'!$E$12,0,10*ROW('Hygiene Data'!E77)))</f>
        <v/>
      </c>
      <c r="DT83" s="283" t="str">
        <f ca="true">+IF(OFFSET('Hygiene Data'!$E$13,0,10*ROW('Hygiene Data'!E77))="","",OFFSET('Hygiene Data'!$E$13,0,10*ROW('Hygiene Data'!E77)))</f>
        <v/>
      </c>
      <c r="DU83" s="283" t="str">
        <f ca="true">+IF(OFFSET('Hygiene Data'!$F$11,0,10*ROW('Hygiene Data'!F77))="","",OFFSET('Hygiene Data'!$F$11,0,10*ROW('Hygiene Data'!F77)))</f>
        <v/>
      </c>
      <c r="DV83" s="283" t="str">
        <f ca="true">+IF(OFFSET('Hygiene Data'!$F$12,0,10*ROW('Hygiene Data'!F77))="","",OFFSET('Hygiene Data'!$F$12,0,10*ROW('Hygiene Data'!F77)))</f>
        <v/>
      </c>
      <c r="DW83" s="283" t="str">
        <f ca="true">+IF(OFFSET('Hygiene Data'!$F$13,0,10*ROW('Hygiene Data'!F77))="","",OFFSET('Hygiene Data'!$F$13,0,10*ROW('Hygiene Data'!F77)))</f>
        <v/>
      </c>
      <c r="DX83" s="283" t="str">
        <f ca="true">+IF(OFFSET('Hygiene Data'!$G$11,0,10*ROW('Hygiene Data'!G77))="","",OFFSET('Hygiene Data'!$G$11,0,10*ROW('Hygiene Data'!G77)))</f>
        <v/>
      </c>
      <c r="DY83" s="283" t="str">
        <f ca="true">+IF(OFFSET('Hygiene Data'!$G$12,0,10*ROW('Hygiene Data'!G77))="","",OFFSET('Hygiene Data'!$G$12,0,10*ROW('Hygiene Data'!G77)))</f>
        <v/>
      </c>
      <c r="DZ83" s="283" t="str">
        <f ca="true">+IF(OFFSET('Hygiene Data'!$G$13,0,10*ROW('Hygiene Data'!G77))="","",OFFSET('Hygiene Data'!$G$13,0,10*ROW('Hygiene Data'!G77)))</f>
        <v/>
      </c>
      <c r="EA83" s="283" t="str">
        <f ca="true">+IF(OFFSET('Hygiene Data'!$H$11,0,10*ROW('Hygiene Data'!H77))="","",OFFSET('Hygiene Data'!$H$11,0,10*ROW('Hygiene Data'!H77)))</f>
        <v/>
      </c>
      <c r="EB83" s="283" t="str">
        <f ca="true">+IF(OFFSET('Hygiene Data'!$H$12,0,10*ROW('Hygiene Data'!H77))="","",OFFSET('Hygiene Data'!$H$12,0,10*ROW('Hygiene Data'!H77)))</f>
        <v/>
      </c>
      <c r="EC83" s="283" t="str">
        <f ca="true">+IF(OFFSET('Hygiene Data'!$H$13,0,10*ROW('Hygiene Data'!H77))="","",OFFSET('Hygiene Data'!$H$13,0,10*ROW('Hygiene Data'!H77)))</f>
        <v/>
      </c>
      <c r="ED83" s="283" t="str">
        <f ca="true">+IF(OFFSET('Hygiene Data'!$I$11,0,10*ROW('Hygiene Data'!I77))="","",OFFSET('Hygiene Data'!$I$11,0,10*ROW('Hygiene Data'!I77)))</f>
        <v/>
      </c>
      <c r="EE83" s="283" t="str">
        <f ca="true">+IF(OFFSET('Hygiene Data'!$I$12,0,10*ROW('Hygiene Data'!I77))="","",OFFSET('Hygiene Data'!$I$12,0,10*ROW('Hygiene Data'!I77)))</f>
        <v/>
      </c>
      <c r="EF83" s="283" t="str">
        <f ca="true">+IF(OFFSET('Hygiene Data'!$I$13,0,10*ROW('Hygiene Data'!I77))="","",OFFSET('Hygiene Data'!$I$13,0,10*ROW('Hygiene Data'!I77)))</f>
        <v/>
      </c>
    </row>
    <row r="84">
      <c r="A84" s="36" t="str">
        <f ca="true">+IF(OFFSET('Water Data'!$B$2,0,10*ROW('Water Data'!E78))="","",OFFSET('Water Data'!$B$2,0,10*ROW('Water Data'!E78)))</f>
        <v/>
      </c>
      <c r="B84" s="36" t="str">
        <f ca="true">+IF(OFFSET('Water Data'!$C$2,0,10*ROW('Water Data'!F78))="","",OFFSET('Water Data'!$C$2,0,10*ROW('Water Data'!F78)))</f>
        <v/>
      </c>
      <c r="C84" s="339"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83"/>
      <c r="BS84" s="283" t="str">
        <f ca="true">+IF(OFFSET('Water Data'!$D$27,0,10*ROW('Water Data'!D78))="","",OFFSET('Water Data'!$D$27,0,10*ROW('Water Data'!D78)))</f>
        <v/>
      </c>
      <c r="BT84" s="283" t="str">
        <f ca="true">+IF(OFFSET('Water Data'!$D$28,0,10*ROW('Water Data'!D78))="","",OFFSET('Water Data'!$D$28,0,10*ROW('Water Data'!D78)))</f>
        <v/>
      </c>
      <c r="BU84" s="283" t="str">
        <f ca="true">+IF(OFFSET('Water Data'!$D$29,0,10*ROW('Water Data'!D78))="","",OFFSET('Water Data'!$D$29,0,10*ROW('Water Data'!D78)))</f>
        <v/>
      </c>
      <c r="BV84" s="283" t="str">
        <f ca="true">+IF(OFFSET('Water Data'!$E$27,0,10*ROW('Water Data'!E78))="","",OFFSET('Water Data'!$E$27,0,10*ROW('Water Data'!E78)))</f>
        <v/>
      </c>
      <c r="BW84" s="283" t="str">
        <f ca="true">+IF(OFFSET('Water Data'!$E$28,0,10*ROW('Water Data'!E78))="","",OFFSET('Water Data'!$E$28,0,10*ROW('Water Data'!E78)))</f>
        <v/>
      </c>
      <c r="BX84" s="283" t="str">
        <f ca="true">+IF(OFFSET('Water Data'!$E$29,0,10*ROW('Water Data'!E78))="","",OFFSET('Water Data'!$E$29,0,10*ROW('Water Data'!E78)))</f>
        <v/>
      </c>
      <c r="BY84" s="283" t="str">
        <f ca="true">+IF(OFFSET('Water Data'!$F$27,0,10*ROW('Water Data'!F78))="","",OFFSET('Water Data'!$F$27,0,10*ROW('Water Data'!F78)))</f>
        <v/>
      </c>
      <c r="BZ84" s="283" t="str">
        <f ca="true">+IF(OFFSET('Water Data'!$F$28,0,10*ROW('Water Data'!F78))="","",OFFSET('Water Data'!$F$28,0,10*ROW('Water Data'!F78)))</f>
        <v/>
      </c>
      <c r="CA84" s="283" t="str">
        <f ca="true">+IF(OFFSET('Water Data'!$F$29,0,10*ROW('Water Data'!F78))="","",OFFSET('Water Data'!$F$29,0,10*ROW('Water Data'!F78)))</f>
        <v/>
      </c>
      <c r="CB84" s="283" t="str">
        <f ca="true">+IF(OFFSET('Water Data'!$G$27,0,10*ROW('Water Data'!G78))="","",OFFSET('Water Data'!$G$27,0,10*ROW('Water Data'!G78)))</f>
        <v/>
      </c>
      <c r="CC84" s="283" t="str">
        <f ca="true">+IF(OFFSET('Water Data'!$G$28,0,10*ROW('Water Data'!G78))="","",OFFSET('Water Data'!$G$28,0,10*ROW('Water Data'!G78)))</f>
        <v/>
      </c>
      <c r="CD84" s="283" t="str">
        <f ca="true">+IF(OFFSET('Water Data'!$G$29,0,10*ROW('Water Data'!G78))="","",OFFSET('Water Data'!$G$29,0,10*ROW('Water Data'!G78)))</f>
        <v/>
      </c>
      <c r="CE84" s="283" t="str">
        <f ca="true">+IF(OFFSET('Water Data'!$H$27,0,10*ROW('Water Data'!H78))="","",OFFSET('Water Data'!$H$27,0,10*ROW('Water Data'!H78)))</f>
        <v/>
      </c>
      <c r="CF84" s="283" t="str">
        <f ca="true">+IF(OFFSET('Water Data'!$H$28,0,10*ROW('Water Data'!H78))="","",OFFSET('Water Data'!$H$28,0,10*ROW('Water Data'!H78)))</f>
        <v/>
      </c>
      <c r="CG84" s="283" t="str">
        <f ca="true">+IF(OFFSET('Water Data'!$H$29,0,10*ROW('Water Data'!H78))="","",OFFSET('Water Data'!$H$29,0,10*ROW('Water Data'!H78)))</f>
        <v/>
      </c>
      <c r="CH84" s="283" t="str">
        <f ca="true">+IF(OFFSET('Water Data'!$I$27,0,10*ROW('Water Data'!I78))="","",OFFSET('Water Data'!$I$27,0,10*ROW('Water Data'!I78)))</f>
        <v/>
      </c>
      <c r="CI84" s="283" t="str">
        <f ca="true">+IF(OFFSET('Water Data'!$I$28,0,10*ROW('Water Data'!I78))="","",OFFSET('Water Data'!$I$28,0,10*ROW('Water Data'!I78)))</f>
        <v/>
      </c>
      <c r="CJ84" s="283" t="str">
        <f ca="true">+IF(OFFSET('Water Data'!$I$29,0,10*ROW('Water Data'!I78))="","",OFFSET('Water Data'!$I$29,0,10*ROW('Water Data'!I78)))</f>
        <v/>
      </c>
      <c r="CK84" s="283" t="str">
        <f ca="true">+IF(OFFSET('Sanitation Data'!$D$28,0,10*ROW('Sanitation Data'!D78))="","",OFFSET('Sanitation Data'!$D$28,0,10*ROW('Sanitation Data'!D78)))</f>
        <v/>
      </c>
      <c r="CL84" s="283" t="str">
        <f ca="true">+IF(OFFSET('Sanitation Data'!$D$29,0,10*ROW('Sanitation Data'!D78))="","",OFFSET('Sanitation Data'!$D$29,0,10*ROW('Sanitation Data'!D78)))</f>
        <v/>
      </c>
      <c r="CM84" s="283" t="str">
        <f ca="true">+IF(OFFSET('Sanitation Data'!$D$30,0,10*ROW('Sanitation Data'!D78))="","",OFFSET('Sanitation Data'!$D$30,0,10*ROW('Sanitation Data'!D78)))</f>
        <v/>
      </c>
      <c r="CN84" s="283" t="str">
        <f ca="true">+IF(OFFSET('Sanitation Data'!$D$31,0,10*ROW('Sanitation Data'!D78))="","",OFFSET('Sanitation Data'!$D$31,0,10*ROW('Sanitation Data'!D78)))</f>
        <v/>
      </c>
      <c r="CO84" s="283" t="str">
        <f ca="true">+IF(OFFSET('Sanitation Data'!$D$32,0,10*ROW('Sanitation Data'!D78))="","",OFFSET('Sanitation Data'!$D$32,0,10*ROW('Sanitation Data'!D78)))</f>
        <v/>
      </c>
      <c r="CP84" s="283" t="str">
        <f ca="true">+IF(OFFSET('Sanitation Data'!$E$28,0,10*ROW('Sanitation Data'!E78))="","",OFFSET('Sanitation Data'!$E$28,0,10*ROW('Sanitation Data'!E78)))</f>
        <v/>
      </c>
      <c r="CQ84" s="283" t="str">
        <f ca="true">+IF(OFFSET('Sanitation Data'!$E$29,0,10*ROW('Sanitation Data'!E78))="","",OFFSET('Sanitation Data'!$E$29,0,10*ROW('Sanitation Data'!E78)))</f>
        <v/>
      </c>
      <c r="CR84" s="283" t="str">
        <f ca="true">+IF(OFFSET('Sanitation Data'!$E$30,0,10*ROW('Sanitation Data'!E78))="","",OFFSET('Sanitation Data'!$E$30,0,10*ROW('Sanitation Data'!E78)))</f>
        <v/>
      </c>
      <c r="CS84" s="283" t="str">
        <f ca="true">+IF(OFFSET('Sanitation Data'!$E$31,0,10*ROW('Sanitation Data'!E78))="","",OFFSET('Sanitation Data'!$E$31,0,10*ROW('Sanitation Data'!E78)))</f>
        <v/>
      </c>
      <c r="CT84" s="283" t="str">
        <f ca="true">+IF(OFFSET('Sanitation Data'!$E$32,0,10*ROW('Sanitation Data'!E78))="","",OFFSET('Sanitation Data'!$E$32,0,10*ROW('Sanitation Data'!E78)))</f>
        <v/>
      </c>
      <c r="CU84" s="283" t="str">
        <f ca="true">+IF(OFFSET('Sanitation Data'!$F$28,0,10*ROW('Sanitation Data'!F78))="","",OFFSET('Sanitation Data'!$F$28,0,10*ROW('Sanitation Data'!F78)))</f>
        <v/>
      </c>
      <c r="CV84" s="283" t="str">
        <f ca="true">+IF(OFFSET('Sanitation Data'!$F$29,0,10*ROW('Sanitation Data'!F78))="","",OFFSET('Sanitation Data'!$F$29,0,10*ROW('Sanitation Data'!F78)))</f>
        <v/>
      </c>
      <c r="CW84" s="283" t="str">
        <f ca="true">+IF(OFFSET('Sanitation Data'!$F$30,0,10*ROW('Sanitation Data'!F78))="","",OFFSET('Sanitation Data'!$F$30,0,10*ROW('Sanitation Data'!F78)))</f>
        <v/>
      </c>
      <c r="CX84" s="283" t="str">
        <f ca="true">+IF(OFFSET('Sanitation Data'!$F$31,0,10*ROW('Sanitation Data'!F78))="","",OFFSET('Sanitation Data'!$F$31,0,10*ROW('Sanitation Data'!F78)))</f>
        <v/>
      </c>
      <c r="CY84" s="283" t="str">
        <f ca="true">+IF(OFFSET('Sanitation Data'!$F$32,0,10*ROW('Sanitation Data'!F78))="","",OFFSET('Sanitation Data'!$F$32,0,10*ROW('Sanitation Data'!F78)))</f>
        <v/>
      </c>
      <c r="CZ84" s="283" t="str">
        <f ca="true">+IF(OFFSET('Sanitation Data'!$G$28,0,10*ROW('Sanitation Data'!G78))="","",OFFSET('Sanitation Data'!$G$28,0,10*ROW('Sanitation Data'!G78)))</f>
        <v/>
      </c>
      <c r="DA84" s="283" t="str">
        <f ca="true">+IF(OFFSET('Sanitation Data'!$G$29,0,10*ROW('Sanitation Data'!G78))="","",OFFSET('Sanitation Data'!$G$29,0,10*ROW('Sanitation Data'!G78)))</f>
        <v/>
      </c>
      <c r="DB84" s="283" t="str">
        <f ca="true">+IF(OFFSET('Sanitation Data'!$G$30,0,10*ROW('Sanitation Data'!G78))="","",OFFSET('Sanitation Data'!$G$30,0,10*ROW('Sanitation Data'!G78)))</f>
        <v/>
      </c>
      <c r="DC84" s="283" t="str">
        <f ca="true">+IF(OFFSET('Sanitation Data'!$G$31,0,10*ROW('Sanitation Data'!G78))="","",OFFSET('Sanitation Data'!$G$31,0,10*ROW('Sanitation Data'!G78)))</f>
        <v/>
      </c>
      <c r="DD84" s="283" t="str">
        <f ca="true">+IF(OFFSET('Sanitation Data'!$G$32,0,10*ROW('Sanitation Data'!G78))="","",OFFSET('Sanitation Data'!$G$32,0,10*ROW('Sanitation Data'!G78)))</f>
        <v/>
      </c>
      <c r="DE84" s="283" t="str">
        <f ca="true">+IF(OFFSET('Sanitation Data'!$H$28,0,10*ROW('Sanitation Data'!H78))="","",OFFSET('Sanitation Data'!$H$28,0,10*ROW('Sanitation Data'!H78)))</f>
        <v/>
      </c>
      <c r="DF84" s="283" t="str">
        <f ca="true">+IF(OFFSET('Sanitation Data'!$H$29,0,10*ROW('Sanitation Data'!H78))="","",OFFSET('Sanitation Data'!$H$29,0,10*ROW('Sanitation Data'!H78)))</f>
        <v/>
      </c>
      <c r="DG84" s="283" t="str">
        <f ca="true">+IF(OFFSET('Sanitation Data'!$H$30,0,10*ROW('Sanitation Data'!H78))="","",OFFSET('Sanitation Data'!$H$30,0,10*ROW('Sanitation Data'!H78)))</f>
        <v/>
      </c>
      <c r="DH84" s="283" t="str">
        <f ca="true">+IF(OFFSET('Sanitation Data'!$H$31,0,10*ROW('Sanitation Data'!H78))="","",OFFSET('Sanitation Data'!$H$31,0,10*ROW('Sanitation Data'!H78)))</f>
        <v/>
      </c>
      <c r="DI84" s="283" t="str">
        <f ca="true">+IF(OFFSET('Sanitation Data'!$H$32,0,10*ROW('Sanitation Data'!H78))="","",OFFSET('Sanitation Data'!$H$32,0,10*ROW('Sanitation Data'!H78)))</f>
        <v/>
      </c>
      <c r="DJ84" s="283" t="str">
        <f ca="true">+IF(OFFSET('Sanitation Data'!$I$28,0,10*ROW('Sanitation Data'!I78))="","",OFFSET('Sanitation Data'!$I$28,0,10*ROW('Sanitation Data'!I78)))</f>
        <v/>
      </c>
      <c r="DK84" s="283" t="str">
        <f ca="true">+IF(OFFSET('Sanitation Data'!$I$29,0,10*ROW('Sanitation Data'!I78))="","",OFFSET('Sanitation Data'!$I$29,0,10*ROW('Sanitation Data'!I78)))</f>
        <v/>
      </c>
      <c r="DL84" s="283" t="str">
        <f ca="true">+IF(OFFSET('Sanitation Data'!$I$30,0,10*ROW('Sanitation Data'!I78))="","",OFFSET('Sanitation Data'!$I$30,0,10*ROW('Sanitation Data'!I78)))</f>
        <v/>
      </c>
      <c r="DM84" s="283" t="str">
        <f ca="true">+IF(OFFSET('Sanitation Data'!$I$31,0,10*ROW('Sanitation Data'!I78))="","",OFFSET('Sanitation Data'!$I$31,0,10*ROW('Sanitation Data'!I78)))</f>
        <v/>
      </c>
      <c r="DN84" s="283" t="str">
        <f ca="true">+IF(OFFSET('Sanitation Data'!$I$32,0,10*ROW('Sanitation Data'!I78))="","",OFFSET('Sanitation Data'!$I$32,0,10*ROW('Sanitation Data'!I78)))</f>
        <v/>
      </c>
      <c r="DO84" s="283" t="str">
        <f ca="true">+IF(OFFSET('Hygiene Data'!$D$11,0,10*ROW('Hygiene Data'!D78))="","",OFFSET('Hygiene Data'!$D$11,0,10*ROW('Hygiene Data'!D78)))</f>
        <v/>
      </c>
      <c r="DP84" s="283" t="str">
        <f ca="true">+IF(OFFSET('Hygiene Data'!$D$12,0,10*ROW('Hygiene Data'!D78))="","",OFFSET('Hygiene Data'!$D$12,0,10*ROW('Hygiene Data'!D78)))</f>
        <v/>
      </c>
      <c r="DQ84" s="283" t="str">
        <f ca="true">+IF(OFFSET('Hygiene Data'!$D$13,0,10*ROW('Hygiene Data'!D78))="","",OFFSET('Hygiene Data'!$D$13,0,10*ROW('Hygiene Data'!D78)))</f>
        <v/>
      </c>
      <c r="DR84" s="283" t="str">
        <f ca="true">+IF(OFFSET('Hygiene Data'!$E$11,0,10*ROW('Hygiene Data'!E78))="","",OFFSET('Hygiene Data'!$E$11,0,10*ROW('Hygiene Data'!E78)))</f>
        <v/>
      </c>
      <c r="DS84" s="283" t="str">
        <f ca="true">+IF(OFFSET('Hygiene Data'!$E$12,0,10*ROW('Hygiene Data'!E78))="","",OFFSET('Hygiene Data'!$E$12,0,10*ROW('Hygiene Data'!E78)))</f>
        <v/>
      </c>
      <c r="DT84" s="283" t="str">
        <f ca="true">+IF(OFFSET('Hygiene Data'!$E$13,0,10*ROW('Hygiene Data'!E78))="","",OFFSET('Hygiene Data'!$E$13,0,10*ROW('Hygiene Data'!E78)))</f>
        <v/>
      </c>
      <c r="DU84" s="283" t="str">
        <f ca="true">+IF(OFFSET('Hygiene Data'!$F$11,0,10*ROW('Hygiene Data'!F78))="","",OFFSET('Hygiene Data'!$F$11,0,10*ROW('Hygiene Data'!F78)))</f>
        <v/>
      </c>
      <c r="DV84" s="283" t="str">
        <f ca="true">+IF(OFFSET('Hygiene Data'!$F$12,0,10*ROW('Hygiene Data'!F78))="","",OFFSET('Hygiene Data'!$F$12,0,10*ROW('Hygiene Data'!F78)))</f>
        <v/>
      </c>
      <c r="DW84" s="283" t="str">
        <f ca="true">+IF(OFFSET('Hygiene Data'!$F$13,0,10*ROW('Hygiene Data'!F78))="","",OFFSET('Hygiene Data'!$F$13,0,10*ROW('Hygiene Data'!F78)))</f>
        <v/>
      </c>
      <c r="DX84" s="283" t="str">
        <f ca="true">+IF(OFFSET('Hygiene Data'!$G$11,0,10*ROW('Hygiene Data'!G78))="","",OFFSET('Hygiene Data'!$G$11,0,10*ROW('Hygiene Data'!G78)))</f>
        <v/>
      </c>
      <c r="DY84" s="283" t="str">
        <f ca="true">+IF(OFFSET('Hygiene Data'!$G$12,0,10*ROW('Hygiene Data'!G78))="","",OFFSET('Hygiene Data'!$G$12,0,10*ROW('Hygiene Data'!G78)))</f>
        <v/>
      </c>
      <c r="DZ84" s="283" t="str">
        <f ca="true">+IF(OFFSET('Hygiene Data'!$G$13,0,10*ROW('Hygiene Data'!G78))="","",OFFSET('Hygiene Data'!$G$13,0,10*ROW('Hygiene Data'!G78)))</f>
        <v/>
      </c>
      <c r="EA84" s="283" t="str">
        <f ca="true">+IF(OFFSET('Hygiene Data'!$H$11,0,10*ROW('Hygiene Data'!H78))="","",OFFSET('Hygiene Data'!$H$11,0,10*ROW('Hygiene Data'!H78)))</f>
        <v/>
      </c>
      <c r="EB84" s="283" t="str">
        <f ca="true">+IF(OFFSET('Hygiene Data'!$H$12,0,10*ROW('Hygiene Data'!H78))="","",OFFSET('Hygiene Data'!$H$12,0,10*ROW('Hygiene Data'!H78)))</f>
        <v/>
      </c>
      <c r="EC84" s="283" t="str">
        <f ca="true">+IF(OFFSET('Hygiene Data'!$H$13,0,10*ROW('Hygiene Data'!H78))="","",OFFSET('Hygiene Data'!$H$13,0,10*ROW('Hygiene Data'!H78)))</f>
        <v/>
      </c>
      <c r="ED84" s="283" t="str">
        <f ca="true">+IF(OFFSET('Hygiene Data'!$I$11,0,10*ROW('Hygiene Data'!I78))="","",OFFSET('Hygiene Data'!$I$11,0,10*ROW('Hygiene Data'!I78)))</f>
        <v/>
      </c>
      <c r="EE84" s="283" t="str">
        <f ca="true">+IF(OFFSET('Hygiene Data'!$I$12,0,10*ROW('Hygiene Data'!I78))="","",OFFSET('Hygiene Data'!$I$12,0,10*ROW('Hygiene Data'!I78)))</f>
        <v/>
      </c>
      <c r="EF84" s="283" t="str">
        <f ca="true">+IF(OFFSET('Hygiene Data'!$I$13,0,10*ROW('Hygiene Data'!I78))="","",OFFSET('Hygiene Data'!$I$13,0,10*ROW('Hygiene Data'!I78)))</f>
        <v/>
      </c>
    </row>
    <row r="85">
      <c r="A85" s="36" t="str">
        <f ca="true">+IF(OFFSET('Water Data'!$B$2,0,10*ROW('Water Data'!E79))="","",OFFSET('Water Data'!$B$2,0,10*ROW('Water Data'!E79)))</f>
        <v/>
      </c>
      <c r="B85" s="36" t="str">
        <f ca="true">+IF(OFFSET('Water Data'!$C$2,0,10*ROW('Water Data'!F79))="","",OFFSET('Water Data'!$C$2,0,10*ROW('Water Data'!F79)))</f>
        <v/>
      </c>
      <c r="C85" s="339"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83"/>
      <c r="BS85" s="283" t="str">
        <f ca="true">+IF(OFFSET('Water Data'!$D$27,0,10*ROW('Water Data'!D79))="","",OFFSET('Water Data'!$D$27,0,10*ROW('Water Data'!D79)))</f>
        <v/>
      </c>
      <c r="BT85" s="283" t="str">
        <f ca="true">+IF(OFFSET('Water Data'!$D$28,0,10*ROW('Water Data'!D79))="","",OFFSET('Water Data'!$D$28,0,10*ROW('Water Data'!D79)))</f>
        <v/>
      </c>
      <c r="BU85" s="283" t="str">
        <f ca="true">+IF(OFFSET('Water Data'!$D$29,0,10*ROW('Water Data'!D79))="","",OFFSET('Water Data'!$D$29,0,10*ROW('Water Data'!D79)))</f>
        <v/>
      </c>
      <c r="BV85" s="283" t="str">
        <f ca="true">+IF(OFFSET('Water Data'!$E$27,0,10*ROW('Water Data'!E79))="","",OFFSET('Water Data'!$E$27,0,10*ROW('Water Data'!E79)))</f>
        <v/>
      </c>
      <c r="BW85" s="283" t="str">
        <f ca="true">+IF(OFFSET('Water Data'!$E$28,0,10*ROW('Water Data'!E79))="","",OFFSET('Water Data'!$E$28,0,10*ROW('Water Data'!E79)))</f>
        <v/>
      </c>
      <c r="BX85" s="283" t="str">
        <f ca="true">+IF(OFFSET('Water Data'!$E$29,0,10*ROW('Water Data'!E79))="","",OFFSET('Water Data'!$E$29,0,10*ROW('Water Data'!E79)))</f>
        <v/>
      </c>
      <c r="BY85" s="283" t="str">
        <f ca="true">+IF(OFFSET('Water Data'!$F$27,0,10*ROW('Water Data'!F79))="","",OFFSET('Water Data'!$F$27,0,10*ROW('Water Data'!F79)))</f>
        <v/>
      </c>
      <c r="BZ85" s="283" t="str">
        <f ca="true">+IF(OFFSET('Water Data'!$F$28,0,10*ROW('Water Data'!F79))="","",OFFSET('Water Data'!$F$28,0,10*ROW('Water Data'!F79)))</f>
        <v/>
      </c>
      <c r="CA85" s="283" t="str">
        <f ca="true">+IF(OFFSET('Water Data'!$F$29,0,10*ROW('Water Data'!F79))="","",OFFSET('Water Data'!$F$29,0,10*ROW('Water Data'!F79)))</f>
        <v/>
      </c>
      <c r="CB85" s="283" t="str">
        <f ca="true">+IF(OFFSET('Water Data'!$G$27,0,10*ROW('Water Data'!G79))="","",OFFSET('Water Data'!$G$27,0,10*ROW('Water Data'!G79)))</f>
        <v/>
      </c>
      <c r="CC85" s="283" t="str">
        <f ca="true">+IF(OFFSET('Water Data'!$G$28,0,10*ROW('Water Data'!G79))="","",OFFSET('Water Data'!$G$28,0,10*ROW('Water Data'!G79)))</f>
        <v/>
      </c>
      <c r="CD85" s="283" t="str">
        <f ca="true">+IF(OFFSET('Water Data'!$G$29,0,10*ROW('Water Data'!G79))="","",OFFSET('Water Data'!$G$29,0,10*ROW('Water Data'!G79)))</f>
        <v/>
      </c>
      <c r="CE85" s="283" t="str">
        <f ca="true">+IF(OFFSET('Water Data'!$H$27,0,10*ROW('Water Data'!H79))="","",OFFSET('Water Data'!$H$27,0,10*ROW('Water Data'!H79)))</f>
        <v/>
      </c>
      <c r="CF85" s="283" t="str">
        <f ca="true">+IF(OFFSET('Water Data'!$H$28,0,10*ROW('Water Data'!H79))="","",OFFSET('Water Data'!$H$28,0,10*ROW('Water Data'!H79)))</f>
        <v/>
      </c>
      <c r="CG85" s="283" t="str">
        <f ca="true">+IF(OFFSET('Water Data'!$H$29,0,10*ROW('Water Data'!H79))="","",OFFSET('Water Data'!$H$29,0,10*ROW('Water Data'!H79)))</f>
        <v/>
      </c>
      <c r="CH85" s="283" t="str">
        <f ca="true">+IF(OFFSET('Water Data'!$I$27,0,10*ROW('Water Data'!I79))="","",OFFSET('Water Data'!$I$27,0,10*ROW('Water Data'!I79)))</f>
        <v/>
      </c>
      <c r="CI85" s="283" t="str">
        <f ca="true">+IF(OFFSET('Water Data'!$I$28,0,10*ROW('Water Data'!I79))="","",OFFSET('Water Data'!$I$28,0,10*ROW('Water Data'!I79)))</f>
        <v/>
      </c>
      <c r="CJ85" s="283" t="str">
        <f ca="true">+IF(OFFSET('Water Data'!$I$29,0,10*ROW('Water Data'!I79))="","",OFFSET('Water Data'!$I$29,0,10*ROW('Water Data'!I79)))</f>
        <v/>
      </c>
      <c r="CK85" s="283" t="str">
        <f ca="true">+IF(OFFSET('Sanitation Data'!$D$28,0,10*ROW('Sanitation Data'!D79))="","",OFFSET('Sanitation Data'!$D$28,0,10*ROW('Sanitation Data'!D79)))</f>
        <v/>
      </c>
      <c r="CL85" s="283" t="str">
        <f ca="true">+IF(OFFSET('Sanitation Data'!$D$29,0,10*ROW('Sanitation Data'!D79))="","",OFFSET('Sanitation Data'!$D$29,0,10*ROW('Sanitation Data'!D79)))</f>
        <v/>
      </c>
      <c r="CM85" s="283" t="str">
        <f ca="true">+IF(OFFSET('Sanitation Data'!$D$30,0,10*ROW('Sanitation Data'!D79))="","",OFFSET('Sanitation Data'!$D$30,0,10*ROW('Sanitation Data'!D79)))</f>
        <v/>
      </c>
      <c r="CN85" s="283" t="str">
        <f ca="true">+IF(OFFSET('Sanitation Data'!$D$31,0,10*ROW('Sanitation Data'!D79))="","",OFFSET('Sanitation Data'!$D$31,0,10*ROW('Sanitation Data'!D79)))</f>
        <v/>
      </c>
      <c r="CO85" s="283" t="str">
        <f ca="true">+IF(OFFSET('Sanitation Data'!$D$32,0,10*ROW('Sanitation Data'!D79))="","",OFFSET('Sanitation Data'!$D$32,0,10*ROW('Sanitation Data'!D79)))</f>
        <v/>
      </c>
      <c r="CP85" s="283" t="str">
        <f ca="true">+IF(OFFSET('Sanitation Data'!$E$28,0,10*ROW('Sanitation Data'!E79))="","",OFFSET('Sanitation Data'!$E$28,0,10*ROW('Sanitation Data'!E79)))</f>
        <v/>
      </c>
      <c r="CQ85" s="283" t="str">
        <f ca="true">+IF(OFFSET('Sanitation Data'!$E$29,0,10*ROW('Sanitation Data'!E79))="","",OFFSET('Sanitation Data'!$E$29,0,10*ROW('Sanitation Data'!E79)))</f>
        <v/>
      </c>
      <c r="CR85" s="283" t="str">
        <f ca="true">+IF(OFFSET('Sanitation Data'!$E$30,0,10*ROW('Sanitation Data'!E79))="","",OFFSET('Sanitation Data'!$E$30,0,10*ROW('Sanitation Data'!E79)))</f>
        <v/>
      </c>
      <c r="CS85" s="283" t="str">
        <f ca="true">+IF(OFFSET('Sanitation Data'!$E$31,0,10*ROW('Sanitation Data'!E79))="","",OFFSET('Sanitation Data'!$E$31,0,10*ROW('Sanitation Data'!E79)))</f>
        <v/>
      </c>
      <c r="CT85" s="283" t="str">
        <f ca="true">+IF(OFFSET('Sanitation Data'!$E$32,0,10*ROW('Sanitation Data'!E79))="","",OFFSET('Sanitation Data'!$E$32,0,10*ROW('Sanitation Data'!E79)))</f>
        <v/>
      </c>
      <c r="CU85" s="283" t="str">
        <f ca="true">+IF(OFFSET('Sanitation Data'!$F$28,0,10*ROW('Sanitation Data'!F79))="","",OFFSET('Sanitation Data'!$F$28,0,10*ROW('Sanitation Data'!F79)))</f>
        <v/>
      </c>
      <c r="CV85" s="283" t="str">
        <f ca="true">+IF(OFFSET('Sanitation Data'!$F$29,0,10*ROW('Sanitation Data'!F79))="","",OFFSET('Sanitation Data'!$F$29,0,10*ROW('Sanitation Data'!F79)))</f>
        <v/>
      </c>
      <c r="CW85" s="283" t="str">
        <f ca="true">+IF(OFFSET('Sanitation Data'!$F$30,0,10*ROW('Sanitation Data'!F79))="","",OFFSET('Sanitation Data'!$F$30,0,10*ROW('Sanitation Data'!F79)))</f>
        <v/>
      </c>
      <c r="CX85" s="283" t="str">
        <f ca="true">+IF(OFFSET('Sanitation Data'!$F$31,0,10*ROW('Sanitation Data'!F79))="","",OFFSET('Sanitation Data'!$F$31,0,10*ROW('Sanitation Data'!F79)))</f>
        <v/>
      </c>
      <c r="CY85" s="283" t="str">
        <f ca="true">+IF(OFFSET('Sanitation Data'!$F$32,0,10*ROW('Sanitation Data'!F79))="","",OFFSET('Sanitation Data'!$F$32,0,10*ROW('Sanitation Data'!F79)))</f>
        <v/>
      </c>
      <c r="CZ85" s="283" t="str">
        <f ca="true">+IF(OFFSET('Sanitation Data'!$G$28,0,10*ROW('Sanitation Data'!G79))="","",OFFSET('Sanitation Data'!$G$28,0,10*ROW('Sanitation Data'!G79)))</f>
        <v/>
      </c>
      <c r="DA85" s="283" t="str">
        <f ca="true">+IF(OFFSET('Sanitation Data'!$G$29,0,10*ROW('Sanitation Data'!G79))="","",OFFSET('Sanitation Data'!$G$29,0,10*ROW('Sanitation Data'!G79)))</f>
        <v/>
      </c>
      <c r="DB85" s="283" t="str">
        <f ca="true">+IF(OFFSET('Sanitation Data'!$G$30,0,10*ROW('Sanitation Data'!G79))="","",OFFSET('Sanitation Data'!$G$30,0,10*ROW('Sanitation Data'!G79)))</f>
        <v/>
      </c>
      <c r="DC85" s="283" t="str">
        <f ca="true">+IF(OFFSET('Sanitation Data'!$G$31,0,10*ROW('Sanitation Data'!G79))="","",OFFSET('Sanitation Data'!$G$31,0,10*ROW('Sanitation Data'!G79)))</f>
        <v/>
      </c>
      <c r="DD85" s="283" t="str">
        <f ca="true">+IF(OFFSET('Sanitation Data'!$G$32,0,10*ROW('Sanitation Data'!G79))="","",OFFSET('Sanitation Data'!$G$32,0,10*ROW('Sanitation Data'!G79)))</f>
        <v/>
      </c>
      <c r="DE85" s="283" t="str">
        <f ca="true">+IF(OFFSET('Sanitation Data'!$H$28,0,10*ROW('Sanitation Data'!H79))="","",OFFSET('Sanitation Data'!$H$28,0,10*ROW('Sanitation Data'!H79)))</f>
        <v/>
      </c>
      <c r="DF85" s="283" t="str">
        <f ca="true">+IF(OFFSET('Sanitation Data'!$H$29,0,10*ROW('Sanitation Data'!H79))="","",OFFSET('Sanitation Data'!$H$29,0,10*ROW('Sanitation Data'!H79)))</f>
        <v/>
      </c>
      <c r="DG85" s="283" t="str">
        <f ca="true">+IF(OFFSET('Sanitation Data'!$H$30,0,10*ROW('Sanitation Data'!H79))="","",OFFSET('Sanitation Data'!$H$30,0,10*ROW('Sanitation Data'!H79)))</f>
        <v/>
      </c>
      <c r="DH85" s="283" t="str">
        <f ca="true">+IF(OFFSET('Sanitation Data'!$H$31,0,10*ROW('Sanitation Data'!H79))="","",OFFSET('Sanitation Data'!$H$31,0,10*ROW('Sanitation Data'!H79)))</f>
        <v/>
      </c>
      <c r="DI85" s="283" t="str">
        <f ca="true">+IF(OFFSET('Sanitation Data'!$H$32,0,10*ROW('Sanitation Data'!H79))="","",OFFSET('Sanitation Data'!$H$32,0,10*ROW('Sanitation Data'!H79)))</f>
        <v/>
      </c>
      <c r="DJ85" s="283" t="str">
        <f ca="true">+IF(OFFSET('Sanitation Data'!$I$28,0,10*ROW('Sanitation Data'!I79))="","",OFFSET('Sanitation Data'!$I$28,0,10*ROW('Sanitation Data'!I79)))</f>
        <v/>
      </c>
      <c r="DK85" s="283" t="str">
        <f ca="true">+IF(OFFSET('Sanitation Data'!$I$29,0,10*ROW('Sanitation Data'!I79))="","",OFFSET('Sanitation Data'!$I$29,0,10*ROW('Sanitation Data'!I79)))</f>
        <v/>
      </c>
      <c r="DL85" s="283" t="str">
        <f ca="true">+IF(OFFSET('Sanitation Data'!$I$30,0,10*ROW('Sanitation Data'!I79))="","",OFFSET('Sanitation Data'!$I$30,0,10*ROW('Sanitation Data'!I79)))</f>
        <v/>
      </c>
      <c r="DM85" s="283" t="str">
        <f ca="true">+IF(OFFSET('Sanitation Data'!$I$31,0,10*ROW('Sanitation Data'!I79))="","",OFFSET('Sanitation Data'!$I$31,0,10*ROW('Sanitation Data'!I79)))</f>
        <v/>
      </c>
      <c r="DN85" s="283" t="str">
        <f ca="true">+IF(OFFSET('Sanitation Data'!$I$32,0,10*ROW('Sanitation Data'!I79))="","",OFFSET('Sanitation Data'!$I$32,0,10*ROW('Sanitation Data'!I79)))</f>
        <v/>
      </c>
      <c r="DO85" s="283" t="str">
        <f ca="true">+IF(OFFSET('Hygiene Data'!$D$11,0,10*ROW('Hygiene Data'!D79))="","",OFFSET('Hygiene Data'!$D$11,0,10*ROW('Hygiene Data'!D79)))</f>
        <v/>
      </c>
      <c r="DP85" s="283" t="str">
        <f ca="true">+IF(OFFSET('Hygiene Data'!$D$12,0,10*ROW('Hygiene Data'!D79))="","",OFFSET('Hygiene Data'!$D$12,0,10*ROW('Hygiene Data'!D79)))</f>
        <v/>
      </c>
      <c r="DQ85" s="283" t="str">
        <f ca="true">+IF(OFFSET('Hygiene Data'!$D$13,0,10*ROW('Hygiene Data'!D79))="","",OFFSET('Hygiene Data'!$D$13,0,10*ROW('Hygiene Data'!D79)))</f>
        <v/>
      </c>
      <c r="DR85" s="283" t="str">
        <f ca="true">+IF(OFFSET('Hygiene Data'!$E$11,0,10*ROW('Hygiene Data'!E79))="","",OFFSET('Hygiene Data'!$E$11,0,10*ROW('Hygiene Data'!E79)))</f>
        <v/>
      </c>
      <c r="DS85" s="283" t="str">
        <f ca="true">+IF(OFFSET('Hygiene Data'!$E$12,0,10*ROW('Hygiene Data'!E79))="","",OFFSET('Hygiene Data'!$E$12,0,10*ROW('Hygiene Data'!E79)))</f>
        <v/>
      </c>
      <c r="DT85" s="283" t="str">
        <f ca="true">+IF(OFFSET('Hygiene Data'!$E$13,0,10*ROW('Hygiene Data'!E79))="","",OFFSET('Hygiene Data'!$E$13,0,10*ROW('Hygiene Data'!E79)))</f>
        <v/>
      </c>
      <c r="DU85" s="283" t="str">
        <f ca="true">+IF(OFFSET('Hygiene Data'!$F$11,0,10*ROW('Hygiene Data'!F79))="","",OFFSET('Hygiene Data'!$F$11,0,10*ROW('Hygiene Data'!F79)))</f>
        <v/>
      </c>
      <c r="DV85" s="283" t="str">
        <f ca="true">+IF(OFFSET('Hygiene Data'!$F$12,0,10*ROW('Hygiene Data'!F79))="","",OFFSET('Hygiene Data'!$F$12,0,10*ROW('Hygiene Data'!F79)))</f>
        <v/>
      </c>
      <c r="DW85" s="283" t="str">
        <f ca="true">+IF(OFFSET('Hygiene Data'!$F$13,0,10*ROW('Hygiene Data'!F79))="","",OFFSET('Hygiene Data'!$F$13,0,10*ROW('Hygiene Data'!F79)))</f>
        <v/>
      </c>
      <c r="DX85" s="283" t="str">
        <f ca="true">+IF(OFFSET('Hygiene Data'!$G$11,0,10*ROW('Hygiene Data'!G79))="","",OFFSET('Hygiene Data'!$G$11,0,10*ROW('Hygiene Data'!G79)))</f>
        <v/>
      </c>
      <c r="DY85" s="283" t="str">
        <f ca="true">+IF(OFFSET('Hygiene Data'!$G$12,0,10*ROW('Hygiene Data'!G79))="","",OFFSET('Hygiene Data'!$G$12,0,10*ROW('Hygiene Data'!G79)))</f>
        <v/>
      </c>
      <c r="DZ85" s="283" t="str">
        <f ca="true">+IF(OFFSET('Hygiene Data'!$G$13,0,10*ROW('Hygiene Data'!G79))="","",OFFSET('Hygiene Data'!$G$13,0,10*ROW('Hygiene Data'!G79)))</f>
        <v/>
      </c>
      <c r="EA85" s="283" t="str">
        <f ca="true">+IF(OFFSET('Hygiene Data'!$H$11,0,10*ROW('Hygiene Data'!H79))="","",OFFSET('Hygiene Data'!$H$11,0,10*ROW('Hygiene Data'!H79)))</f>
        <v/>
      </c>
      <c r="EB85" s="283" t="str">
        <f ca="true">+IF(OFFSET('Hygiene Data'!$H$12,0,10*ROW('Hygiene Data'!H79))="","",OFFSET('Hygiene Data'!$H$12,0,10*ROW('Hygiene Data'!H79)))</f>
        <v/>
      </c>
      <c r="EC85" s="283" t="str">
        <f ca="true">+IF(OFFSET('Hygiene Data'!$H$13,0,10*ROW('Hygiene Data'!H79))="","",OFFSET('Hygiene Data'!$H$13,0,10*ROW('Hygiene Data'!H79)))</f>
        <v/>
      </c>
      <c r="ED85" s="283" t="str">
        <f ca="true">+IF(OFFSET('Hygiene Data'!$I$11,0,10*ROW('Hygiene Data'!I79))="","",OFFSET('Hygiene Data'!$I$11,0,10*ROW('Hygiene Data'!I79)))</f>
        <v/>
      </c>
      <c r="EE85" s="283" t="str">
        <f ca="true">+IF(OFFSET('Hygiene Data'!$I$12,0,10*ROW('Hygiene Data'!I79))="","",OFFSET('Hygiene Data'!$I$12,0,10*ROW('Hygiene Data'!I79)))</f>
        <v/>
      </c>
      <c r="EF85" s="283" t="str">
        <f ca="true">+IF(OFFSET('Hygiene Data'!$I$13,0,10*ROW('Hygiene Data'!I79))="","",OFFSET('Hygiene Data'!$I$13,0,10*ROW('Hygiene Data'!I79)))</f>
        <v/>
      </c>
    </row>
    <row r="86">
      <c r="A86" s="36" t="str">
        <f ca="true">+IF(OFFSET('Water Data'!$B$2,0,10*ROW('Water Data'!E80))="","",OFFSET('Water Data'!$B$2,0,10*ROW('Water Data'!E80)))</f>
        <v/>
      </c>
      <c r="B86" s="36" t="str">
        <f ca="true">+IF(OFFSET('Water Data'!$C$2,0,10*ROW('Water Data'!F80))="","",OFFSET('Water Data'!$C$2,0,10*ROW('Water Data'!F80)))</f>
        <v/>
      </c>
      <c r="C86" s="339"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83"/>
      <c r="BS86" s="283" t="str">
        <f ca="true">+IF(OFFSET('Water Data'!$D$27,0,10*ROW('Water Data'!D80))="","",OFFSET('Water Data'!$D$27,0,10*ROW('Water Data'!D80)))</f>
        <v/>
      </c>
      <c r="BT86" s="283" t="str">
        <f ca="true">+IF(OFFSET('Water Data'!$D$28,0,10*ROW('Water Data'!D80))="","",OFFSET('Water Data'!$D$28,0,10*ROW('Water Data'!D80)))</f>
        <v/>
      </c>
      <c r="BU86" s="283" t="str">
        <f ca="true">+IF(OFFSET('Water Data'!$D$29,0,10*ROW('Water Data'!D80))="","",OFFSET('Water Data'!$D$29,0,10*ROW('Water Data'!D80)))</f>
        <v/>
      </c>
      <c r="BV86" s="283" t="str">
        <f ca="true">+IF(OFFSET('Water Data'!$E$27,0,10*ROW('Water Data'!E80))="","",OFFSET('Water Data'!$E$27,0,10*ROW('Water Data'!E80)))</f>
        <v/>
      </c>
      <c r="BW86" s="283" t="str">
        <f ca="true">+IF(OFFSET('Water Data'!$E$28,0,10*ROW('Water Data'!E80))="","",OFFSET('Water Data'!$E$28,0,10*ROW('Water Data'!E80)))</f>
        <v/>
      </c>
      <c r="BX86" s="283" t="str">
        <f ca="true">+IF(OFFSET('Water Data'!$E$29,0,10*ROW('Water Data'!E80))="","",OFFSET('Water Data'!$E$29,0,10*ROW('Water Data'!E80)))</f>
        <v/>
      </c>
      <c r="BY86" s="283" t="str">
        <f ca="true">+IF(OFFSET('Water Data'!$F$27,0,10*ROW('Water Data'!F80))="","",OFFSET('Water Data'!$F$27,0,10*ROW('Water Data'!F80)))</f>
        <v/>
      </c>
      <c r="BZ86" s="283" t="str">
        <f ca="true">+IF(OFFSET('Water Data'!$F$28,0,10*ROW('Water Data'!F80))="","",OFFSET('Water Data'!$F$28,0,10*ROW('Water Data'!F80)))</f>
        <v/>
      </c>
      <c r="CA86" s="283" t="str">
        <f ca="true">+IF(OFFSET('Water Data'!$F$29,0,10*ROW('Water Data'!F80))="","",OFFSET('Water Data'!$F$29,0,10*ROW('Water Data'!F80)))</f>
        <v/>
      </c>
      <c r="CB86" s="283" t="str">
        <f ca="true">+IF(OFFSET('Water Data'!$G$27,0,10*ROW('Water Data'!G80))="","",OFFSET('Water Data'!$G$27,0,10*ROW('Water Data'!G80)))</f>
        <v/>
      </c>
      <c r="CC86" s="283" t="str">
        <f ca="true">+IF(OFFSET('Water Data'!$G$28,0,10*ROW('Water Data'!G80))="","",OFFSET('Water Data'!$G$28,0,10*ROW('Water Data'!G80)))</f>
        <v/>
      </c>
      <c r="CD86" s="283" t="str">
        <f ca="true">+IF(OFFSET('Water Data'!$G$29,0,10*ROW('Water Data'!G80))="","",OFFSET('Water Data'!$G$29,0,10*ROW('Water Data'!G80)))</f>
        <v/>
      </c>
      <c r="CE86" s="283" t="str">
        <f ca="true">+IF(OFFSET('Water Data'!$H$27,0,10*ROW('Water Data'!H80))="","",OFFSET('Water Data'!$H$27,0,10*ROW('Water Data'!H80)))</f>
        <v/>
      </c>
      <c r="CF86" s="283" t="str">
        <f ca="true">+IF(OFFSET('Water Data'!$H$28,0,10*ROW('Water Data'!H80))="","",OFFSET('Water Data'!$H$28,0,10*ROW('Water Data'!H80)))</f>
        <v/>
      </c>
      <c r="CG86" s="283" t="str">
        <f ca="true">+IF(OFFSET('Water Data'!$H$29,0,10*ROW('Water Data'!H80))="","",OFFSET('Water Data'!$H$29,0,10*ROW('Water Data'!H80)))</f>
        <v/>
      </c>
      <c r="CH86" s="283" t="str">
        <f ca="true">+IF(OFFSET('Water Data'!$I$27,0,10*ROW('Water Data'!I80))="","",OFFSET('Water Data'!$I$27,0,10*ROW('Water Data'!I80)))</f>
        <v/>
      </c>
      <c r="CI86" s="283" t="str">
        <f ca="true">+IF(OFFSET('Water Data'!$I$28,0,10*ROW('Water Data'!I80))="","",OFFSET('Water Data'!$I$28,0,10*ROW('Water Data'!I80)))</f>
        <v/>
      </c>
      <c r="CJ86" s="283" t="str">
        <f ca="true">+IF(OFFSET('Water Data'!$I$29,0,10*ROW('Water Data'!I80))="","",OFFSET('Water Data'!$I$29,0,10*ROW('Water Data'!I80)))</f>
        <v/>
      </c>
      <c r="CK86" s="283" t="str">
        <f ca="true">+IF(OFFSET('Sanitation Data'!$D$28,0,10*ROW('Sanitation Data'!D80))="","",OFFSET('Sanitation Data'!$D$28,0,10*ROW('Sanitation Data'!D80)))</f>
        <v/>
      </c>
      <c r="CL86" s="283" t="str">
        <f ca="true">+IF(OFFSET('Sanitation Data'!$D$29,0,10*ROW('Sanitation Data'!D80))="","",OFFSET('Sanitation Data'!$D$29,0,10*ROW('Sanitation Data'!D80)))</f>
        <v/>
      </c>
      <c r="CM86" s="283" t="str">
        <f ca="true">+IF(OFFSET('Sanitation Data'!$D$30,0,10*ROW('Sanitation Data'!D80))="","",OFFSET('Sanitation Data'!$D$30,0,10*ROW('Sanitation Data'!D80)))</f>
        <v/>
      </c>
      <c r="CN86" s="283" t="str">
        <f ca="true">+IF(OFFSET('Sanitation Data'!$D$31,0,10*ROW('Sanitation Data'!D80))="","",OFFSET('Sanitation Data'!$D$31,0,10*ROW('Sanitation Data'!D80)))</f>
        <v/>
      </c>
      <c r="CO86" s="283" t="str">
        <f ca="true">+IF(OFFSET('Sanitation Data'!$D$32,0,10*ROW('Sanitation Data'!D80))="","",OFFSET('Sanitation Data'!$D$32,0,10*ROW('Sanitation Data'!D80)))</f>
        <v/>
      </c>
      <c r="CP86" s="283" t="str">
        <f ca="true">+IF(OFFSET('Sanitation Data'!$E$28,0,10*ROW('Sanitation Data'!E80))="","",OFFSET('Sanitation Data'!$E$28,0,10*ROW('Sanitation Data'!E80)))</f>
        <v/>
      </c>
      <c r="CQ86" s="283" t="str">
        <f ca="true">+IF(OFFSET('Sanitation Data'!$E$29,0,10*ROW('Sanitation Data'!E80))="","",OFFSET('Sanitation Data'!$E$29,0,10*ROW('Sanitation Data'!E80)))</f>
        <v/>
      </c>
      <c r="CR86" s="283" t="str">
        <f ca="true">+IF(OFFSET('Sanitation Data'!$E$30,0,10*ROW('Sanitation Data'!E80))="","",OFFSET('Sanitation Data'!$E$30,0,10*ROW('Sanitation Data'!E80)))</f>
        <v/>
      </c>
      <c r="CS86" s="283" t="str">
        <f ca="true">+IF(OFFSET('Sanitation Data'!$E$31,0,10*ROW('Sanitation Data'!E80))="","",OFFSET('Sanitation Data'!$E$31,0,10*ROW('Sanitation Data'!E80)))</f>
        <v/>
      </c>
      <c r="CT86" s="283" t="str">
        <f ca="true">+IF(OFFSET('Sanitation Data'!$E$32,0,10*ROW('Sanitation Data'!E80))="","",OFFSET('Sanitation Data'!$E$32,0,10*ROW('Sanitation Data'!E80)))</f>
        <v/>
      </c>
      <c r="CU86" s="283" t="str">
        <f ca="true">+IF(OFFSET('Sanitation Data'!$F$28,0,10*ROW('Sanitation Data'!F80))="","",OFFSET('Sanitation Data'!$F$28,0,10*ROW('Sanitation Data'!F80)))</f>
        <v/>
      </c>
      <c r="CV86" s="283" t="str">
        <f ca="true">+IF(OFFSET('Sanitation Data'!$F$29,0,10*ROW('Sanitation Data'!F80))="","",OFFSET('Sanitation Data'!$F$29,0,10*ROW('Sanitation Data'!F80)))</f>
        <v/>
      </c>
      <c r="CW86" s="283" t="str">
        <f ca="true">+IF(OFFSET('Sanitation Data'!$F$30,0,10*ROW('Sanitation Data'!F80))="","",OFFSET('Sanitation Data'!$F$30,0,10*ROW('Sanitation Data'!F80)))</f>
        <v/>
      </c>
      <c r="CX86" s="283" t="str">
        <f ca="true">+IF(OFFSET('Sanitation Data'!$F$31,0,10*ROW('Sanitation Data'!F80))="","",OFFSET('Sanitation Data'!$F$31,0,10*ROW('Sanitation Data'!F80)))</f>
        <v/>
      </c>
      <c r="CY86" s="283" t="str">
        <f ca="true">+IF(OFFSET('Sanitation Data'!$F$32,0,10*ROW('Sanitation Data'!F80))="","",OFFSET('Sanitation Data'!$F$32,0,10*ROW('Sanitation Data'!F80)))</f>
        <v/>
      </c>
      <c r="CZ86" s="283" t="str">
        <f ca="true">+IF(OFFSET('Sanitation Data'!$G$28,0,10*ROW('Sanitation Data'!G80))="","",OFFSET('Sanitation Data'!$G$28,0,10*ROW('Sanitation Data'!G80)))</f>
        <v/>
      </c>
      <c r="DA86" s="283" t="str">
        <f ca="true">+IF(OFFSET('Sanitation Data'!$G$29,0,10*ROW('Sanitation Data'!G80))="","",OFFSET('Sanitation Data'!$G$29,0,10*ROW('Sanitation Data'!G80)))</f>
        <v/>
      </c>
      <c r="DB86" s="283" t="str">
        <f ca="true">+IF(OFFSET('Sanitation Data'!$G$30,0,10*ROW('Sanitation Data'!G80))="","",OFFSET('Sanitation Data'!$G$30,0,10*ROW('Sanitation Data'!G80)))</f>
        <v/>
      </c>
      <c r="DC86" s="283" t="str">
        <f ca="true">+IF(OFFSET('Sanitation Data'!$G$31,0,10*ROW('Sanitation Data'!G80))="","",OFFSET('Sanitation Data'!$G$31,0,10*ROW('Sanitation Data'!G80)))</f>
        <v/>
      </c>
      <c r="DD86" s="283" t="str">
        <f ca="true">+IF(OFFSET('Sanitation Data'!$G$32,0,10*ROW('Sanitation Data'!G80))="","",OFFSET('Sanitation Data'!$G$32,0,10*ROW('Sanitation Data'!G80)))</f>
        <v/>
      </c>
      <c r="DE86" s="283" t="str">
        <f ca="true">+IF(OFFSET('Sanitation Data'!$H$28,0,10*ROW('Sanitation Data'!H80))="","",OFFSET('Sanitation Data'!$H$28,0,10*ROW('Sanitation Data'!H80)))</f>
        <v/>
      </c>
      <c r="DF86" s="283" t="str">
        <f ca="true">+IF(OFFSET('Sanitation Data'!$H$29,0,10*ROW('Sanitation Data'!H80))="","",OFFSET('Sanitation Data'!$H$29,0,10*ROW('Sanitation Data'!H80)))</f>
        <v/>
      </c>
      <c r="DG86" s="283" t="str">
        <f ca="true">+IF(OFFSET('Sanitation Data'!$H$30,0,10*ROW('Sanitation Data'!H80))="","",OFFSET('Sanitation Data'!$H$30,0,10*ROW('Sanitation Data'!H80)))</f>
        <v/>
      </c>
      <c r="DH86" s="283" t="str">
        <f ca="true">+IF(OFFSET('Sanitation Data'!$H$31,0,10*ROW('Sanitation Data'!H80))="","",OFFSET('Sanitation Data'!$H$31,0,10*ROW('Sanitation Data'!H80)))</f>
        <v/>
      </c>
      <c r="DI86" s="283" t="str">
        <f ca="true">+IF(OFFSET('Sanitation Data'!$H$32,0,10*ROW('Sanitation Data'!H80))="","",OFFSET('Sanitation Data'!$H$32,0,10*ROW('Sanitation Data'!H80)))</f>
        <v/>
      </c>
      <c r="DJ86" s="283" t="str">
        <f ca="true">+IF(OFFSET('Sanitation Data'!$I$28,0,10*ROW('Sanitation Data'!I80))="","",OFFSET('Sanitation Data'!$I$28,0,10*ROW('Sanitation Data'!I80)))</f>
        <v/>
      </c>
      <c r="DK86" s="283" t="str">
        <f ca="true">+IF(OFFSET('Sanitation Data'!$I$29,0,10*ROW('Sanitation Data'!I80))="","",OFFSET('Sanitation Data'!$I$29,0,10*ROW('Sanitation Data'!I80)))</f>
        <v/>
      </c>
      <c r="DL86" s="283" t="str">
        <f ca="true">+IF(OFFSET('Sanitation Data'!$I$30,0,10*ROW('Sanitation Data'!I80))="","",OFFSET('Sanitation Data'!$I$30,0,10*ROW('Sanitation Data'!I80)))</f>
        <v/>
      </c>
      <c r="DM86" s="283" t="str">
        <f ca="true">+IF(OFFSET('Sanitation Data'!$I$31,0,10*ROW('Sanitation Data'!I80))="","",OFFSET('Sanitation Data'!$I$31,0,10*ROW('Sanitation Data'!I80)))</f>
        <v/>
      </c>
      <c r="DN86" s="283" t="str">
        <f ca="true">+IF(OFFSET('Sanitation Data'!$I$32,0,10*ROW('Sanitation Data'!I80))="","",OFFSET('Sanitation Data'!$I$32,0,10*ROW('Sanitation Data'!I80)))</f>
        <v/>
      </c>
      <c r="DO86" s="283" t="str">
        <f ca="true">+IF(OFFSET('Hygiene Data'!$D$11,0,10*ROW('Hygiene Data'!D80))="","",OFFSET('Hygiene Data'!$D$11,0,10*ROW('Hygiene Data'!D80)))</f>
        <v/>
      </c>
      <c r="DP86" s="283" t="str">
        <f ca="true">+IF(OFFSET('Hygiene Data'!$D$12,0,10*ROW('Hygiene Data'!D80))="","",OFFSET('Hygiene Data'!$D$12,0,10*ROW('Hygiene Data'!D80)))</f>
        <v/>
      </c>
      <c r="DQ86" s="283" t="str">
        <f ca="true">+IF(OFFSET('Hygiene Data'!$D$13,0,10*ROW('Hygiene Data'!D80))="","",OFFSET('Hygiene Data'!$D$13,0,10*ROW('Hygiene Data'!D80)))</f>
        <v/>
      </c>
      <c r="DR86" s="283" t="str">
        <f ca="true">+IF(OFFSET('Hygiene Data'!$E$11,0,10*ROW('Hygiene Data'!E80))="","",OFFSET('Hygiene Data'!$E$11,0,10*ROW('Hygiene Data'!E80)))</f>
        <v/>
      </c>
      <c r="DS86" s="283" t="str">
        <f ca="true">+IF(OFFSET('Hygiene Data'!$E$12,0,10*ROW('Hygiene Data'!E80))="","",OFFSET('Hygiene Data'!$E$12,0,10*ROW('Hygiene Data'!E80)))</f>
        <v/>
      </c>
      <c r="DT86" s="283" t="str">
        <f ca="true">+IF(OFFSET('Hygiene Data'!$E$13,0,10*ROW('Hygiene Data'!E80))="","",OFFSET('Hygiene Data'!$E$13,0,10*ROW('Hygiene Data'!E80)))</f>
        <v/>
      </c>
      <c r="DU86" s="283" t="str">
        <f ca="true">+IF(OFFSET('Hygiene Data'!$F$11,0,10*ROW('Hygiene Data'!F80))="","",OFFSET('Hygiene Data'!$F$11,0,10*ROW('Hygiene Data'!F80)))</f>
        <v/>
      </c>
      <c r="DV86" s="283" t="str">
        <f ca="true">+IF(OFFSET('Hygiene Data'!$F$12,0,10*ROW('Hygiene Data'!F80))="","",OFFSET('Hygiene Data'!$F$12,0,10*ROW('Hygiene Data'!F80)))</f>
        <v/>
      </c>
      <c r="DW86" s="283" t="str">
        <f ca="true">+IF(OFFSET('Hygiene Data'!$F$13,0,10*ROW('Hygiene Data'!F80))="","",OFFSET('Hygiene Data'!$F$13,0,10*ROW('Hygiene Data'!F80)))</f>
        <v/>
      </c>
      <c r="DX86" s="283" t="str">
        <f ca="true">+IF(OFFSET('Hygiene Data'!$G$11,0,10*ROW('Hygiene Data'!G80))="","",OFFSET('Hygiene Data'!$G$11,0,10*ROW('Hygiene Data'!G80)))</f>
        <v/>
      </c>
      <c r="DY86" s="283" t="str">
        <f ca="true">+IF(OFFSET('Hygiene Data'!$G$12,0,10*ROW('Hygiene Data'!G80))="","",OFFSET('Hygiene Data'!$G$12,0,10*ROW('Hygiene Data'!G80)))</f>
        <v/>
      </c>
      <c r="DZ86" s="283" t="str">
        <f ca="true">+IF(OFFSET('Hygiene Data'!$G$13,0,10*ROW('Hygiene Data'!G80))="","",OFFSET('Hygiene Data'!$G$13,0,10*ROW('Hygiene Data'!G80)))</f>
        <v/>
      </c>
      <c r="EA86" s="283" t="str">
        <f ca="true">+IF(OFFSET('Hygiene Data'!$H$11,0,10*ROW('Hygiene Data'!H80))="","",OFFSET('Hygiene Data'!$H$11,0,10*ROW('Hygiene Data'!H80)))</f>
        <v/>
      </c>
      <c r="EB86" s="283" t="str">
        <f ca="true">+IF(OFFSET('Hygiene Data'!$H$12,0,10*ROW('Hygiene Data'!H80))="","",OFFSET('Hygiene Data'!$H$12,0,10*ROW('Hygiene Data'!H80)))</f>
        <v/>
      </c>
      <c r="EC86" s="283" t="str">
        <f ca="true">+IF(OFFSET('Hygiene Data'!$H$13,0,10*ROW('Hygiene Data'!H80))="","",OFFSET('Hygiene Data'!$H$13,0,10*ROW('Hygiene Data'!H80)))</f>
        <v/>
      </c>
      <c r="ED86" s="283" t="str">
        <f ca="true">+IF(OFFSET('Hygiene Data'!$I$11,0,10*ROW('Hygiene Data'!I80))="","",OFFSET('Hygiene Data'!$I$11,0,10*ROW('Hygiene Data'!I80)))</f>
        <v/>
      </c>
      <c r="EE86" s="283" t="str">
        <f ca="true">+IF(OFFSET('Hygiene Data'!$I$12,0,10*ROW('Hygiene Data'!I80))="","",OFFSET('Hygiene Data'!$I$12,0,10*ROW('Hygiene Data'!I80)))</f>
        <v/>
      </c>
      <c r="EF86" s="283" t="str">
        <f ca="true">+IF(OFFSET('Hygiene Data'!$I$13,0,10*ROW('Hygiene Data'!I80))="","",OFFSET('Hygiene Data'!$I$13,0,10*ROW('Hygiene Data'!I80)))</f>
        <v/>
      </c>
    </row>
    <row r="87">
      <c r="A87" s="36" t="str">
        <f ca="true">+IF(OFFSET('Water Data'!$B$2,0,10*ROW('Water Data'!E81))="","",OFFSET('Water Data'!$B$2,0,10*ROW('Water Data'!E81)))</f>
        <v/>
      </c>
      <c r="B87" s="36" t="str">
        <f ca="true">+IF(OFFSET('Water Data'!$C$2,0,10*ROW('Water Data'!F81))="","",OFFSET('Water Data'!$C$2,0,10*ROW('Water Data'!F81)))</f>
        <v/>
      </c>
      <c r="C87" s="339"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83"/>
      <c r="BS87" s="283" t="str">
        <f ca="true">+IF(OFFSET('Water Data'!$D$27,0,10*ROW('Water Data'!D81))="","",OFFSET('Water Data'!$D$27,0,10*ROW('Water Data'!D81)))</f>
        <v/>
      </c>
      <c r="BT87" s="283" t="str">
        <f ca="true">+IF(OFFSET('Water Data'!$D$28,0,10*ROW('Water Data'!D81))="","",OFFSET('Water Data'!$D$28,0,10*ROW('Water Data'!D81)))</f>
        <v/>
      </c>
      <c r="BU87" s="283" t="str">
        <f ca="true">+IF(OFFSET('Water Data'!$D$29,0,10*ROW('Water Data'!D81))="","",OFFSET('Water Data'!$D$29,0,10*ROW('Water Data'!D81)))</f>
        <v/>
      </c>
      <c r="BV87" s="283" t="str">
        <f ca="true">+IF(OFFSET('Water Data'!$E$27,0,10*ROW('Water Data'!E81))="","",OFFSET('Water Data'!$E$27,0,10*ROW('Water Data'!E81)))</f>
        <v/>
      </c>
      <c r="BW87" s="283" t="str">
        <f ca="true">+IF(OFFSET('Water Data'!$E$28,0,10*ROW('Water Data'!E81))="","",OFFSET('Water Data'!$E$28,0,10*ROW('Water Data'!E81)))</f>
        <v/>
      </c>
      <c r="BX87" s="283" t="str">
        <f ca="true">+IF(OFFSET('Water Data'!$E$29,0,10*ROW('Water Data'!E81))="","",OFFSET('Water Data'!$E$29,0,10*ROW('Water Data'!E81)))</f>
        <v/>
      </c>
      <c r="BY87" s="283" t="str">
        <f ca="true">+IF(OFFSET('Water Data'!$F$27,0,10*ROW('Water Data'!F81))="","",OFFSET('Water Data'!$F$27,0,10*ROW('Water Data'!F81)))</f>
        <v/>
      </c>
      <c r="BZ87" s="283" t="str">
        <f ca="true">+IF(OFFSET('Water Data'!$F$28,0,10*ROW('Water Data'!F81))="","",OFFSET('Water Data'!$F$28,0,10*ROW('Water Data'!F81)))</f>
        <v/>
      </c>
      <c r="CA87" s="283" t="str">
        <f ca="true">+IF(OFFSET('Water Data'!$F$29,0,10*ROW('Water Data'!F81))="","",OFFSET('Water Data'!$F$29,0,10*ROW('Water Data'!F81)))</f>
        <v/>
      </c>
      <c r="CB87" s="283" t="str">
        <f ca="true">+IF(OFFSET('Water Data'!$G$27,0,10*ROW('Water Data'!G81))="","",OFFSET('Water Data'!$G$27,0,10*ROW('Water Data'!G81)))</f>
        <v/>
      </c>
      <c r="CC87" s="283" t="str">
        <f ca="true">+IF(OFFSET('Water Data'!$G$28,0,10*ROW('Water Data'!G81))="","",OFFSET('Water Data'!$G$28,0,10*ROW('Water Data'!G81)))</f>
        <v/>
      </c>
      <c r="CD87" s="283" t="str">
        <f ca="true">+IF(OFFSET('Water Data'!$G$29,0,10*ROW('Water Data'!G81))="","",OFFSET('Water Data'!$G$29,0,10*ROW('Water Data'!G81)))</f>
        <v/>
      </c>
      <c r="CE87" s="283" t="str">
        <f ca="true">+IF(OFFSET('Water Data'!$H$27,0,10*ROW('Water Data'!H81))="","",OFFSET('Water Data'!$H$27,0,10*ROW('Water Data'!H81)))</f>
        <v/>
      </c>
      <c r="CF87" s="283" t="str">
        <f ca="true">+IF(OFFSET('Water Data'!$H$28,0,10*ROW('Water Data'!H81))="","",OFFSET('Water Data'!$H$28,0,10*ROW('Water Data'!H81)))</f>
        <v/>
      </c>
      <c r="CG87" s="283" t="str">
        <f ca="true">+IF(OFFSET('Water Data'!$H$29,0,10*ROW('Water Data'!H81))="","",OFFSET('Water Data'!$H$29,0,10*ROW('Water Data'!H81)))</f>
        <v/>
      </c>
      <c r="CH87" s="283" t="str">
        <f ca="true">+IF(OFFSET('Water Data'!$I$27,0,10*ROW('Water Data'!I81))="","",OFFSET('Water Data'!$I$27,0,10*ROW('Water Data'!I81)))</f>
        <v/>
      </c>
      <c r="CI87" s="283" t="str">
        <f ca="true">+IF(OFFSET('Water Data'!$I$28,0,10*ROW('Water Data'!I81))="","",OFFSET('Water Data'!$I$28,0,10*ROW('Water Data'!I81)))</f>
        <v/>
      </c>
      <c r="CJ87" s="283" t="str">
        <f ca="true">+IF(OFFSET('Water Data'!$I$29,0,10*ROW('Water Data'!I81))="","",OFFSET('Water Data'!$I$29,0,10*ROW('Water Data'!I81)))</f>
        <v/>
      </c>
      <c r="CK87" s="283" t="str">
        <f ca="true">+IF(OFFSET('Sanitation Data'!$D$28,0,10*ROW('Sanitation Data'!D81))="","",OFFSET('Sanitation Data'!$D$28,0,10*ROW('Sanitation Data'!D81)))</f>
        <v/>
      </c>
      <c r="CL87" s="283" t="str">
        <f ca="true">+IF(OFFSET('Sanitation Data'!$D$29,0,10*ROW('Sanitation Data'!D81))="","",OFFSET('Sanitation Data'!$D$29,0,10*ROW('Sanitation Data'!D81)))</f>
        <v/>
      </c>
      <c r="CM87" s="283" t="str">
        <f ca="true">+IF(OFFSET('Sanitation Data'!$D$30,0,10*ROW('Sanitation Data'!D81))="","",OFFSET('Sanitation Data'!$D$30,0,10*ROW('Sanitation Data'!D81)))</f>
        <v/>
      </c>
      <c r="CN87" s="283" t="str">
        <f ca="true">+IF(OFFSET('Sanitation Data'!$D$31,0,10*ROW('Sanitation Data'!D81))="","",OFFSET('Sanitation Data'!$D$31,0,10*ROW('Sanitation Data'!D81)))</f>
        <v/>
      </c>
      <c r="CO87" s="283" t="str">
        <f ca="true">+IF(OFFSET('Sanitation Data'!$D$32,0,10*ROW('Sanitation Data'!D81))="","",OFFSET('Sanitation Data'!$D$32,0,10*ROW('Sanitation Data'!D81)))</f>
        <v/>
      </c>
      <c r="CP87" s="283" t="str">
        <f ca="true">+IF(OFFSET('Sanitation Data'!$E$28,0,10*ROW('Sanitation Data'!E81))="","",OFFSET('Sanitation Data'!$E$28,0,10*ROW('Sanitation Data'!E81)))</f>
        <v/>
      </c>
      <c r="CQ87" s="283" t="str">
        <f ca="true">+IF(OFFSET('Sanitation Data'!$E$29,0,10*ROW('Sanitation Data'!E81))="","",OFFSET('Sanitation Data'!$E$29,0,10*ROW('Sanitation Data'!E81)))</f>
        <v/>
      </c>
      <c r="CR87" s="283" t="str">
        <f ca="true">+IF(OFFSET('Sanitation Data'!$E$30,0,10*ROW('Sanitation Data'!E81))="","",OFFSET('Sanitation Data'!$E$30,0,10*ROW('Sanitation Data'!E81)))</f>
        <v/>
      </c>
      <c r="CS87" s="283" t="str">
        <f ca="true">+IF(OFFSET('Sanitation Data'!$E$31,0,10*ROW('Sanitation Data'!E81))="","",OFFSET('Sanitation Data'!$E$31,0,10*ROW('Sanitation Data'!E81)))</f>
        <v/>
      </c>
      <c r="CT87" s="283" t="str">
        <f ca="true">+IF(OFFSET('Sanitation Data'!$E$32,0,10*ROW('Sanitation Data'!E81))="","",OFFSET('Sanitation Data'!$E$32,0,10*ROW('Sanitation Data'!E81)))</f>
        <v/>
      </c>
      <c r="CU87" s="283" t="str">
        <f ca="true">+IF(OFFSET('Sanitation Data'!$F$28,0,10*ROW('Sanitation Data'!F81))="","",OFFSET('Sanitation Data'!$F$28,0,10*ROW('Sanitation Data'!F81)))</f>
        <v/>
      </c>
      <c r="CV87" s="283" t="str">
        <f ca="true">+IF(OFFSET('Sanitation Data'!$F$29,0,10*ROW('Sanitation Data'!F81))="","",OFFSET('Sanitation Data'!$F$29,0,10*ROW('Sanitation Data'!F81)))</f>
        <v/>
      </c>
      <c r="CW87" s="283" t="str">
        <f ca="true">+IF(OFFSET('Sanitation Data'!$F$30,0,10*ROW('Sanitation Data'!F81))="","",OFFSET('Sanitation Data'!$F$30,0,10*ROW('Sanitation Data'!F81)))</f>
        <v/>
      </c>
      <c r="CX87" s="283" t="str">
        <f ca="true">+IF(OFFSET('Sanitation Data'!$F$31,0,10*ROW('Sanitation Data'!F81))="","",OFFSET('Sanitation Data'!$F$31,0,10*ROW('Sanitation Data'!F81)))</f>
        <v/>
      </c>
      <c r="CY87" s="283" t="str">
        <f ca="true">+IF(OFFSET('Sanitation Data'!$F$32,0,10*ROW('Sanitation Data'!F81))="","",OFFSET('Sanitation Data'!$F$32,0,10*ROW('Sanitation Data'!F81)))</f>
        <v/>
      </c>
      <c r="CZ87" s="283" t="str">
        <f ca="true">+IF(OFFSET('Sanitation Data'!$G$28,0,10*ROW('Sanitation Data'!G81))="","",OFFSET('Sanitation Data'!$G$28,0,10*ROW('Sanitation Data'!G81)))</f>
        <v/>
      </c>
      <c r="DA87" s="283" t="str">
        <f ca="true">+IF(OFFSET('Sanitation Data'!$G$29,0,10*ROW('Sanitation Data'!G81))="","",OFFSET('Sanitation Data'!$G$29,0,10*ROW('Sanitation Data'!G81)))</f>
        <v/>
      </c>
      <c r="DB87" s="283" t="str">
        <f ca="true">+IF(OFFSET('Sanitation Data'!$G$30,0,10*ROW('Sanitation Data'!G81))="","",OFFSET('Sanitation Data'!$G$30,0,10*ROW('Sanitation Data'!G81)))</f>
        <v/>
      </c>
      <c r="DC87" s="283" t="str">
        <f ca="true">+IF(OFFSET('Sanitation Data'!$G$31,0,10*ROW('Sanitation Data'!G81))="","",OFFSET('Sanitation Data'!$G$31,0,10*ROW('Sanitation Data'!G81)))</f>
        <v/>
      </c>
      <c r="DD87" s="283" t="str">
        <f ca="true">+IF(OFFSET('Sanitation Data'!$G$32,0,10*ROW('Sanitation Data'!G81))="","",OFFSET('Sanitation Data'!$G$32,0,10*ROW('Sanitation Data'!G81)))</f>
        <v/>
      </c>
      <c r="DE87" s="283" t="str">
        <f ca="true">+IF(OFFSET('Sanitation Data'!$H$28,0,10*ROW('Sanitation Data'!H81))="","",OFFSET('Sanitation Data'!$H$28,0,10*ROW('Sanitation Data'!H81)))</f>
        <v/>
      </c>
      <c r="DF87" s="283" t="str">
        <f ca="true">+IF(OFFSET('Sanitation Data'!$H$29,0,10*ROW('Sanitation Data'!H81))="","",OFFSET('Sanitation Data'!$H$29,0,10*ROW('Sanitation Data'!H81)))</f>
        <v/>
      </c>
      <c r="DG87" s="283" t="str">
        <f ca="true">+IF(OFFSET('Sanitation Data'!$H$30,0,10*ROW('Sanitation Data'!H81))="","",OFFSET('Sanitation Data'!$H$30,0,10*ROW('Sanitation Data'!H81)))</f>
        <v/>
      </c>
      <c r="DH87" s="283" t="str">
        <f ca="true">+IF(OFFSET('Sanitation Data'!$H$31,0,10*ROW('Sanitation Data'!H81))="","",OFFSET('Sanitation Data'!$H$31,0,10*ROW('Sanitation Data'!H81)))</f>
        <v/>
      </c>
      <c r="DI87" s="283" t="str">
        <f ca="true">+IF(OFFSET('Sanitation Data'!$H$32,0,10*ROW('Sanitation Data'!H81))="","",OFFSET('Sanitation Data'!$H$32,0,10*ROW('Sanitation Data'!H81)))</f>
        <v/>
      </c>
      <c r="DJ87" s="283" t="str">
        <f ca="true">+IF(OFFSET('Sanitation Data'!$I$28,0,10*ROW('Sanitation Data'!I81))="","",OFFSET('Sanitation Data'!$I$28,0,10*ROW('Sanitation Data'!I81)))</f>
        <v/>
      </c>
      <c r="DK87" s="283" t="str">
        <f ca="true">+IF(OFFSET('Sanitation Data'!$I$29,0,10*ROW('Sanitation Data'!I81))="","",OFFSET('Sanitation Data'!$I$29,0,10*ROW('Sanitation Data'!I81)))</f>
        <v/>
      </c>
      <c r="DL87" s="283" t="str">
        <f ca="true">+IF(OFFSET('Sanitation Data'!$I$30,0,10*ROW('Sanitation Data'!I81))="","",OFFSET('Sanitation Data'!$I$30,0,10*ROW('Sanitation Data'!I81)))</f>
        <v/>
      </c>
      <c r="DM87" s="283" t="str">
        <f ca="true">+IF(OFFSET('Sanitation Data'!$I$31,0,10*ROW('Sanitation Data'!I81))="","",OFFSET('Sanitation Data'!$I$31,0,10*ROW('Sanitation Data'!I81)))</f>
        <v/>
      </c>
      <c r="DN87" s="283" t="str">
        <f ca="true">+IF(OFFSET('Sanitation Data'!$I$32,0,10*ROW('Sanitation Data'!I81))="","",OFFSET('Sanitation Data'!$I$32,0,10*ROW('Sanitation Data'!I81)))</f>
        <v/>
      </c>
      <c r="DO87" s="283" t="str">
        <f ca="true">+IF(OFFSET('Hygiene Data'!$D$11,0,10*ROW('Hygiene Data'!D81))="","",OFFSET('Hygiene Data'!$D$11,0,10*ROW('Hygiene Data'!D81)))</f>
        <v/>
      </c>
      <c r="DP87" s="283" t="str">
        <f ca="true">+IF(OFFSET('Hygiene Data'!$D$12,0,10*ROW('Hygiene Data'!D81))="","",OFFSET('Hygiene Data'!$D$12,0,10*ROW('Hygiene Data'!D81)))</f>
        <v/>
      </c>
      <c r="DQ87" s="283" t="str">
        <f ca="true">+IF(OFFSET('Hygiene Data'!$D$13,0,10*ROW('Hygiene Data'!D81))="","",OFFSET('Hygiene Data'!$D$13,0,10*ROW('Hygiene Data'!D81)))</f>
        <v/>
      </c>
      <c r="DR87" s="283" t="str">
        <f ca="true">+IF(OFFSET('Hygiene Data'!$E$11,0,10*ROW('Hygiene Data'!E81))="","",OFFSET('Hygiene Data'!$E$11,0,10*ROW('Hygiene Data'!E81)))</f>
        <v/>
      </c>
      <c r="DS87" s="283" t="str">
        <f ca="true">+IF(OFFSET('Hygiene Data'!$E$12,0,10*ROW('Hygiene Data'!E81))="","",OFFSET('Hygiene Data'!$E$12,0,10*ROW('Hygiene Data'!E81)))</f>
        <v/>
      </c>
      <c r="DT87" s="283" t="str">
        <f ca="true">+IF(OFFSET('Hygiene Data'!$E$13,0,10*ROW('Hygiene Data'!E81))="","",OFFSET('Hygiene Data'!$E$13,0,10*ROW('Hygiene Data'!E81)))</f>
        <v/>
      </c>
      <c r="DU87" s="283" t="str">
        <f ca="true">+IF(OFFSET('Hygiene Data'!$F$11,0,10*ROW('Hygiene Data'!F81))="","",OFFSET('Hygiene Data'!$F$11,0,10*ROW('Hygiene Data'!F81)))</f>
        <v/>
      </c>
      <c r="DV87" s="283" t="str">
        <f ca="true">+IF(OFFSET('Hygiene Data'!$F$12,0,10*ROW('Hygiene Data'!F81))="","",OFFSET('Hygiene Data'!$F$12,0,10*ROW('Hygiene Data'!F81)))</f>
        <v/>
      </c>
      <c r="DW87" s="283" t="str">
        <f ca="true">+IF(OFFSET('Hygiene Data'!$F$13,0,10*ROW('Hygiene Data'!F81))="","",OFFSET('Hygiene Data'!$F$13,0,10*ROW('Hygiene Data'!F81)))</f>
        <v/>
      </c>
      <c r="DX87" s="283" t="str">
        <f ca="true">+IF(OFFSET('Hygiene Data'!$G$11,0,10*ROW('Hygiene Data'!G81))="","",OFFSET('Hygiene Data'!$G$11,0,10*ROW('Hygiene Data'!G81)))</f>
        <v/>
      </c>
      <c r="DY87" s="283" t="str">
        <f ca="true">+IF(OFFSET('Hygiene Data'!$G$12,0,10*ROW('Hygiene Data'!G81))="","",OFFSET('Hygiene Data'!$G$12,0,10*ROW('Hygiene Data'!G81)))</f>
        <v/>
      </c>
      <c r="DZ87" s="283" t="str">
        <f ca="true">+IF(OFFSET('Hygiene Data'!$G$13,0,10*ROW('Hygiene Data'!G81))="","",OFFSET('Hygiene Data'!$G$13,0,10*ROW('Hygiene Data'!G81)))</f>
        <v/>
      </c>
      <c r="EA87" s="283" t="str">
        <f ca="true">+IF(OFFSET('Hygiene Data'!$H$11,0,10*ROW('Hygiene Data'!H81))="","",OFFSET('Hygiene Data'!$H$11,0,10*ROW('Hygiene Data'!H81)))</f>
        <v/>
      </c>
      <c r="EB87" s="283" t="str">
        <f ca="true">+IF(OFFSET('Hygiene Data'!$H$12,0,10*ROW('Hygiene Data'!H81))="","",OFFSET('Hygiene Data'!$H$12,0,10*ROW('Hygiene Data'!H81)))</f>
        <v/>
      </c>
      <c r="EC87" s="283" t="str">
        <f ca="true">+IF(OFFSET('Hygiene Data'!$H$13,0,10*ROW('Hygiene Data'!H81))="","",OFFSET('Hygiene Data'!$H$13,0,10*ROW('Hygiene Data'!H81)))</f>
        <v/>
      </c>
      <c r="ED87" s="283" t="str">
        <f ca="true">+IF(OFFSET('Hygiene Data'!$I$11,0,10*ROW('Hygiene Data'!I81))="","",OFFSET('Hygiene Data'!$I$11,0,10*ROW('Hygiene Data'!I81)))</f>
        <v/>
      </c>
      <c r="EE87" s="283" t="str">
        <f ca="true">+IF(OFFSET('Hygiene Data'!$I$12,0,10*ROW('Hygiene Data'!I81))="","",OFFSET('Hygiene Data'!$I$12,0,10*ROW('Hygiene Data'!I81)))</f>
        <v/>
      </c>
      <c r="EF87" s="283" t="str">
        <f ca="true">+IF(OFFSET('Hygiene Data'!$I$13,0,10*ROW('Hygiene Data'!I81))="","",OFFSET('Hygiene Data'!$I$13,0,10*ROW('Hygiene Data'!I81)))</f>
        <v/>
      </c>
    </row>
    <row r="88">
      <c r="A88" s="36" t="str">
        <f ca="true">+IF(OFFSET('Water Data'!$B$2,0,10*ROW('Water Data'!E82))="","",OFFSET('Water Data'!$B$2,0,10*ROW('Water Data'!E82)))</f>
        <v/>
      </c>
      <c r="B88" s="36" t="str">
        <f ca="true">+IF(OFFSET('Water Data'!$C$2,0,10*ROW('Water Data'!F82))="","",OFFSET('Water Data'!$C$2,0,10*ROW('Water Data'!F82)))</f>
        <v/>
      </c>
      <c r="C88" s="339"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83"/>
      <c r="BS88" s="283" t="str">
        <f ca="true">+IF(OFFSET('Water Data'!$D$27,0,10*ROW('Water Data'!D82))="","",OFFSET('Water Data'!$D$27,0,10*ROW('Water Data'!D82)))</f>
        <v/>
      </c>
      <c r="BT88" s="283" t="str">
        <f ca="true">+IF(OFFSET('Water Data'!$D$28,0,10*ROW('Water Data'!D82))="","",OFFSET('Water Data'!$D$28,0,10*ROW('Water Data'!D82)))</f>
        <v/>
      </c>
      <c r="BU88" s="283" t="str">
        <f ca="true">+IF(OFFSET('Water Data'!$D$29,0,10*ROW('Water Data'!D82))="","",OFFSET('Water Data'!$D$29,0,10*ROW('Water Data'!D82)))</f>
        <v/>
      </c>
      <c r="BV88" s="283" t="str">
        <f ca="true">+IF(OFFSET('Water Data'!$E$27,0,10*ROW('Water Data'!E82))="","",OFFSET('Water Data'!$E$27,0,10*ROW('Water Data'!E82)))</f>
        <v/>
      </c>
      <c r="BW88" s="283" t="str">
        <f ca="true">+IF(OFFSET('Water Data'!$E$28,0,10*ROW('Water Data'!E82))="","",OFFSET('Water Data'!$E$28,0,10*ROW('Water Data'!E82)))</f>
        <v/>
      </c>
      <c r="BX88" s="283" t="str">
        <f ca="true">+IF(OFFSET('Water Data'!$E$29,0,10*ROW('Water Data'!E82))="","",OFFSET('Water Data'!$E$29,0,10*ROW('Water Data'!E82)))</f>
        <v/>
      </c>
      <c r="BY88" s="283" t="str">
        <f ca="true">+IF(OFFSET('Water Data'!$F$27,0,10*ROW('Water Data'!F82))="","",OFFSET('Water Data'!$F$27,0,10*ROW('Water Data'!F82)))</f>
        <v/>
      </c>
      <c r="BZ88" s="283" t="str">
        <f ca="true">+IF(OFFSET('Water Data'!$F$28,0,10*ROW('Water Data'!F82))="","",OFFSET('Water Data'!$F$28,0,10*ROW('Water Data'!F82)))</f>
        <v/>
      </c>
      <c r="CA88" s="283" t="str">
        <f ca="true">+IF(OFFSET('Water Data'!$F$29,0,10*ROW('Water Data'!F82))="","",OFFSET('Water Data'!$F$29,0,10*ROW('Water Data'!F82)))</f>
        <v/>
      </c>
      <c r="CB88" s="283" t="str">
        <f ca="true">+IF(OFFSET('Water Data'!$G$27,0,10*ROW('Water Data'!G82))="","",OFFSET('Water Data'!$G$27,0,10*ROW('Water Data'!G82)))</f>
        <v/>
      </c>
      <c r="CC88" s="283" t="str">
        <f ca="true">+IF(OFFSET('Water Data'!$G$28,0,10*ROW('Water Data'!G82))="","",OFFSET('Water Data'!$G$28,0,10*ROW('Water Data'!G82)))</f>
        <v/>
      </c>
      <c r="CD88" s="283" t="str">
        <f ca="true">+IF(OFFSET('Water Data'!$G$29,0,10*ROW('Water Data'!G82))="","",OFFSET('Water Data'!$G$29,0,10*ROW('Water Data'!G82)))</f>
        <v/>
      </c>
      <c r="CE88" s="283" t="str">
        <f ca="true">+IF(OFFSET('Water Data'!$H$27,0,10*ROW('Water Data'!H82))="","",OFFSET('Water Data'!$H$27,0,10*ROW('Water Data'!H82)))</f>
        <v/>
      </c>
      <c r="CF88" s="283" t="str">
        <f ca="true">+IF(OFFSET('Water Data'!$H$28,0,10*ROW('Water Data'!H82))="","",OFFSET('Water Data'!$H$28,0,10*ROW('Water Data'!H82)))</f>
        <v/>
      </c>
      <c r="CG88" s="283" t="str">
        <f ca="true">+IF(OFFSET('Water Data'!$H$29,0,10*ROW('Water Data'!H82))="","",OFFSET('Water Data'!$H$29,0,10*ROW('Water Data'!H82)))</f>
        <v/>
      </c>
      <c r="CH88" s="283" t="str">
        <f ca="true">+IF(OFFSET('Water Data'!$I$27,0,10*ROW('Water Data'!I82))="","",OFFSET('Water Data'!$I$27,0,10*ROW('Water Data'!I82)))</f>
        <v/>
      </c>
      <c r="CI88" s="283" t="str">
        <f ca="true">+IF(OFFSET('Water Data'!$I$28,0,10*ROW('Water Data'!I82))="","",OFFSET('Water Data'!$I$28,0,10*ROW('Water Data'!I82)))</f>
        <v/>
      </c>
      <c r="CJ88" s="283" t="str">
        <f ca="true">+IF(OFFSET('Water Data'!$I$29,0,10*ROW('Water Data'!I82))="","",OFFSET('Water Data'!$I$29,0,10*ROW('Water Data'!I82)))</f>
        <v/>
      </c>
      <c r="CK88" s="283" t="str">
        <f ca="true">+IF(OFFSET('Sanitation Data'!$D$28,0,10*ROW('Sanitation Data'!D82))="","",OFFSET('Sanitation Data'!$D$28,0,10*ROW('Sanitation Data'!D82)))</f>
        <v/>
      </c>
      <c r="CL88" s="283" t="str">
        <f ca="true">+IF(OFFSET('Sanitation Data'!$D$29,0,10*ROW('Sanitation Data'!D82))="","",OFFSET('Sanitation Data'!$D$29,0,10*ROW('Sanitation Data'!D82)))</f>
        <v/>
      </c>
      <c r="CM88" s="283" t="str">
        <f ca="true">+IF(OFFSET('Sanitation Data'!$D$30,0,10*ROW('Sanitation Data'!D82))="","",OFFSET('Sanitation Data'!$D$30,0,10*ROW('Sanitation Data'!D82)))</f>
        <v/>
      </c>
      <c r="CN88" s="283" t="str">
        <f ca="true">+IF(OFFSET('Sanitation Data'!$D$31,0,10*ROW('Sanitation Data'!D82))="","",OFFSET('Sanitation Data'!$D$31,0,10*ROW('Sanitation Data'!D82)))</f>
        <v/>
      </c>
      <c r="CO88" s="283" t="str">
        <f ca="true">+IF(OFFSET('Sanitation Data'!$D$32,0,10*ROW('Sanitation Data'!D82))="","",OFFSET('Sanitation Data'!$D$32,0,10*ROW('Sanitation Data'!D82)))</f>
        <v/>
      </c>
      <c r="CP88" s="283" t="str">
        <f ca="true">+IF(OFFSET('Sanitation Data'!$E$28,0,10*ROW('Sanitation Data'!E82))="","",OFFSET('Sanitation Data'!$E$28,0,10*ROW('Sanitation Data'!E82)))</f>
        <v/>
      </c>
      <c r="CQ88" s="283" t="str">
        <f ca="true">+IF(OFFSET('Sanitation Data'!$E$29,0,10*ROW('Sanitation Data'!E82))="","",OFFSET('Sanitation Data'!$E$29,0,10*ROW('Sanitation Data'!E82)))</f>
        <v/>
      </c>
      <c r="CR88" s="283" t="str">
        <f ca="true">+IF(OFFSET('Sanitation Data'!$E$30,0,10*ROW('Sanitation Data'!E82))="","",OFFSET('Sanitation Data'!$E$30,0,10*ROW('Sanitation Data'!E82)))</f>
        <v/>
      </c>
      <c r="CS88" s="283" t="str">
        <f ca="true">+IF(OFFSET('Sanitation Data'!$E$31,0,10*ROW('Sanitation Data'!E82))="","",OFFSET('Sanitation Data'!$E$31,0,10*ROW('Sanitation Data'!E82)))</f>
        <v/>
      </c>
      <c r="CT88" s="283" t="str">
        <f ca="true">+IF(OFFSET('Sanitation Data'!$E$32,0,10*ROW('Sanitation Data'!E82))="","",OFFSET('Sanitation Data'!$E$32,0,10*ROW('Sanitation Data'!E82)))</f>
        <v/>
      </c>
      <c r="CU88" s="283" t="str">
        <f ca="true">+IF(OFFSET('Sanitation Data'!$F$28,0,10*ROW('Sanitation Data'!F82))="","",OFFSET('Sanitation Data'!$F$28,0,10*ROW('Sanitation Data'!F82)))</f>
        <v/>
      </c>
      <c r="CV88" s="283" t="str">
        <f ca="true">+IF(OFFSET('Sanitation Data'!$F$29,0,10*ROW('Sanitation Data'!F82))="","",OFFSET('Sanitation Data'!$F$29,0,10*ROW('Sanitation Data'!F82)))</f>
        <v/>
      </c>
      <c r="CW88" s="283" t="str">
        <f ca="true">+IF(OFFSET('Sanitation Data'!$F$30,0,10*ROW('Sanitation Data'!F82))="","",OFFSET('Sanitation Data'!$F$30,0,10*ROW('Sanitation Data'!F82)))</f>
        <v/>
      </c>
      <c r="CX88" s="283" t="str">
        <f ca="true">+IF(OFFSET('Sanitation Data'!$F$31,0,10*ROW('Sanitation Data'!F82))="","",OFFSET('Sanitation Data'!$F$31,0,10*ROW('Sanitation Data'!F82)))</f>
        <v/>
      </c>
      <c r="CY88" s="283" t="str">
        <f ca="true">+IF(OFFSET('Sanitation Data'!$F$32,0,10*ROW('Sanitation Data'!F82))="","",OFFSET('Sanitation Data'!$F$32,0,10*ROW('Sanitation Data'!F82)))</f>
        <v/>
      </c>
      <c r="CZ88" s="283" t="str">
        <f ca="true">+IF(OFFSET('Sanitation Data'!$G$28,0,10*ROW('Sanitation Data'!G82))="","",OFFSET('Sanitation Data'!$G$28,0,10*ROW('Sanitation Data'!G82)))</f>
        <v/>
      </c>
      <c r="DA88" s="283" t="str">
        <f ca="true">+IF(OFFSET('Sanitation Data'!$G$29,0,10*ROW('Sanitation Data'!G82))="","",OFFSET('Sanitation Data'!$G$29,0,10*ROW('Sanitation Data'!G82)))</f>
        <v/>
      </c>
      <c r="DB88" s="283" t="str">
        <f ca="true">+IF(OFFSET('Sanitation Data'!$G$30,0,10*ROW('Sanitation Data'!G82))="","",OFFSET('Sanitation Data'!$G$30,0,10*ROW('Sanitation Data'!G82)))</f>
        <v/>
      </c>
      <c r="DC88" s="283" t="str">
        <f ca="true">+IF(OFFSET('Sanitation Data'!$G$31,0,10*ROW('Sanitation Data'!G82))="","",OFFSET('Sanitation Data'!$G$31,0,10*ROW('Sanitation Data'!G82)))</f>
        <v/>
      </c>
      <c r="DD88" s="283" t="str">
        <f ca="true">+IF(OFFSET('Sanitation Data'!$G$32,0,10*ROW('Sanitation Data'!G82))="","",OFFSET('Sanitation Data'!$G$32,0,10*ROW('Sanitation Data'!G82)))</f>
        <v/>
      </c>
      <c r="DE88" s="283" t="str">
        <f ca="true">+IF(OFFSET('Sanitation Data'!$H$28,0,10*ROW('Sanitation Data'!H82))="","",OFFSET('Sanitation Data'!$H$28,0,10*ROW('Sanitation Data'!H82)))</f>
        <v/>
      </c>
      <c r="DF88" s="283" t="str">
        <f ca="true">+IF(OFFSET('Sanitation Data'!$H$29,0,10*ROW('Sanitation Data'!H82))="","",OFFSET('Sanitation Data'!$H$29,0,10*ROW('Sanitation Data'!H82)))</f>
        <v/>
      </c>
      <c r="DG88" s="283" t="str">
        <f ca="true">+IF(OFFSET('Sanitation Data'!$H$30,0,10*ROW('Sanitation Data'!H82))="","",OFFSET('Sanitation Data'!$H$30,0,10*ROW('Sanitation Data'!H82)))</f>
        <v/>
      </c>
      <c r="DH88" s="283" t="str">
        <f ca="true">+IF(OFFSET('Sanitation Data'!$H$31,0,10*ROW('Sanitation Data'!H82))="","",OFFSET('Sanitation Data'!$H$31,0,10*ROW('Sanitation Data'!H82)))</f>
        <v/>
      </c>
      <c r="DI88" s="283" t="str">
        <f ca="true">+IF(OFFSET('Sanitation Data'!$H$32,0,10*ROW('Sanitation Data'!H82))="","",OFFSET('Sanitation Data'!$H$32,0,10*ROW('Sanitation Data'!H82)))</f>
        <v/>
      </c>
      <c r="DJ88" s="283" t="str">
        <f ca="true">+IF(OFFSET('Sanitation Data'!$I$28,0,10*ROW('Sanitation Data'!I82))="","",OFFSET('Sanitation Data'!$I$28,0,10*ROW('Sanitation Data'!I82)))</f>
        <v/>
      </c>
      <c r="DK88" s="283" t="str">
        <f ca="true">+IF(OFFSET('Sanitation Data'!$I$29,0,10*ROW('Sanitation Data'!I82))="","",OFFSET('Sanitation Data'!$I$29,0,10*ROW('Sanitation Data'!I82)))</f>
        <v/>
      </c>
      <c r="DL88" s="283" t="str">
        <f ca="true">+IF(OFFSET('Sanitation Data'!$I$30,0,10*ROW('Sanitation Data'!I82))="","",OFFSET('Sanitation Data'!$I$30,0,10*ROW('Sanitation Data'!I82)))</f>
        <v/>
      </c>
      <c r="DM88" s="283" t="str">
        <f ca="true">+IF(OFFSET('Sanitation Data'!$I$31,0,10*ROW('Sanitation Data'!I82))="","",OFFSET('Sanitation Data'!$I$31,0,10*ROW('Sanitation Data'!I82)))</f>
        <v/>
      </c>
      <c r="DN88" s="283" t="str">
        <f ca="true">+IF(OFFSET('Sanitation Data'!$I$32,0,10*ROW('Sanitation Data'!I82))="","",OFFSET('Sanitation Data'!$I$32,0,10*ROW('Sanitation Data'!I82)))</f>
        <v/>
      </c>
      <c r="DO88" s="283" t="str">
        <f ca="true">+IF(OFFSET('Hygiene Data'!$D$11,0,10*ROW('Hygiene Data'!D82))="","",OFFSET('Hygiene Data'!$D$11,0,10*ROW('Hygiene Data'!D82)))</f>
        <v/>
      </c>
      <c r="DP88" s="283" t="str">
        <f ca="true">+IF(OFFSET('Hygiene Data'!$D$12,0,10*ROW('Hygiene Data'!D82))="","",OFFSET('Hygiene Data'!$D$12,0,10*ROW('Hygiene Data'!D82)))</f>
        <v/>
      </c>
      <c r="DQ88" s="283" t="str">
        <f ca="true">+IF(OFFSET('Hygiene Data'!$D$13,0,10*ROW('Hygiene Data'!D82))="","",OFFSET('Hygiene Data'!$D$13,0,10*ROW('Hygiene Data'!D82)))</f>
        <v/>
      </c>
      <c r="DR88" s="283" t="str">
        <f ca="true">+IF(OFFSET('Hygiene Data'!$E$11,0,10*ROW('Hygiene Data'!E82))="","",OFFSET('Hygiene Data'!$E$11,0,10*ROW('Hygiene Data'!E82)))</f>
        <v/>
      </c>
      <c r="DS88" s="283" t="str">
        <f ca="true">+IF(OFFSET('Hygiene Data'!$E$12,0,10*ROW('Hygiene Data'!E82))="","",OFFSET('Hygiene Data'!$E$12,0,10*ROW('Hygiene Data'!E82)))</f>
        <v/>
      </c>
      <c r="DT88" s="283" t="str">
        <f ca="true">+IF(OFFSET('Hygiene Data'!$E$13,0,10*ROW('Hygiene Data'!E82))="","",OFFSET('Hygiene Data'!$E$13,0,10*ROW('Hygiene Data'!E82)))</f>
        <v/>
      </c>
      <c r="DU88" s="283" t="str">
        <f ca="true">+IF(OFFSET('Hygiene Data'!$F$11,0,10*ROW('Hygiene Data'!F82))="","",OFFSET('Hygiene Data'!$F$11,0,10*ROW('Hygiene Data'!F82)))</f>
        <v/>
      </c>
      <c r="DV88" s="283" t="str">
        <f ca="true">+IF(OFFSET('Hygiene Data'!$F$12,0,10*ROW('Hygiene Data'!F82))="","",OFFSET('Hygiene Data'!$F$12,0,10*ROW('Hygiene Data'!F82)))</f>
        <v/>
      </c>
      <c r="DW88" s="283" t="str">
        <f ca="true">+IF(OFFSET('Hygiene Data'!$F$13,0,10*ROW('Hygiene Data'!F82))="","",OFFSET('Hygiene Data'!$F$13,0,10*ROW('Hygiene Data'!F82)))</f>
        <v/>
      </c>
      <c r="DX88" s="283" t="str">
        <f ca="true">+IF(OFFSET('Hygiene Data'!$G$11,0,10*ROW('Hygiene Data'!G82))="","",OFFSET('Hygiene Data'!$G$11,0,10*ROW('Hygiene Data'!G82)))</f>
        <v/>
      </c>
      <c r="DY88" s="283" t="str">
        <f ca="true">+IF(OFFSET('Hygiene Data'!$G$12,0,10*ROW('Hygiene Data'!G82))="","",OFFSET('Hygiene Data'!$G$12,0,10*ROW('Hygiene Data'!G82)))</f>
        <v/>
      </c>
      <c r="DZ88" s="283" t="str">
        <f ca="true">+IF(OFFSET('Hygiene Data'!$G$13,0,10*ROW('Hygiene Data'!G82))="","",OFFSET('Hygiene Data'!$G$13,0,10*ROW('Hygiene Data'!G82)))</f>
        <v/>
      </c>
      <c r="EA88" s="283" t="str">
        <f ca="true">+IF(OFFSET('Hygiene Data'!$H$11,0,10*ROW('Hygiene Data'!H82))="","",OFFSET('Hygiene Data'!$H$11,0,10*ROW('Hygiene Data'!H82)))</f>
        <v/>
      </c>
      <c r="EB88" s="283" t="str">
        <f ca="true">+IF(OFFSET('Hygiene Data'!$H$12,0,10*ROW('Hygiene Data'!H82))="","",OFFSET('Hygiene Data'!$H$12,0,10*ROW('Hygiene Data'!H82)))</f>
        <v/>
      </c>
      <c r="EC88" s="283" t="str">
        <f ca="true">+IF(OFFSET('Hygiene Data'!$H$13,0,10*ROW('Hygiene Data'!H82))="","",OFFSET('Hygiene Data'!$H$13,0,10*ROW('Hygiene Data'!H82)))</f>
        <v/>
      </c>
      <c r="ED88" s="283" t="str">
        <f ca="true">+IF(OFFSET('Hygiene Data'!$I$11,0,10*ROW('Hygiene Data'!I82))="","",OFFSET('Hygiene Data'!$I$11,0,10*ROW('Hygiene Data'!I82)))</f>
        <v/>
      </c>
      <c r="EE88" s="283" t="str">
        <f ca="true">+IF(OFFSET('Hygiene Data'!$I$12,0,10*ROW('Hygiene Data'!I82))="","",OFFSET('Hygiene Data'!$I$12,0,10*ROW('Hygiene Data'!I82)))</f>
        <v/>
      </c>
      <c r="EF88" s="283" t="str">
        <f ca="true">+IF(OFFSET('Hygiene Data'!$I$13,0,10*ROW('Hygiene Data'!I82))="","",OFFSET('Hygiene Data'!$I$13,0,10*ROW('Hygiene Data'!I82)))</f>
        <v/>
      </c>
    </row>
    <row r="89">
      <c r="A89" s="36" t="str">
        <f ca="true">+IF(OFFSET('Water Data'!$B$2,0,10*ROW('Water Data'!E83))="","",OFFSET('Water Data'!$B$2,0,10*ROW('Water Data'!E83)))</f>
        <v/>
      </c>
      <c r="B89" s="36" t="str">
        <f ca="true">+IF(OFFSET('Water Data'!$C$2,0,10*ROW('Water Data'!F83))="","",OFFSET('Water Data'!$C$2,0,10*ROW('Water Data'!F83)))</f>
        <v/>
      </c>
      <c r="C89" s="339"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83"/>
      <c r="BS89" s="283" t="str">
        <f ca="true">+IF(OFFSET('Water Data'!$D$27,0,10*ROW('Water Data'!D83))="","",OFFSET('Water Data'!$D$27,0,10*ROW('Water Data'!D83)))</f>
        <v/>
      </c>
      <c r="BT89" s="283" t="str">
        <f ca="true">+IF(OFFSET('Water Data'!$D$28,0,10*ROW('Water Data'!D83))="","",OFFSET('Water Data'!$D$28,0,10*ROW('Water Data'!D83)))</f>
        <v/>
      </c>
      <c r="BU89" s="283" t="str">
        <f ca="true">+IF(OFFSET('Water Data'!$D$29,0,10*ROW('Water Data'!D83))="","",OFFSET('Water Data'!$D$29,0,10*ROW('Water Data'!D83)))</f>
        <v/>
      </c>
      <c r="BV89" s="283" t="str">
        <f ca="true">+IF(OFFSET('Water Data'!$E$27,0,10*ROW('Water Data'!E83))="","",OFFSET('Water Data'!$E$27,0,10*ROW('Water Data'!E83)))</f>
        <v/>
      </c>
      <c r="BW89" s="283" t="str">
        <f ca="true">+IF(OFFSET('Water Data'!$E$28,0,10*ROW('Water Data'!E83))="","",OFFSET('Water Data'!$E$28,0,10*ROW('Water Data'!E83)))</f>
        <v/>
      </c>
      <c r="BX89" s="283" t="str">
        <f ca="true">+IF(OFFSET('Water Data'!$E$29,0,10*ROW('Water Data'!E83))="","",OFFSET('Water Data'!$E$29,0,10*ROW('Water Data'!E83)))</f>
        <v/>
      </c>
      <c r="BY89" s="283" t="str">
        <f ca="true">+IF(OFFSET('Water Data'!$F$27,0,10*ROW('Water Data'!F83))="","",OFFSET('Water Data'!$F$27,0,10*ROW('Water Data'!F83)))</f>
        <v/>
      </c>
      <c r="BZ89" s="283" t="str">
        <f ca="true">+IF(OFFSET('Water Data'!$F$28,0,10*ROW('Water Data'!F83))="","",OFFSET('Water Data'!$F$28,0,10*ROW('Water Data'!F83)))</f>
        <v/>
      </c>
      <c r="CA89" s="283" t="str">
        <f ca="true">+IF(OFFSET('Water Data'!$F$29,0,10*ROW('Water Data'!F83))="","",OFFSET('Water Data'!$F$29,0,10*ROW('Water Data'!F83)))</f>
        <v/>
      </c>
      <c r="CB89" s="283" t="str">
        <f ca="true">+IF(OFFSET('Water Data'!$G$27,0,10*ROW('Water Data'!G83))="","",OFFSET('Water Data'!$G$27,0,10*ROW('Water Data'!G83)))</f>
        <v/>
      </c>
      <c r="CC89" s="283" t="str">
        <f ca="true">+IF(OFFSET('Water Data'!$G$28,0,10*ROW('Water Data'!G83))="","",OFFSET('Water Data'!$G$28,0,10*ROW('Water Data'!G83)))</f>
        <v/>
      </c>
      <c r="CD89" s="283" t="str">
        <f ca="true">+IF(OFFSET('Water Data'!$G$29,0,10*ROW('Water Data'!G83))="","",OFFSET('Water Data'!$G$29,0,10*ROW('Water Data'!G83)))</f>
        <v/>
      </c>
      <c r="CE89" s="283" t="str">
        <f ca="true">+IF(OFFSET('Water Data'!$H$27,0,10*ROW('Water Data'!H83))="","",OFFSET('Water Data'!$H$27,0,10*ROW('Water Data'!H83)))</f>
        <v/>
      </c>
      <c r="CF89" s="283" t="str">
        <f ca="true">+IF(OFFSET('Water Data'!$H$28,0,10*ROW('Water Data'!H83))="","",OFFSET('Water Data'!$H$28,0,10*ROW('Water Data'!H83)))</f>
        <v/>
      </c>
      <c r="CG89" s="283" t="str">
        <f ca="true">+IF(OFFSET('Water Data'!$H$29,0,10*ROW('Water Data'!H83))="","",OFFSET('Water Data'!$H$29,0,10*ROW('Water Data'!H83)))</f>
        <v/>
      </c>
      <c r="CH89" s="283" t="str">
        <f ca="true">+IF(OFFSET('Water Data'!$I$27,0,10*ROW('Water Data'!I83))="","",OFFSET('Water Data'!$I$27,0,10*ROW('Water Data'!I83)))</f>
        <v/>
      </c>
      <c r="CI89" s="283" t="str">
        <f ca="true">+IF(OFFSET('Water Data'!$I$28,0,10*ROW('Water Data'!I83))="","",OFFSET('Water Data'!$I$28,0,10*ROW('Water Data'!I83)))</f>
        <v/>
      </c>
      <c r="CJ89" s="283" t="str">
        <f ca="true">+IF(OFFSET('Water Data'!$I$29,0,10*ROW('Water Data'!I83))="","",OFFSET('Water Data'!$I$29,0,10*ROW('Water Data'!I83)))</f>
        <v/>
      </c>
      <c r="CK89" s="283" t="str">
        <f ca="true">+IF(OFFSET('Sanitation Data'!$D$28,0,10*ROW('Sanitation Data'!D83))="","",OFFSET('Sanitation Data'!$D$28,0,10*ROW('Sanitation Data'!D83)))</f>
        <v/>
      </c>
      <c r="CL89" s="283" t="str">
        <f ca="true">+IF(OFFSET('Sanitation Data'!$D$29,0,10*ROW('Sanitation Data'!D83))="","",OFFSET('Sanitation Data'!$D$29,0,10*ROW('Sanitation Data'!D83)))</f>
        <v/>
      </c>
      <c r="CM89" s="283" t="str">
        <f ca="true">+IF(OFFSET('Sanitation Data'!$D$30,0,10*ROW('Sanitation Data'!D83))="","",OFFSET('Sanitation Data'!$D$30,0,10*ROW('Sanitation Data'!D83)))</f>
        <v/>
      </c>
      <c r="CN89" s="283" t="str">
        <f ca="true">+IF(OFFSET('Sanitation Data'!$D$31,0,10*ROW('Sanitation Data'!D83))="","",OFFSET('Sanitation Data'!$D$31,0,10*ROW('Sanitation Data'!D83)))</f>
        <v/>
      </c>
      <c r="CO89" s="283" t="str">
        <f ca="true">+IF(OFFSET('Sanitation Data'!$D$32,0,10*ROW('Sanitation Data'!D83))="","",OFFSET('Sanitation Data'!$D$32,0,10*ROW('Sanitation Data'!D83)))</f>
        <v/>
      </c>
      <c r="CP89" s="283" t="str">
        <f ca="true">+IF(OFFSET('Sanitation Data'!$E$28,0,10*ROW('Sanitation Data'!E83))="","",OFFSET('Sanitation Data'!$E$28,0,10*ROW('Sanitation Data'!E83)))</f>
        <v/>
      </c>
      <c r="CQ89" s="283" t="str">
        <f ca="true">+IF(OFFSET('Sanitation Data'!$E$29,0,10*ROW('Sanitation Data'!E83))="","",OFFSET('Sanitation Data'!$E$29,0,10*ROW('Sanitation Data'!E83)))</f>
        <v/>
      </c>
      <c r="CR89" s="283" t="str">
        <f ca="true">+IF(OFFSET('Sanitation Data'!$E$30,0,10*ROW('Sanitation Data'!E83))="","",OFFSET('Sanitation Data'!$E$30,0,10*ROW('Sanitation Data'!E83)))</f>
        <v/>
      </c>
      <c r="CS89" s="283" t="str">
        <f ca="true">+IF(OFFSET('Sanitation Data'!$E$31,0,10*ROW('Sanitation Data'!E83))="","",OFFSET('Sanitation Data'!$E$31,0,10*ROW('Sanitation Data'!E83)))</f>
        <v/>
      </c>
      <c r="CT89" s="283" t="str">
        <f ca="true">+IF(OFFSET('Sanitation Data'!$E$32,0,10*ROW('Sanitation Data'!E83))="","",OFFSET('Sanitation Data'!$E$32,0,10*ROW('Sanitation Data'!E83)))</f>
        <v/>
      </c>
      <c r="CU89" s="283" t="str">
        <f ca="true">+IF(OFFSET('Sanitation Data'!$F$28,0,10*ROW('Sanitation Data'!F83))="","",OFFSET('Sanitation Data'!$F$28,0,10*ROW('Sanitation Data'!F83)))</f>
        <v/>
      </c>
      <c r="CV89" s="283" t="str">
        <f ca="true">+IF(OFFSET('Sanitation Data'!$F$29,0,10*ROW('Sanitation Data'!F83))="","",OFFSET('Sanitation Data'!$F$29,0,10*ROW('Sanitation Data'!F83)))</f>
        <v/>
      </c>
      <c r="CW89" s="283" t="str">
        <f ca="true">+IF(OFFSET('Sanitation Data'!$F$30,0,10*ROW('Sanitation Data'!F83))="","",OFFSET('Sanitation Data'!$F$30,0,10*ROW('Sanitation Data'!F83)))</f>
        <v/>
      </c>
      <c r="CX89" s="283" t="str">
        <f ca="true">+IF(OFFSET('Sanitation Data'!$F$31,0,10*ROW('Sanitation Data'!F83))="","",OFFSET('Sanitation Data'!$F$31,0,10*ROW('Sanitation Data'!F83)))</f>
        <v/>
      </c>
      <c r="CY89" s="283" t="str">
        <f ca="true">+IF(OFFSET('Sanitation Data'!$F$32,0,10*ROW('Sanitation Data'!F83))="","",OFFSET('Sanitation Data'!$F$32,0,10*ROW('Sanitation Data'!F83)))</f>
        <v/>
      </c>
      <c r="CZ89" s="283" t="str">
        <f ca="true">+IF(OFFSET('Sanitation Data'!$G$28,0,10*ROW('Sanitation Data'!G83))="","",OFFSET('Sanitation Data'!$G$28,0,10*ROW('Sanitation Data'!G83)))</f>
        <v/>
      </c>
      <c r="DA89" s="283" t="str">
        <f ca="true">+IF(OFFSET('Sanitation Data'!$G$29,0,10*ROW('Sanitation Data'!G83))="","",OFFSET('Sanitation Data'!$G$29,0,10*ROW('Sanitation Data'!G83)))</f>
        <v/>
      </c>
      <c r="DB89" s="283" t="str">
        <f ca="true">+IF(OFFSET('Sanitation Data'!$G$30,0,10*ROW('Sanitation Data'!G83))="","",OFFSET('Sanitation Data'!$G$30,0,10*ROW('Sanitation Data'!G83)))</f>
        <v/>
      </c>
      <c r="DC89" s="283" t="str">
        <f ca="true">+IF(OFFSET('Sanitation Data'!$G$31,0,10*ROW('Sanitation Data'!G83))="","",OFFSET('Sanitation Data'!$G$31,0,10*ROW('Sanitation Data'!G83)))</f>
        <v/>
      </c>
      <c r="DD89" s="283" t="str">
        <f ca="true">+IF(OFFSET('Sanitation Data'!$G$32,0,10*ROW('Sanitation Data'!G83))="","",OFFSET('Sanitation Data'!$G$32,0,10*ROW('Sanitation Data'!G83)))</f>
        <v/>
      </c>
      <c r="DE89" s="283" t="str">
        <f ca="true">+IF(OFFSET('Sanitation Data'!$H$28,0,10*ROW('Sanitation Data'!H83))="","",OFFSET('Sanitation Data'!$H$28,0,10*ROW('Sanitation Data'!H83)))</f>
        <v/>
      </c>
      <c r="DF89" s="283" t="str">
        <f ca="true">+IF(OFFSET('Sanitation Data'!$H$29,0,10*ROW('Sanitation Data'!H83))="","",OFFSET('Sanitation Data'!$H$29,0,10*ROW('Sanitation Data'!H83)))</f>
        <v/>
      </c>
      <c r="DG89" s="283" t="str">
        <f ca="true">+IF(OFFSET('Sanitation Data'!$H$30,0,10*ROW('Sanitation Data'!H83))="","",OFFSET('Sanitation Data'!$H$30,0,10*ROW('Sanitation Data'!H83)))</f>
        <v/>
      </c>
      <c r="DH89" s="283" t="str">
        <f ca="true">+IF(OFFSET('Sanitation Data'!$H$31,0,10*ROW('Sanitation Data'!H83))="","",OFFSET('Sanitation Data'!$H$31,0,10*ROW('Sanitation Data'!H83)))</f>
        <v/>
      </c>
      <c r="DI89" s="283" t="str">
        <f ca="true">+IF(OFFSET('Sanitation Data'!$H$32,0,10*ROW('Sanitation Data'!H83))="","",OFFSET('Sanitation Data'!$H$32,0,10*ROW('Sanitation Data'!H83)))</f>
        <v/>
      </c>
      <c r="DJ89" s="283" t="str">
        <f ca="true">+IF(OFFSET('Sanitation Data'!$I$28,0,10*ROW('Sanitation Data'!I83))="","",OFFSET('Sanitation Data'!$I$28,0,10*ROW('Sanitation Data'!I83)))</f>
        <v/>
      </c>
      <c r="DK89" s="283" t="str">
        <f ca="true">+IF(OFFSET('Sanitation Data'!$I$29,0,10*ROW('Sanitation Data'!I83))="","",OFFSET('Sanitation Data'!$I$29,0,10*ROW('Sanitation Data'!I83)))</f>
        <v/>
      </c>
      <c r="DL89" s="283" t="str">
        <f ca="true">+IF(OFFSET('Sanitation Data'!$I$30,0,10*ROW('Sanitation Data'!I83))="","",OFFSET('Sanitation Data'!$I$30,0,10*ROW('Sanitation Data'!I83)))</f>
        <v/>
      </c>
      <c r="DM89" s="283" t="str">
        <f ca="true">+IF(OFFSET('Sanitation Data'!$I$31,0,10*ROW('Sanitation Data'!I83))="","",OFFSET('Sanitation Data'!$I$31,0,10*ROW('Sanitation Data'!I83)))</f>
        <v/>
      </c>
      <c r="DN89" s="283" t="str">
        <f ca="true">+IF(OFFSET('Sanitation Data'!$I$32,0,10*ROW('Sanitation Data'!I83))="","",OFFSET('Sanitation Data'!$I$32,0,10*ROW('Sanitation Data'!I83)))</f>
        <v/>
      </c>
      <c r="DO89" s="283" t="str">
        <f ca="true">+IF(OFFSET('Hygiene Data'!$D$11,0,10*ROW('Hygiene Data'!D83))="","",OFFSET('Hygiene Data'!$D$11,0,10*ROW('Hygiene Data'!D83)))</f>
        <v/>
      </c>
      <c r="DP89" s="283" t="str">
        <f ca="true">+IF(OFFSET('Hygiene Data'!$D$12,0,10*ROW('Hygiene Data'!D83))="","",OFFSET('Hygiene Data'!$D$12,0,10*ROW('Hygiene Data'!D83)))</f>
        <v/>
      </c>
      <c r="DQ89" s="283" t="str">
        <f ca="true">+IF(OFFSET('Hygiene Data'!$D$13,0,10*ROW('Hygiene Data'!D83))="","",OFFSET('Hygiene Data'!$D$13,0,10*ROW('Hygiene Data'!D83)))</f>
        <v/>
      </c>
      <c r="DR89" s="283" t="str">
        <f ca="true">+IF(OFFSET('Hygiene Data'!$E$11,0,10*ROW('Hygiene Data'!E83))="","",OFFSET('Hygiene Data'!$E$11,0,10*ROW('Hygiene Data'!E83)))</f>
        <v/>
      </c>
      <c r="DS89" s="283" t="str">
        <f ca="true">+IF(OFFSET('Hygiene Data'!$E$12,0,10*ROW('Hygiene Data'!E83))="","",OFFSET('Hygiene Data'!$E$12,0,10*ROW('Hygiene Data'!E83)))</f>
        <v/>
      </c>
      <c r="DT89" s="283" t="str">
        <f ca="true">+IF(OFFSET('Hygiene Data'!$E$13,0,10*ROW('Hygiene Data'!E83))="","",OFFSET('Hygiene Data'!$E$13,0,10*ROW('Hygiene Data'!E83)))</f>
        <v/>
      </c>
      <c r="DU89" s="283" t="str">
        <f ca="true">+IF(OFFSET('Hygiene Data'!$F$11,0,10*ROW('Hygiene Data'!F83))="","",OFFSET('Hygiene Data'!$F$11,0,10*ROW('Hygiene Data'!F83)))</f>
        <v/>
      </c>
      <c r="DV89" s="283" t="str">
        <f ca="true">+IF(OFFSET('Hygiene Data'!$F$12,0,10*ROW('Hygiene Data'!F83))="","",OFFSET('Hygiene Data'!$F$12,0,10*ROW('Hygiene Data'!F83)))</f>
        <v/>
      </c>
      <c r="DW89" s="283" t="str">
        <f ca="true">+IF(OFFSET('Hygiene Data'!$F$13,0,10*ROW('Hygiene Data'!F83))="","",OFFSET('Hygiene Data'!$F$13,0,10*ROW('Hygiene Data'!F83)))</f>
        <v/>
      </c>
      <c r="DX89" s="283" t="str">
        <f ca="true">+IF(OFFSET('Hygiene Data'!$G$11,0,10*ROW('Hygiene Data'!G83))="","",OFFSET('Hygiene Data'!$G$11,0,10*ROW('Hygiene Data'!G83)))</f>
        <v/>
      </c>
      <c r="DY89" s="283" t="str">
        <f ca="true">+IF(OFFSET('Hygiene Data'!$G$12,0,10*ROW('Hygiene Data'!G83))="","",OFFSET('Hygiene Data'!$G$12,0,10*ROW('Hygiene Data'!G83)))</f>
        <v/>
      </c>
      <c r="DZ89" s="283" t="str">
        <f ca="true">+IF(OFFSET('Hygiene Data'!$G$13,0,10*ROW('Hygiene Data'!G83))="","",OFFSET('Hygiene Data'!$G$13,0,10*ROW('Hygiene Data'!G83)))</f>
        <v/>
      </c>
      <c r="EA89" s="283" t="str">
        <f ca="true">+IF(OFFSET('Hygiene Data'!$H$11,0,10*ROW('Hygiene Data'!H83))="","",OFFSET('Hygiene Data'!$H$11,0,10*ROW('Hygiene Data'!H83)))</f>
        <v/>
      </c>
      <c r="EB89" s="283" t="str">
        <f ca="true">+IF(OFFSET('Hygiene Data'!$H$12,0,10*ROW('Hygiene Data'!H83))="","",OFFSET('Hygiene Data'!$H$12,0,10*ROW('Hygiene Data'!H83)))</f>
        <v/>
      </c>
      <c r="EC89" s="283" t="str">
        <f ca="true">+IF(OFFSET('Hygiene Data'!$H$13,0,10*ROW('Hygiene Data'!H83))="","",OFFSET('Hygiene Data'!$H$13,0,10*ROW('Hygiene Data'!H83)))</f>
        <v/>
      </c>
      <c r="ED89" s="283" t="str">
        <f ca="true">+IF(OFFSET('Hygiene Data'!$I$11,0,10*ROW('Hygiene Data'!I83))="","",OFFSET('Hygiene Data'!$I$11,0,10*ROW('Hygiene Data'!I83)))</f>
        <v/>
      </c>
      <c r="EE89" s="283" t="str">
        <f ca="true">+IF(OFFSET('Hygiene Data'!$I$12,0,10*ROW('Hygiene Data'!I83))="","",OFFSET('Hygiene Data'!$I$12,0,10*ROW('Hygiene Data'!I83)))</f>
        <v/>
      </c>
      <c r="EF89" s="283" t="str">
        <f ca="true">+IF(OFFSET('Hygiene Data'!$I$13,0,10*ROW('Hygiene Data'!I83))="","",OFFSET('Hygiene Data'!$I$13,0,10*ROW('Hygiene Data'!I83)))</f>
        <v/>
      </c>
    </row>
    <row r="90">
      <c r="A90" s="36" t="str">
        <f ca="true">+IF(OFFSET('Water Data'!$B$2,0,10*ROW('Water Data'!E84))="","",OFFSET('Water Data'!$B$2,0,10*ROW('Water Data'!E84)))</f>
        <v/>
      </c>
      <c r="B90" s="36" t="str">
        <f ca="true">+IF(OFFSET('Water Data'!$C$2,0,10*ROW('Water Data'!F84))="","",OFFSET('Water Data'!$C$2,0,10*ROW('Water Data'!F84)))</f>
        <v/>
      </c>
      <c r="C90" s="339"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83"/>
      <c r="BS90" s="283" t="str">
        <f ca="true">+IF(OFFSET('Water Data'!$D$27,0,10*ROW('Water Data'!D84))="","",OFFSET('Water Data'!$D$27,0,10*ROW('Water Data'!D84)))</f>
        <v/>
      </c>
      <c r="BT90" s="283" t="str">
        <f ca="true">+IF(OFFSET('Water Data'!$D$28,0,10*ROW('Water Data'!D84))="","",OFFSET('Water Data'!$D$28,0,10*ROW('Water Data'!D84)))</f>
        <v/>
      </c>
      <c r="BU90" s="283" t="str">
        <f ca="true">+IF(OFFSET('Water Data'!$D$29,0,10*ROW('Water Data'!D84))="","",OFFSET('Water Data'!$D$29,0,10*ROW('Water Data'!D84)))</f>
        <v/>
      </c>
      <c r="BV90" s="283" t="str">
        <f ca="true">+IF(OFFSET('Water Data'!$E$27,0,10*ROW('Water Data'!E84))="","",OFFSET('Water Data'!$E$27,0,10*ROW('Water Data'!E84)))</f>
        <v/>
      </c>
      <c r="BW90" s="283" t="str">
        <f ca="true">+IF(OFFSET('Water Data'!$E$28,0,10*ROW('Water Data'!E84))="","",OFFSET('Water Data'!$E$28,0,10*ROW('Water Data'!E84)))</f>
        <v/>
      </c>
      <c r="BX90" s="283" t="str">
        <f ca="true">+IF(OFFSET('Water Data'!$E$29,0,10*ROW('Water Data'!E84))="","",OFFSET('Water Data'!$E$29,0,10*ROW('Water Data'!E84)))</f>
        <v/>
      </c>
      <c r="BY90" s="283" t="str">
        <f ca="true">+IF(OFFSET('Water Data'!$F$27,0,10*ROW('Water Data'!F84))="","",OFFSET('Water Data'!$F$27,0,10*ROW('Water Data'!F84)))</f>
        <v/>
      </c>
      <c r="BZ90" s="283" t="str">
        <f ca="true">+IF(OFFSET('Water Data'!$F$28,0,10*ROW('Water Data'!F84))="","",OFFSET('Water Data'!$F$28,0,10*ROW('Water Data'!F84)))</f>
        <v/>
      </c>
      <c r="CA90" s="283" t="str">
        <f ca="true">+IF(OFFSET('Water Data'!$F$29,0,10*ROW('Water Data'!F84))="","",OFFSET('Water Data'!$F$29,0,10*ROW('Water Data'!F84)))</f>
        <v/>
      </c>
      <c r="CB90" s="283" t="str">
        <f ca="true">+IF(OFFSET('Water Data'!$G$27,0,10*ROW('Water Data'!G84))="","",OFFSET('Water Data'!$G$27,0,10*ROW('Water Data'!G84)))</f>
        <v/>
      </c>
      <c r="CC90" s="283" t="str">
        <f ca="true">+IF(OFFSET('Water Data'!$G$28,0,10*ROW('Water Data'!G84))="","",OFFSET('Water Data'!$G$28,0,10*ROW('Water Data'!G84)))</f>
        <v/>
      </c>
      <c r="CD90" s="283" t="str">
        <f ca="true">+IF(OFFSET('Water Data'!$G$29,0,10*ROW('Water Data'!G84))="","",OFFSET('Water Data'!$G$29,0,10*ROW('Water Data'!G84)))</f>
        <v/>
      </c>
      <c r="CE90" s="283" t="str">
        <f ca="true">+IF(OFFSET('Water Data'!$H$27,0,10*ROW('Water Data'!H84))="","",OFFSET('Water Data'!$H$27,0,10*ROW('Water Data'!H84)))</f>
        <v/>
      </c>
      <c r="CF90" s="283" t="str">
        <f ca="true">+IF(OFFSET('Water Data'!$H$28,0,10*ROW('Water Data'!H84))="","",OFFSET('Water Data'!$H$28,0,10*ROW('Water Data'!H84)))</f>
        <v/>
      </c>
      <c r="CG90" s="283" t="str">
        <f ca="true">+IF(OFFSET('Water Data'!$H$29,0,10*ROW('Water Data'!H84))="","",OFFSET('Water Data'!$H$29,0,10*ROW('Water Data'!H84)))</f>
        <v/>
      </c>
      <c r="CH90" s="283" t="str">
        <f ca="true">+IF(OFFSET('Water Data'!$I$27,0,10*ROW('Water Data'!I84))="","",OFFSET('Water Data'!$I$27,0,10*ROW('Water Data'!I84)))</f>
        <v/>
      </c>
      <c r="CI90" s="283" t="str">
        <f ca="true">+IF(OFFSET('Water Data'!$I$28,0,10*ROW('Water Data'!I84))="","",OFFSET('Water Data'!$I$28,0,10*ROW('Water Data'!I84)))</f>
        <v/>
      </c>
      <c r="CJ90" s="283" t="str">
        <f ca="true">+IF(OFFSET('Water Data'!$I$29,0,10*ROW('Water Data'!I84))="","",OFFSET('Water Data'!$I$29,0,10*ROW('Water Data'!I84)))</f>
        <v/>
      </c>
      <c r="CK90" s="283" t="str">
        <f ca="true">+IF(OFFSET('Sanitation Data'!$D$28,0,10*ROW('Sanitation Data'!D84))="","",OFFSET('Sanitation Data'!$D$28,0,10*ROW('Sanitation Data'!D84)))</f>
        <v/>
      </c>
      <c r="CL90" s="283" t="str">
        <f ca="true">+IF(OFFSET('Sanitation Data'!$D$29,0,10*ROW('Sanitation Data'!D84))="","",OFFSET('Sanitation Data'!$D$29,0,10*ROW('Sanitation Data'!D84)))</f>
        <v/>
      </c>
      <c r="CM90" s="283" t="str">
        <f ca="true">+IF(OFFSET('Sanitation Data'!$D$30,0,10*ROW('Sanitation Data'!D84))="","",OFFSET('Sanitation Data'!$D$30,0,10*ROW('Sanitation Data'!D84)))</f>
        <v/>
      </c>
      <c r="CN90" s="283" t="str">
        <f ca="true">+IF(OFFSET('Sanitation Data'!$D$31,0,10*ROW('Sanitation Data'!D84))="","",OFFSET('Sanitation Data'!$D$31,0,10*ROW('Sanitation Data'!D84)))</f>
        <v/>
      </c>
      <c r="CO90" s="283" t="str">
        <f ca="true">+IF(OFFSET('Sanitation Data'!$D$32,0,10*ROW('Sanitation Data'!D84))="","",OFFSET('Sanitation Data'!$D$32,0,10*ROW('Sanitation Data'!D84)))</f>
        <v/>
      </c>
      <c r="CP90" s="283" t="str">
        <f ca="true">+IF(OFFSET('Sanitation Data'!$E$28,0,10*ROW('Sanitation Data'!E84))="","",OFFSET('Sanitation Data'!$E$28,0,10*ROW('Sanitation Data'!E84)))</f>
        <v/>
      </c>
      <c r="CQ90" s="283" t="str">
        <f ca="true">+IF(OFFSET('Sanitation Data'!$E$29,0,10*ROW('Sanitation Data'!E84))="","",OFFSET('Sanitation Data'!$E$29,0,10*ROW('Sanitation Data'!E84)))</f>
        <v/>
      </c>
      <c r="CR90" s="283" t="str">
        <f ca="true">+IF(OFFSET('Sanitation Data'!$E$30,0,10*ROW('Sanitation Data'!E84))="","",OFFSET('Sanitation Data'!$E$30,0,10*ROW('Sanitation Data'!E84)))</f>
        <v/>
      </c>
      <c r="CS90" s="283" t="str">
        <f ca="true">+IF(OFFSET('Sanitation Data'!$E$31,0,10*ROW('Sanitation Data'!E84))="","",OFFSET('Sanitation Data'!$E$31,0,10*ROW('Sanitation Data'!E84)))</f>
        <v/>
      </c>
      <c r="CT90" s="283" t="str">
        <f ca="true">+IF(OFFSET('Sanitation Data'!$E$32,0,10*ROW('Sanitation Data'!E84))="","",OFFSET('Sanitation Data'!$E$32,0,10*ROW('Sanitation Data'!E84)))</f>
        <v/>
      </c>
      <c r="CU90" s="283" t="str">
        <f ca="true">+IF(OFFSET('Sanitation Data'!$F$28,0,10*ROW('Sanitation Data'!F84))="","",OFFSET('Sanitation Data'!$F$28,0,10*ROW('Sanitation Data'!F84)))</f>
        <v/>
      </c>
      <c r="CV90" s="283" t="str">
        <f ca="true">+IF(OFFSET('Sanitation Data'!$F$29,0,10*ROW('Sanitation Data'!F84))="","",OFFSET('Sanitation Data'!$F$29,0,10*ROW('Sanitation Data'!F84)))</f>
        <v/>
      </c>
      <c r="CW90" s="283" t="str">
        <f ca="true">+IF(OFFSET('Sanitation Data'!$F$30,0,10*ROW('Sanitation Data'!F84))="","",OFFSET('Sanitation Data'!$F$30,0,10*ROW('Sanitation Data'!F84)))</f>
        <v/>
      </c>
      <c r="CX90" s="283" t="str">
        <f ca="true">+IF(OFFSET('Sanitation Data'!$F$31,0,10*ROW('Sanitation Data'!F84))="","",OFFSET('Sanitation Data'!$F$31,0,10*ROW('Sanitation Data'!F84)))</f>
        <v/>
      </c>
      <c r="CY90" s="283" t="str">
        <f ca="true">+IF(OFFSET('Sanitation Data'!$F$32,0,10*ROW('Sanitation Data'!F84))="","",OFFSET('Sanitation Data'!$F$32,0,10*ROW('Sanitation Data'!F84)))</f>
        <v/>
      </c>
      <c r="CZ90" s="283" t="str">
        <f ca="true">+IF(OFFSET('Sanitation Data'!$G$28,0,10*ROW('Sanitation Data'!G84))="","",OFFSET('Sanitation Data'!$G$28,0,10*ROW('Sanitation Data'!G84)))</f>
        <v/>
      </c>
      <c r="DA90" s="283" t="str">
        <f ca="true">+IF(OFFSET('Sanitation Data'!$G$29,0,10*ROW('Sanitation Data'!G84))="","",OFFSET('Sanitation Data'!$G$29,0,10*ROW('Sanitation Data'!G84)))</f>
        <v/>
      </c>
      <c r="DB90" s="283" t="str">
        <f ca="true">+IF(OFFSET('Sanitation Data'!$G$30,0,10*ROW('Sanitation Data'!G84))="","",OFFSET('Sanitation Data'!$G$30,0,10*ROW('Sanitation Data'!G84)))</f>
        <v/>
      </c>
      <c r="DC90" s="283" t="str">
        <f ca="true">+IF(OFFSET('Sanitation Data'!$G$31,0,10*ROW('Sanitation Data'!G84))="","",OFFSET('Sanitation Data'!$G$31,0,10*ROW('Sanitation Data'!G84)))</f>
        <v/>
      </c>
      <c r="DD90" s="283" t="str">
        <f ca="true">+IF(OFFSET('Sanitation Data'!$G$32,0,10*ROW('Sanitation Data'!G84))="","",OFFSET('Sanitation Data'!$G$32,0,10*ROW('Sanitation Data'!G84)))</f>
        <v/>
      </c>
      <c r="DE90" s="283" t="str">
        <f ca="true">+IF(OFFSET('Sanitation Data'!$H$28,0,10*ROW('Sanitation Data'!H84))="","",OFFSET('Sanitation Data'!$H$28,0,10*ROW('Sanitation Data'!H84)))</f>
        <v/>
      </c>
      <c r="DF90" s="283" t="str">
        <f ca="true">+IF(OFFSET('Sanitation Data'!$H$29,0,10*ROW('Sanitation Data'!H84))="","",OFFSET('Sanitation Data'!$H$29,0,10*ROW('Sanitation Data'!H84)))</f>
        <v/>
      </c>
      <c r="DG90" s="283" t="str">
        <f ca="true">+IF(OFFSET('Sanitation Data'!$H$30,0,10*ROW('Sanitation Data'!H84))="","",OFFSET('Sanitation Data'!$H$30,0,10*ROW('Sanitation Data'!H84)))</f>
        <v/>
      </c>
      <c r="DH90" s="283" t="str">
        <f ca="true">+IF(OFFSET('Sanitation Data'!$H$31,0,10*ROW('Sanitation Data'!H84))="","",OFFSET('Sanitation Data'!$H$31,0,10*ROW('Sanitation Data'!H84)))</f>
        <v/>
      </c>
      <c r="DI90" s="283" t="str">
        <f ca="true">+IF(OFFSET('Sanitation Data'!$H$32,0,10*ROW('Sanitation Data'!H84))="","",OFFSET('Sanitation Data'!$H$32,0,10*ROW('Sanitation Data'!H84)))</f>
        <v/>
      </c>
      <c r="DJ90" s="283" t="str">
        <f ca="true">+IF(OFFSET('Sanitation Data'!$I$28,0,10*ROW('Sanitation Data'!I84))="","",OFFSET('Sanitation Data'!$I$28,0,10*ROW('Sanitation Data'!I84)))</f>
        <v/>
      </c>
      <c r="DK90" s="283" t="str">
        <f ca="true">+IF(OFFSET('Sanitation Data'!$I$29,0,10*ROW('Sanitation Data'!I84))="","",OFFSET('Sanitation Data'!$I$29,0,10*ROW('Sanitation Data'!I84)))</f>
        <v/>
      </c>
      <c r="DL90" s="283" t="str">
        <f ca="true">+IF(OFFSET('Sanitation Data'!$I$30,0,10*ROW('Sanitation Data'!I84))="","",OFFSET('Sanitation Data'!$I$30,0,10*ROW('Sanitation Data'!I84)))</f>
        <v/>
      </c>
      <c r="DM90" s="283" t="str">
        <f ca="true">+IF(OFFSET('Sanitation Data'!$I$31,0,10*ROW('Sanitation Data'!I84))="","",OFFSET('Sanitation Data'!$I$31,0,10*ROW('Sanitation Data'!I84)))</f>
        <v/>
      </c>
      <c r="DN90" s="283" t="str">
        <f ca="true">+IF(OFFSET('Sanitation Data'!$I$32,0,10*ROW('Sanitation Data'!I84))="","",OFFSET('Sanitation Data'!$I$32,0,10*ROW('Sanitation Data'!I84)))</f>
        <v/>
      </c>
      <c r="DO90" s="283" t="str">
        <f ca="true">+IF(OFFSET('Hygiene Data'!$D$11,0,10*ROW('Hygiene Data'!D84))="","",OFFSET('Hygiene Data'!$D$11,0,10*ROW('Hygiene Data'!D84)))</f>
        <v/>
      </c>
      <c r="DP90" s="283" t="str">
        <f ca="true">+IF(OFFSET('Hygiene Data'!$D$12,0,10*ROW('Hygiene Data'!D84))="","",OFFSET('Hygiene Data'!$D$12,0,10*ROW('Hygiene Data'!D84)))</f>
        <v/>
      </c>
      <c r="DQ90" s="283" t="str">
        <f ca="true">+IF(OFFSET('Hygiene Data'!$D$13,0,10*ROW('Hygiene Data'!D84))="","",OFFSET('Hygiene Data'!$D$13,0,10*ROW('Hygiene Data'!D84)))</f>
        <v/>
      </c>
      <c r="DR90" s="283" t="str">
        <f ca="true">+IF(OFFSET('Hygiene Data'!$E$11,0,10*ROW('Hygiene Data'!E84))="","",OFFSET('Hygiene Data'!$E$11,0,10*ROW('Hygiene Data'!E84)))</f>
        <v/>
      </c>
      <c r="DS90" s="283" t="str">
        <f ca="true">+IF(OFFSET('Hygiene Data'!$E$12,0,10*ROW('Hygiene Data'!E84))="","",OFFSET('Hygiene Data'!$E$12,0,10*ROW('Hygiene Data'!E84)))</f>
        <v/>
      </c>
      <c r="DT90" s="283" t="str">
        <f ca="true">+IF(OFFSET('Hygiene Data'!$E$13,0,10*ROW('Hygiene Data'!E84))="","",OFFSET('Hygiene Data'!$E$13,0,10*ROW('Hygiene Data'!E84)))</f>
        <v/>
      </c>
      <c r="DU90" s="283" t="str">
        <f ca="true">+IF(OFFSET('Hygiene Data'!$F$11,0,10*ROW('Hygiene Data'!F84))="","",OFFSET('Hygiene Data'!$F$11,0,10*ROW('Hygiene Data'!F84)))</f>
        <v/>
      </c>
      <c r="DV90" s="283" t="str">
        <f ca="true">+IF(OFFSET('Hygiene Data'!$F$12,0,10*ROW('Hygiene Data'!F84))="","",OFFSET('Hygiene Data'!$F$12,0,10*ROW('Hygiene Data'!F84)))</f>
        <v/>
      </c>
      <c r="DW90" s="283" t="str">
        <f ca="true">+IF(OFFSET('Hygiene Data'!$F$13,0,10*ROW('Hygiene Data'!F84))="","",OFFSET('Hygiene Data'!$F$13,0,10*ROW('Hygiene Data'!F84)))</f>
        <v/>
      </c>
      <c r="DX90" s="283" t="str">
        <f ca="true">+IF(OFFSET('Hygiene Data'!$G$11,0,10*ROW('Hygiene Data'!G84))="","",OFFSET('Hygiene Data'!$G$11,0,10*ROW('Hygiene Data'!G84)))</f>
        <v/>
      </c>
      <c r="DY90" s="283" t="str">
        <f ca="true">+IF(OFFSET('Hygiene Data'!$G$12,0,10*ROW('Hygiene Data'!G84))="","",OFFSET('Hygiene Data'!$G$12,0,10*ROW('Hygiene Data'!G84)))</f>
        <v/>
      </c>
      <c r="DZ90" s="283" t="str">
        <f ca="true">+IF(OFFSET('Hygiene Data'!$G$13,0,10*ROW('Hygiene Data'!G84))="","",OFFSET('Hygiene Data'!$G$13,0,10*ROW('Hygiene Data'!G84)))</f>
        <v/>
      </c>
      <c r="EA90" s="283" t="str">
        <f ca="true">+IF(OFFSET('Hygiene Data'!$H$11,0,10*ROW('Hygiene Data'!H84))="","",OFFSET('Hygiene Data'!$H$11,0,10*ROW('Hygiene Data'!H84)))</f>
        <v/>
      </c>
      <c r="EB90" s="283" t="str">
        <f ca="true">+IF(OFFSET('Hygiene Data'!$H$12,0,10*ROW('Hygiene Data'!H84))="","",OFFSET('Hygiene Data'!$H$12,0,10*ROW('Hygiene Data'!H84)))</f>
        <v/>
      </c>
      <c r="EC90" s="283" t="str">
        <f ca="true">+IF(OFFSET('Hygiene Data'!$H$13,0,10*ROW('Hygiene Data'!H84))="","",OFFSET('Hygiene Data'!$H$13,0,10*ROW('Hygiene Data'!H84)))</f>
        <v/>
      </c>
      <c r="ED90" s="283" t="str">
        <f ca="true">+IF(OFFSET('Hygiene Data'!$I$11,0,10*ROW('Hygiene Data'!I84))="","",OFFSET('Hygiene Data'!$I$11,0,10*ROW('Hygiene Data'!I84)))</f>
        <v/>
      </c>
      <c r="EE90" s="283" t="str">
        <f ca="true">+IF(OFFSET('Hygiene Data'!$I$12,0,10*ROW('Hygiene Data'!I84))="","",OFFSET('Hygiene Data'!$I$12,0,10*ROW('Hygiene Data'!I84)))</f>
        <v/>
      </c>
      <c r="EF90" s="283" t="str">
        <f ca="true">+IF(OFFSET('Hygiene Data'!$I$13,0,10*ROW('Hygiene Data'!I84))="","",OFFSET('Hygiene Data'!$I$13,0,10*ROW('Hygiene Data'!I84)))</f>
        <v/>
      </c>
    </row>
    <row r="91">
      <c r="A91" s="36" t="str">
        <f ca="true">+IF(OFFSET('Water Data'!$B$2,0,10*ROW('Water Data'!E85))="","",OFFSET('Water Data'!$B$2,0,10*ROW('Water Data'!E85)))</f>
        <v/>
      </c>
      <c r="B91" s="36" t="str">
        <f ca="true">+IF(OFFSET('Water Data'!$C$2,0,10*ROW('Water Data'!F85))="","",OFFSET('Water Data'!$C$2,0,10*ROW('Water Data'!F85)))</f>
        <v/>
      </c>
      <c r="C91" s="339"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83"/>
      <c r="BS91" s="283" t="str">
        <f ca="true">+IF(OFFSET('Water Data'!$D$27,0,10*ROW('Water Data'!D85))="","",OFFSET('Water Data'!$D$27,0,10*ROW('Water Data'!D85)))</f>
        <v/>
      </c>
      <c r="BT91" s="283" t="str">
        <f ca="true">+IF(OFFSET('Water Data'!$D$28,0,10*ROW('Water Data'!D85))="","",OFFSET('Water Data'!$D$28,0,10*ROW('Water Data'!D85)))</f>
        <v/>
      </c>
      <c r="BU91" s="283" t="str">
        <f ca="true">+IF(OFFSET('Water Data'!$D$29,0,10*ROW('Water Data'!D85))="","",OFFSET('Water Data'!$D$29,0,10*ROW('Water Data'!D85)))</f>
        <v/>
      </c>
      <c r="BV91" s="283" t="str">
        <f ca="true">+IF(OFFSET('Water Data'!$E$27,0,10*ROW('Water Data'!E85))="","",OFFSET('Water Data'!$E$27,0,10*ROW('Water Data'!E85)))</f>
        <v/>
      </c>
      <c r="BW91" s="283" t="str">
        <f ca="true">+IF(OFFSET('Water Data'!$E$28,0,10*ROW('Water Data'!E85))="","",OFFSET('Water Data'!$E$28,0,10*ROW('Water Data'!E85)))</f>
        <v/>
      </c>
      <c r="BX91" s="283" t="str">
        <f ca="true">+IF(OFFSET('Water Data'!$E$29,0,10*ROW('Water Data'!E85))="","",OFFSET('Water Data'!$E$29,0,10*ROW('Water Data'!E85)))</f>
        <v/>
      </c>
      <c r="BY91" s="283" t="str">
        <f ca="true">+IF(OFFSET('Water Data'!$F$27,0,10*ROW('Water Data'!F85))="","",OFFSET('Water Data'!$F$27,0,10*ROW('Water Data'!F85)))</f>
        <v/>
      </c>
      <c r="BZ91" s="283" t="str">
        <f ca="true">+IF(OFFSET('Water Data'!$F$28,0,10*ROW('Water Data'!F85))="","",OFFSET('Water Data'!$F$28,0,10*ROW('Water Data'!F85)))</f>
        <v/>
      </c>
      <c r="CA91" s="283" t="str">
        <f ca="true">+IF(OFFSET('Water Data'!$F$29,0,10*ROW('Water Data'!F85))="","",OFFSET('Water Data'!$F$29,0,10*ROW('Water Data'!F85)))</f>
        <v/>
      </c>
      <c r="CB91" s="283" t="str">
        <f ca="true">+IF(OFFSET('Water Data'!$G$27,0,10*ROW('Water Data'!G85))="","",OFFSET('Water Data'!$G$27,0,10*ROW('Water Data'!G85)))</f>
        <v/>
      </c>
      <c r="CC91" s="283" t="str">
        <f ca="true">+IF(OFFSET('Water Data'!$G$28,0,10*ROW('Water Data'!G85))="","",OFFSET('Water Data'!$G$28,0,10*ROW('Water Data'!G85)))</f>
        <v/>
      </c>
      <c r="CD91" s="283" t="str">
        <f ca="true">+IF(OFFSET('Water Data'!$G$29,0,10*ROW('Water Data'!G85))="","",OFFSET('Water Data'!$G$29,0,10*ROW('Water Data'!G85)))</f>
        <v/>
      </c>
      <c r="CE91" s="283" t="str">
        <f ca="true">+IF(OFFSET('Water Data'!$H$27,0,10*ROW('Water Data'!H85))="","",OFFSET('Water Data'!$H$27,0,10*ROW('Water Data'!H85)))</f>
        <v/>
      </c>
      <c r="CF91" s="283" t="str">
        <f ca="true">+IF(OFFSET('Water Data'!$H$28,0,10*ROW('Water Data'!H85))="","",OFFSET('Water Data'!$H$28,0,10*ROW('Water Data'!H85)))</f>
        <v/>
      </c>
      <c r="CG91" s="283" t="str">
        <f ca="true">+IF(OFFSET('Water Data'!$H$29,0,10*ROW('Water Data'!H85))="","",OFFSET('Water Data'!$H$29,0,10*ROW('Water Data'!H85)))</f>
        <v/>
      </c>
      <c r="CH91" s="283" t="str">
        <f ca="true">+IF(OFFSET('Water Data'!$I$27,0,10*ROW('Water Data'!I85))="","",OFFSET('Water Data'!$I$27,0,10*ROW('Water Data'!I85)))</f>
        <v/>
      </c>
      <c r="CI91" s="283" t="str">
        <f ca="true">+IF(OFFSET('Water Data'!$I$28,0,10*ROW('Water Data'!I85))="","",OFFSET('Water Data'!$I$28,0,10*ROW('Water Data'!I85)))</f>
        <v/>
      </c>
      <c r="CJ91" s="283" t="str">
        <f ca="true">+IF(OFFSET('Water Data'!$I$29,0,10*ROW('Water Data'!I85))="","",OFFSET('Water Data'!$I$29,0,10*ROW('Water Data'!I85)))</f>
        <v/>
      </c>
      <c r="CK91" s="283" t="str">
        <f ca="true">+IF(OFFSET('Sanitation Data'!$D$28,0,10*ROW('Sanitation Data'!D85))="","",OFFSET('Sanitation Data'!$D$28,0,10*ROW('Sanitation Data'!D85)))</f>
        <v/>
      </c>
      <c r="CL91" s="283" t="str">
        <f ca="true">+IF(OFFSET('Sanitation Data'!$D$29,0,10*ROW('Sanitation Data'!D85))="","",OFFSET('Sanitation Data'!$D$29,0,10*ROW('Sanitation Data'!D85)))</f>
        <v/>
      </c>
      <c r="CM91" s="283" t="str">
        <f ca="true">+IF(OFFSET('Sanitation Data'!$D$30,0,10*ROW('Sanitation Data'!D85))="","",OFFSET('Sanitation Data'!$D$30,0,10*ROW('Sanitation Data'!D85)))</f>
        <v/>
      </c>
      <c r="CN91" s="283" t="str">
        <f ca="true">+IF(OFFSET('Sanitation Data'!$D$31,0,10*ROW('Sanitation Data'!D85))="","",OFFSET('Sanitation Data'!$D$31,0,10*ROW('Sanitation Data'!D85)))</f>
        <v/>
      </c>
      <c r="CO91" s="283" t="str">
        <f ca="true">+IF(OFFSET('Sanitation Data'!$D$32,0,10*ROW('Sanitation Data'!D85))="","",OFFSET('Sanitation Data'!$D$32,0,10*ROW('Sanitation Data'!D85)))</f>
        <v/>
      </c>
      <c r="CP91" s="283" t="str">
        <f ca="true">+IF(OFFSET('Sanitation Data'!$E$28,0,10*ROW('Sanitation Data'!E85))="","",OFFSET('Sanitation Data'!$E$28,0,10*ROW('Sanitation Data'!E85)))</f>
        <v/>
      </c>
      <c r="CQ91" s="283" t="str">
        <f ca="true">+IF(OFFSET('Sanitation Data'!$E$29,0,10*ROW('Sanitation Data'!E85))="","",OFFSET('Sanitation Data'!$E$29,0,10*ROW('Sanitation Data'!E85)))</f>
        <v/>
      </c>
      <c r="CR91" s="283" t="str">
        <f ca="true">+IF(OFFSET('Sanitation Data'!$E$30,0,10*ROW('Sanitation Data'!E85))="","",OFFSET('Sanitation Data'!$E$30,0,10*ROW('Sanitation Data'!E85)))</f>
        <v/>
      </c>
      <c r="CS91" s="283" t="str">
        <f ca="true">+IF(OFFSET('Sanitation Data'!$E$31,0,10*ROW('Sanitation Data'!E85))="","",OFFSET('Sanitation Data'!$E$31,0,10*ROW('Sanitation Data'!E85)))</f>
        <v/>
      </c>
      <c r="CT91" s="283" t="str">
        <f ca="true">+IF(OFFSET('Sanitation Data'!$E$32,0,10*ROW('Sanitation Data'!E85))="","",OFFSET('Sanitation Data'!$E$32,0,10*ROW('Sanitation Data'!E85)))</f>
        <v/>
      </c>
      <c r="CU91" s="283" t="str">
        <f ca="true">+IF(OFFSET('Sanitation Data'!$F$28,0,10*ROW('Sanitation Data'!F85))="","",OFFSET('Sanitation Data'!$F$28,0,10*ROW('Sanitation Data'!F85)))</f>
        <v/>
      </c>
      <c r="CV91" s="283" t="str">
        <f ca="true">+IF(OFFSET('Sanitation Data'!$F$29,0,10*ROW('Sanitation Data'!F85))="","",OFFSET('Sanitation Data'!$F$29,0,10*ROW('Sanitation Data'!F85)))</f>
        <v/>
      </c>
      <c r="CW91" s="283" t="str">
        <f ca="true">+IF(OFFSET('Sanitation Data'!$F$30,0,10*ROW('Sanitation Data'!F85))="","",OFFSET('Sanitation Data'!$F$30,0,10*ROW('Sanitation Data'!F85)))</f>
        <v/>
      </c>
      <c r="CX91" s="283" t="str">
        <f ca="true">+IF(OFFSET('Sanitation Data'!$F$31,0,10*ROW('Sanitation Data'!F85))="","",OFFSET('Sanitation Data'!$F$31,0,10*ROW('Sanitation Data'!F85)))</f>
        <v/>
      </c>
      <c r="CY91" s="283" t="str">
        <f ca="true">+IF(OFFSET('Sanitation Data'!$F$32,0,10*ROW('Sanitation Data'!F85))="","",OFFSET('Sanitation Data'!$F$32,0,10*ROW('Sanitation Data'!F85)))</f>
        <v/>
      </c>
      <c r="CZ91" s="283" t="str">
        <f ca="true">+IF(OFFSET('Sanitation Data'!$G$28,0,10*ROW('Sanitation Data'!G85))="","",OFFSET('Sanitation Data'!$G$28,0,10*ROW('Sanitation Data'!G85)))</f>
        <v/>
      </c>
      <c r="DA91" s="283" t="str">
        <f ca="true">+IF(OFFSET('Sanitation Data'!$G$29,0,10*ROW('Sanitation Data'!G85))="","",OFFSET('Sanitation Data'!$G$29,0,10*ROW('Sanitation Data'!G85)))</f>
        <v/>
      </c>
      <c r="DB91" s="283" t="str">
        <f ca="true">+IF(OFFSET('Sanitation Data'!$G$30,0,10*ROW('Sanitation Data'!G85))="","",OFFSET('Sanitation Data'!$G$30,0,10*ROW('Sanitation Data'!G85)))</f>
        <v/>
      </c>
      <c r="DC91" s="283" t="str">
        <f ca="true">+IF(OFFSET('Sanitation Data'!$G$31,0,10*ROW('Sanitation Data'!G85))="","",OFFSET('Sanitation Data'!$G$31,0,10*ROW('Sanitation Data'!G85)))</f>
        <v/>
      </c>
      <c r="DD91" s="283" t="str">
        <f ca="true">+IF(OFFSET('Sanitation Data'!$G$32,0,10*ROW('Sanitation Data'!G85))="","",OFFSET('Sanitation Data'!$G$32,0,10*ROW('Sanitation Data'!G85)))</f>
        <v/>
      </c>
      <c r="DE91" s="283" t="str">
        <f ca="true">+IF(OFFSET('Sanitation Data'!$H$28,0,10*ROW('Sanitation Data'!H85))="","",OFFSET('Sanitation Data'!$H$28,0,10*ROW('Sanitation Data'!H85)))</f>
        <v/>
      </c>
      <c r="DF91" s="283" t="str">
        <f ca="true">+IF(OFFSET('Sanitation Data'!$H$29,0,10*ROW('Sanitation Data'!H85))="","",OFFSET('Sanitation Data'!$H$29,0,10*ROW('Sanitation Data'!H85)))</f>
        <v/>
      </c>
      <c r="DG91" s="283" t="str">
        <f ca="true">+IF(OFFSET('Sanitation Data'!$H$30,0,10*ROW('Sanitation Data'!H85))="","",OFFSET('Sanitation Data'!$H$30,0,10*ROW('Sanitation Data'!H85)))</f>
        <v/>
      </c>
      <c r="DH91" s="283" t="str">
        <f ca="true">+IF(OFFSET('Sanitation Data'!$H$31,0,10*ROW('Sanitation Data'!H85))="","",OFFSET('Sanitation Data'!$H$31,0,10*ROW('Sanitation Data'!H85)))</f>
        <v/>
      </c>
      <c r="DI91" s="283" t="str">
        <f ca="true">+IF(OFFSET('Sanitation Data'!$H$32,0,10*ROW('Sanitation Data'!H85))="","",OFFSET('Sanitation Data'!$H$32,0,10*ROW('Sanitation Data'!H85)))</f>
        <v/>
      </c>
      <c r="DJ91" s="283" t="str">
        <f ca="true">+IF(OFFSET('Sanitation Data'!$I$28,0,10*ROW('Sanitation Data'!I85))="","",OFFSET('Sanitation Data'!$I$28,0,10*ROW('Sanitation Data'!I85)))</f>
        <v/>
      </c>
      <c r="DK91" s="283" t="str">
        <f ca="true">+IF(OFFSET('Sanitation Data'!$I$29,0,10*ROW('Sanitation Data'!I85))="","",OFFSET('Sanitation Data'!$I$29,0,10*ROW('Sanitation Data'!I85)))</f>
        <v/>
      </c>
      <c r="DL91" s="283" t="str">
        <f ca="true">+IF(OFFSET('Sanitation Data'!$I$30,0,10*ROW('Sanitation Data'!I85))="","",OFFSET('Sanitation Data'!$I$30,0,10*ROW('Sanitation Data'!I85)))</f>
        <v/>
      </c>
      <c r="DM91" s="283" t="str">
        <f ca="true">+IF(OFFSET('Sanitation Data'!$I$31,0,10*ROW('Sanitation Data'!I85))="","",OFFSET('Sanitation Data'!$I$31,0,10*ROW('Sanitation Data'!I85)))</f>
        <v/>
      </c>
      <c r="DN91" s="283" t="str">
        <f ca="true">+IF(OFFSET('Sanitation Data'!$I$32,0,10*ROW('Sanitation Data'!I85))="","",OFFSET('Sanitation Data'!$I$32,0,10*ROW('Sanitation Data'!I85)))</f>
        <v/>
      </c>
      <c r="DO91" s="283" t="str">
        <f ca="true">+IF(OFFSET('Hygiene Data'!$D$11,0,10*ROW('Hygiene Data'!D85))="","",OFFSET('Hygiene Data'!$D$11,0,10*ROW('Hygiene Data'!D85)))</f>
        <v/>
      </c>
      <c r="DP91" s="283" t="str">
        <f ca="true">+IF(OFFSET('Hygiene Data'!$D$12,0,10*ROW('Hygiene Data'!D85))="","",OFFSET('Hygiene Data'!$D$12,0,10*ROW('Hygiene Data'!D85)))</f>
        <v/>
      </c>
      <c r="DQ91" s="283" t="str">
        <f ca="true">+IF(OFFSET('Hygiene Data'!$D$13,0,10*ROW('Hygiene Data'!D85))="","",OFFSET('Hygiene Data'!$D$13,0,10*ROW('Hygiene Data'!D85)))</f>
        <v/>
      </c>
      <c r="DR91" s="283" t="str">
        <f ca="true">+IF(OFFSET('Hygiene Data'!$E$11,0,10*ROW('Hygiene Data'!E85))="","",OFFSET('Hygiene Data'!$E$11,0,10*ROW('Hygiene Data'!E85)))</f>
        <v/>
      </c>
      <c r="DS91" s="283" t="str">
        <f ca="true">+IF(OFFSET('Hygiene Data'!$E$12,0,10*ROW('Hygiene Data'!E85))="","",OFFSET('Hygiene Data'!$E$12,0,10*ROW('Hygiene Data'!E85)))</f>
        <v/>
      </c>
      <c r="DT91" s="283" t="str">
        <f ca="true">+IF(OFFSET('Hygiene Data'!$E$13,0,10*ROW('Hygiene Data'!E85))="","",OFFSET('Hygiene Data'!$E$13,0,10*ROW('Hygiene Data'!E85)))</f>
        <v/>
      </c>
      <c r="DU91" s="283" t="str">
        <f ca="true">+IF(OFFSET('Hygiene Data'!$F$11,0,10*ROW('Hygiene Data'!F85))="","",OFFSET('Hygiene Data'!$F$11,0,10*ROW('Hygiene Data'!F85)))</f>
        <v/>
      </c>
      <c r="DV91" s="283" t="str">
        <f ca="true">+IF(OFFSET('Hygiene Data'!$F$12,0,10*ROW('Hygiene Data'!F85))="","",OFFSET('Hygiene Data'!$F$12,0,10*ROW('Hygiene Data'!F85)))</f>
        <v/>
      </c>
      <c r="DW91" s="283" t="str">
        <f ca="true">+IF(OFFSET('Hygiene Data'!$F$13,0,10*ROW('Hygiene Data'!F85))="","",OFFSET('Hygiene Data'!$F$13,0,10*ROW('Hygiene Data'!F85)))</f>
        <v/>
      </c>
      <c r="DX91" s="283" t="str">
        <f ca="true">+IF(OFFSET('Hygiene Data'!$G$11,0,10*ROW('Hygiene Data'!G85))="","",OFFSET('Hygiene Data'!$G$11,0,10*ROW('Hygiene Data'!G85)))</f>
        <v/>
      </c>
      <c r="DY91" s="283" t="str">
        <f ca="true">+IF(OFFSET('Hygiene Data'!$G$12,0,10*ROW('Hygiene Data'!G85))="","",OFFSET('Hygiene Data'!$G$12,0,10*ROW('Hygiene Data'!G85)))</f>
        <v/>
      </c>
      <c r="DZ91" s="283" t="str">
        <f ca="true">+IF(OFFSET('Hygiene Data'!$G$13,0,10*ROW('Hygiene Data'!G85))="","",OFFSET('Hygiene Data'!$G$13,0,10*ROW('Hygiene Data'!G85)))</f>
        <v/>
      </c>
      <c r="EA91" s="283" t="str">
        <f ca="true">+IF(OFFSET('Hygiene Data'!$H$11,0,10*ROW('Hygiene Data'!H85))="","",OFFSET('Hygiene Data'!$H$11,0,10*ROW('Hygiene Data'!H85)))</f>
        <v/>
      </c>
      <c r="EB91" s="283" t="str">
        <f ca="true">+IF(OFFSET('Hygiene Data'!$H$12,0,10*ROW('Hygiene Data'!H85))="","",OFFSET('Hygiene Data'!$H$12,0,10*ROW('Hygiene Data'!H85)))</f>
        <v/>
      </c>
      <c r="EC91" s="283" t="str">
        <f ca="true">+IF(OFFSET('Hygiene Data'!$H$13,0,10*ROW('Hygiene Data'!H85))="","",OFFSET('Hygiene Data'!$H$13,0,10*ROW('Hygiene Data'!H85)))</f>
        <v/>
      </c>
      <c r="ED91" s="283" t="str">
        <f ca="true">+IF(OFFSET('Hygiene Data'!$I$11,0,10*ROW('Hygiene Data'!I85))="","",OFFSET('Hygiene Data'!$I$11,0,10*ROW('Hygiene Data'!I85)))</f>
        <v/>
      </c>
      <c r="EE91" s="283" t="str">
        <f ca="true">+IF(OFFSET('Hygiene Data'!$I$12,0,10*ROW('Hygiene Data'!I85))="","",OFFSET('Hygiene Data'!$I$12,0,10*ROW('Hygiene Data'!I85)))</f>
        <v/>
      </c>
      <c r="EF91" s="283" t="str">
        <f ca="true">+IF(OFFSET('Hygiene Data'!$I$13,0,10*ROW('Hygiene Data'!I85))="","",OFFSET('Hygiene Data'!$I$13,0,10*ROW('Hygiene Data'!I85)))</f>
        <v/>
      </c>
    </row>
    <row r="92">
      <c r="A92" s="36" t="str">
        <f ca="true">+IF(OFFSET('Water Data'!$B$2,0,10*ROW('Water Data'!E86))="","",OFFSET('Water Data'!$B$2,0,10*ROW('Water Data'!E86)))</f>
        <v/>
      </c>
      <c r="B92" s="36" t="str">
        <f ca="true">+IF(OFFSET('Water Data'!$C$2,0,10*ROW('Water Data'!F86))="","",OFFSET('Water Data'!$C$2,0,10*ROW('Water Data'!F86)))</f>
        <v/>
      </c>
      <c r="C92" s="339"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83"/>
      <c r="BS92" s="283" t="str">
        <f ca="true">+IF(OFFSET('Water Data'!$D$27,0,10*ROW('Water Data'!D86))="","",OFFSET('Water Data'!$D$27,0,10*ROW('Water Data'!D86)))</f>
        <v/>
      </c>
      <c r="BT92" s="283" t="str">
        <f ca="true">+IF(OFFSET('Water Data'!$D$28,0,10*ROW('Water Data'!D86))="","",OFFSET('Water Data'!$D$28,0,10*ROW('Water Data'!D86)))</f>
        <v/>
      </c>
      <c r="BU92" s="283" t="str">
        <f ca="true">+IF(OFFSET('Water Data'!$D$29,0,10*ROW('Water Data'!D86))="","",OFFSET('Water Data'!$D$29,0,10*ROW('Water Data'!D86)))</f>
        <v/>
      </c>
      <c r="BV92" s="283" t="str">
        <f ca="true">+IF(OFFSET('Water Data'!$E$27,0,10*ROW('Water Data'!E86))="","",OFFSET('Water Data'!$E$27,0,10*ROW('Water Data'!E86)))</f>
        <v/>
      </c>
      <c r="BW92" s="283" t="str">
        <f ca="true">+IF(OFFSET('Water Data'!$E$28,0,10*ROW('Water Data'!E86))="","",OFFSET('Water Data'!$E$28,0,10*ROW('Water Data'!E86)))</f>
        <v/>
      </c>
      <c r="BX92" s="283" t="str">
        <f ca="true">+IF(OFFSET('Water Data'!$E$29,0,10*ROW('Water Data'!E86))="","",OFFSET('Water Data'!$E$29,0,10*ROW('Water Data'!E86)))</f>
        <v/>
      </c>
      <c r="BY92" s="283" t="str">
        <f ca="true">+IF(OFFSET('Water Data'!$F$27,0,10*ROW('Water Data'!F86))="","",OFFSET('Water Data'!$F$27,0,10*ROW('Water Data'!F86)))</f>
        <v/>
      </c>
      <c r="BZ92" s="283" t="str">
        <f ca="true">+IF(OFFSET('Water Data'!$F$28,0,10*ROW('Water Data'!F86))="","",OFFSET('Water Data'!$F$28,0,10*ROW('Water Data'!F86)))</f>
        <v/>
      </c>
      <c r="CA92" s="283" t="str">
        <f ca="true">+IF(OFFSET('Water Data'!$F$29,0,10*ROW('Water Data'!F86))="","",OFFSET('Water Data'!$F$29,0,10*ROW('Water Data'!F86)))</f>
        <v/>
      </c>
      <c r="CB92" s="283" t="str">
        <f ca="true">+IF(OFFSET('Water Data'!$G$27,0,10*ROW('Water Data'!G86))="","",OFFSET('Water Data'!$G$27,0,10*ROW('Water Data'!G86)))</f>
        <v/>
      </c>
      <c r="CC92" s="283" t="str">
        <f ca="true">+IF(OFFSET('Water Data'!$G$28,0,10*ROW('Water Data'!G86))="","",OFFSET('Water Data'!$G$28,0,10*ROW('Water Data'!G86)))</f>
        <v/>
      </c>
      <c r="CD92" s="283" t="str">
        <f ca="true">+IF(OFFSET('Water Data'!$G$29,0,10*ROW('Water Data'!G86))="","",OFFSET('Water Data'!$G$29,0,10*ROW('Water Data'!G86)))</f>
        <v/>
      </c>
      <c r="CE92" s="283" t="str">
        <f ca="true">+IF(OFFSET('Water Data'!$H$27,0,10*ROW('Water Data'!H86))="","",OFFSET('Water Data'!$H$27,0,10*ROW('Water Data'!H86)))</f>
        <v/>
      </c>
      <c r="CF92" s="283" t="str">
        <f ca="true">+IF(OFFSET('Water Data'!$H$28,0,10*ROW('Water Data'!H86))="","",OFFSET('Water Data'!$H$28,0,10*ROW('Water Data'!H86)))</f>
        <v/>
      </c>
      <c r="CG92" s="283" t="str">
        <f ca="true">+IF(OFFSET('Water Data'!$H$29,0,10*ROW('Water Data'!H86))="","",OFFSET('Water Data'!$H$29,0,10*ROW('Water Data'!H86)))</f>
        <v/>
      </c>
      <c r="CH92" s="283" t="str">
        <f ca="true">+IF(OFFSET('Water Data'!$I$27,0,10*ROW('Water Data'!I86))="","",OFFSET('Water Data'!$I$27,0,10*ROW('Water Data'!I86)))</f>
        <v/>
      </c>
      <c r="CI92" s="283" t="str">
        <f ca="true">+IF(OFFSET('Water Data'!$I$28,0,10*ROW('Water Data'!I86))="","",OFFSET('Water Data'!$I$28,0,10*ROW('Water Data'!I86)))</f>
        <v/>
      </c>
      <c r="CJ92" s="283" t="str">
        <f ca="true">+IF(OFFSET('Water Data'!$I$29,0,10*ROW('Water Data'!I86))="","",OFFSET('Water Data'!$I$29,0,10*ROW('Water Data'!I86)))</f>
        <v/>
      </c>
      <c r="CK92" s="283" t="str">
        <f ca="true">+IF(OFFSET('Sanitation Data'!$D$28,0,10*ROW('Sanitation Data'!D86))="","",OFFSET('Sanitation Data'!$D$28,0,10*ROW('Sanitation Data'!D86)))</f>
        <v/>
      </c>
      <c r="CL92" s="283" t="str">
        <f ca="true">+IF(OFFSET('Sanitation Data'!$D$29,0,10*ROW('Sanitation Data'!D86))="","",OFFSET('Sanitation Data'!$D$29,0,10*ROW('Sanitation Data'!D86)))</f>
        <v/>
      </c>
      <c r="CM92" s="283" t="str">
        <f ca="true">+IF(OFFSET('Sanitation Data'!$D$30,0,10*ROW('Sanitation Data'!D86))="","",OFFSET('Sanitation Data'!$D$30,0,10*ROW('Sanitation Data'!D86)))</f>
        <v/>
      </c>
      <c r="CN92" s="283" t="str">
        <f ca="true">+IF(OFFSET('Sanitation Data'!$D$31,0,10*ROW('Sanitation Data'!D86))="","",OFFSET('Sanitation Data'!$D$31,0,10*ROW('Sanitation Data'!D86)))</f>
        <v/>
      </c>
      <c r="CO92" s="283" t="str">
        <f ca="true">+IF(OFFSET('Sanitation Data'!$D$32,0,10*ROW('Sanitation Data'!D86))="","",OFFSET('Sanitation Data'!$D$32,0,10*ROW('Sanitation Data'!D86)))</f>
        <v/>
      </c>
      <c r="CP92" s="283" t="str">
        <f ca="true">+IF(OFFSET('Sanitation Data'!$E$28,0,10*ROW('Sanitation Data'!E86))="","",OFFSET('Sanitation Data'!$E$28,0,10*ROW('Sanitation Data'!E86)))</f>
        <v/>
      </c>
      <c r="CQ92" s="283" t="str">
        <f ca="true">+IF(OFFSET('Sanitation Data'!$E$29,0,10*ROW('Sanitation Data'!E86))="","",OFFSET('Sanitation Data'!$E$29,0,10*ROW('Sanitation Data'!E86)))</f>
        <v/>
      </c>
      <c r="CR92" s="283" t="str">
        <f ca="true">+IF(OFFSET('Sanitation Data'!$E$30,0,10*ROW('Sanitation Data'!E86))="","",OFFSET('Sanitation Data'!$E$30,0,10*ROW('Sanitation Data'!E86)))</f>
        <v/>
      </c>
      <c r="CS92" s="283" t="str">
        <f ca="true">+IF(OFFSET('Sanitation Data'!$E$31,0,10*ROW('Sanitation Data'!E86))="","",OFFSET('Sanitation Data'!$E$31,0,10*ROW('Sanitation Data'!E86)))</f>
        <v/>
      </c>
      <c r="CT92" s="283" t="str">
        <f ca="true">+IF(OFFSET('Sanitation Data'!$E$32,0,10*ROW('Sanitation Data'!E86))="","",OFFSET('Sanitation Data'!$E$32,0,10*ROW('Sanitation Data'!E86)))</f>
        <v/>
      </c>
      <c r="CU92" s="283" t="str">
        <f ca="true">+IF(OFFSET('Sanitation Data'!$F$28,0,10*ROW('Sanitation Data'!F86))="","",OFFSET('Sanitation Data'!$F$28,0,10*ROW('Sanitation Data'!F86)))</f>
        <v/>
      </c>
      <c r="CV92" s="283" t="str">
        <f ca="true">+IF(OFFSET('Sanitation Data'!$F$29,0,10*ROW('Sanitation Data'!F86))="","",OFFSET('Sanitation Data'!$F$29,0,10*ROW('Sanitation Data'!F86)))</f>
        <v/>
      </c>
      <c r="CW92" s="283" t="str">
        <f ca="true">+IF(OFFSET('Sanitation Data'!$F$30,0,10*ROW('Sanitation Data'!F86))="","",OFFSET('Sanitation Data'!$F$30,0,10*ROW('Sanitation Data'!F86)))</f>
        <v/>
      </c>
      <c r="CX92" s="283" t="str">
        <f ca="true">+IF(OFFSET('Sanitation Data'!$F$31,0,10*ROW('Sanitation Data'!F86))="","",OFFSET('Sanitation Data'!$F$31,0,10*ROW('Sanitation Data'!F86)))</f>
        <v/>
      </c>
      <c r="CY92" s="283" t="str">
        <f ca="true">+IF(OFFSET('Sanitation Data'!$F$32,0,10*ROW('Sanitation Data'!F86))="","",OFFSET('Sanitation Data'!$F$32,0,10*ROW('Sanitation Data'!F86)))</f>
        <v/>
      </c>
      <c r="CZ92" s="283" t="str">
        <f ca="true">+IF(OFFSET('Sanitation Data'!$G$28,0,10*ROW('Sanitation Data'!G86))="","",OFFSET('Sanitation Data'!$G$28,0,10*ROW('Sanitation Data'!G86)))</f>
        <v/>
      </c>
      <c r="DA92" s="283" t="str">
        <f ca="true">+IF(OFFSET('Sanitation Data'!$G$29,0,10*ROW('Sanitation Data'!G86))="","",OFFSET('Sanitation Data'!$G$29,0,10*ROW('Sanitation Data'!G86)))</f>
        <v/>
      </c>
      <c r="DB92" s="283" t="str">
        <f ca="true">+IF(OFFSET('Sanitation Data'!$G$30,0,10*ROW('Sanitation Data'!G86))="","",OFFSET('Sanitation Data'!$G$30,0,10*ROW('Sanitation Data'!G86)))</f>
        <v/>
      </c>
      <c r="DC92" s="283" t="str">
        <f ca="true">+IF(OFFSET('Sanitation Data'!$G$31,0,10*ROW('Sanitation Data'!G86))="","",OFFSET('Sanitation Data'!$G$31,0,10*ROW('Sanitation Data'!G86)))</f>
        <v/>
      </c>
      <c r="DD92" s="283" t="str">
        <f ca="true">+IF(OFFSET('Sanitation Data'!$G$32,0,10*ROW('Sanitation Data'!G86))="","",OFFSET('Sanitation Data'!$G$32,0,10*ROW('Sanitation Data'!G86)))</f>
        <v/>
      </c>
      <c r="DE92" s="283" t="str">
        <f ca="true">+IF(OFFSET('Sanitation Data'!$H$28,0,10*ROW('Sanitation Data'!H86))="","",OFFSET('Sanitation Data'!$H$28,0,10*ROW('Sanitation Data'!H86)))</f>
        <v/>
      </c>
      <c r="DF92" s="283" t="str">
        <f ca="true">+IF(OFFSET('Sanitation Data'!$H$29,0,10*ROW('Sanitation Data'!H86))="","",OFFSET('Sanitation Data'!$H$29,0,10*ROW('Sanitation Data'!H86)))</f>
        <v/>
      </c>
      <c r="DG92" s="283" t="str">
        <f ca="true">+IF(OFFSET('Sanitation Data'!$H$30,0,10*ROW('Sanitation Data'!H86))="","",OFFSET('Sanitation Data'!$H$30,0,10*ROW('Sanitation Data'!H86)))</f>
        <v/>
      </c>
      <c r="DH92" s="283" t="str">
        <f ca="true">+IF(OFFSET('Sanitation Data'!$H$31,0,10*ROW('Sanitation Data'!H86))="","",OFFSET('Sanitation Data'!$H$31,0,10*ROW('Sanitation Data'!H86)))</f>
        <v/>
      </c>
      <c r="DI92" s="283" t="str">
        <f ca="true">+IF(OFFSET('Sanitation Data'!$H$32,0,10*ROW('Sanitation Data'!H86))="","",OFFSET('Sanitation Data'!$H$32,0,10*ROW('Sanitation Data'!H86)))</f>
        <v/>
      </c>
      <c r="DJ92" s="283" t="str">
        <f ca="true">+IF(OFFSET('Sanitation Data'!$I$28,0,10*ROW('Sanitation Data'!I86))="","",OFFSET('Sanitation Data'!$I$28,0,10*ROW('Sanitation Data'!I86)))</f>
        <v/>
      </c>
      <c r="DK92" s="283" t="str">
        <f ca="true">+IF(OFFSET('Sanitation Data'!$I$29,0,10*ROW('Sanitation Data'!I86))="","",OFFSET('Sanitation Data'!$I$29,0,10*ROW('Sanitation Data'!I86)))</f>
        <v/>
      </c>
      <c r="DL92" s="283" t="str">
        <f ca="true">+IF(OFFSET('Sanitation Data'!$I$30,0,10*ROW('Sanitation Data'!I86))="","",OFFSET('Sanitation Data'!$I$30,0,10*ROW('Sanitation Data'!I86)))</f>
        <v/>
      </c>
      <c r="DM92" s="283" t="str">
        <f ca="true">+IF(OFFSET('Sanitation Data'!$I$31,0,10*ROW('Sanitation Data'!I86))="","",OFFSET('Sanitation Data'!$I$31,0,10*ROW('Sanitation Data'!I86)))</f>
        <v/>
      </c>
      <c r="DN92" s="283" t="str">
        <f ca="true">+IF(OFFSET('Sanitation Data'!$I$32,0,10*ROW('Sanitation Data'!I86))="","",OFFSET('Sanitation Data'!$I$32,0,10*ROW('Sanitation Data'!I86)))</f>
        <v/>
      </c>
      <c r="DO92" s="283" t="str">
        <f ca="true">+IF(OFFSET('Hygiene Data'!$D$11,0,10*ROW('Hygiene Data'!D86))="","",OFFSET('Hygiene Data'!$D$11,0,10*ROW('Hygiene Data'!D86)))</f>
        <v/>
      </c>
      <c r="DP92" s="283" t="str">
        <f ca="true">+IF(OFFSET('Hygiene Data'!$D$12,0,10*ROW('Hygiene Data'!D86))="","",OFFSET('Hygiene Data'!$D$12,0,10*ROW('Hygiene Data'!D86)))</f>
        <v/>
      </c>
      <c r="DQ92" s="283" t="str">
        <f ca="true">+IF(OFFSET('Hygiene Data'!$D$13,0,10*ROW('Hygiene Data'!D86))="","",OFFSET('Hygiene Data'!$D$13,0,10*ROW('Hygiene Data'!D86)))</f>
        <v/>
      </c>
      <c r="DR92" s="283" t="str">
        <f ca="true">+IF(OFFSET('Hygiene Data'!$E$11,0,10*ROW('Hygiene Data'!E86))="","",OFFSET('Hygiene Data'!$E$11,0,10*ROW('Hygiene Data'!E86)))</f>
        <v/>
      </c>
      <c r="DS92" s="283" t="str">
        <f ca="true">+IF(OFFSET('Hygiene Data'!$E$12,0,10*ROW('Hygiene Data'!E86))="","",OFFSET('Hygiene Data'!$E$12,0,10*ROW('Hygiene Data'!E86)))</f>
        <v/>
      </c>
      <c r="DT92" s="283" t="str">
        <f ca="true">+IF(OFFSET('Hygiene Data'!$E$13,0,10*ROW('Hygiene Data'!E86))="","",OFFSET('Hygiene Data'!$E$13,0,10*ROW('Hygiene Data'!E86)))</f>
        <v/>
      </c>
      <c r="DU92" s="283" t="str">
        <f ca="true">+IF(OFFSET('Hygiene Data'!$F$11,0,10*ROW('Hygiene Data'!F86))="","",OFFSET('Hygiene Data'!$F$11,0,10*ROW('Hygiene Data'!F86)))</f>
        <v/>
      </c>
      <c r="DV92" s="283" t="str">
        <f ca="true">+IF(OFFSET('Hygiene Data'!$F$12,0,10*ROW('Hygiene Data'!F86))="","",OFFSET('Hygiene Data'!$F$12,0,10*ROW('Hygiene Data'!F86)))</f>
        <v/>
      </c>
      <c r="DW92" s="283" t="str">
        <f ca="true">+IF(OFFSET('Hygiene Data'!$F$13,0,10*ROW('Hygiene Data'!F86))="","",OFFSET('Hygiene Data'!$F$13,0,10*ROW('Hygiene Data'!F86)))</f>
        <v/>
      </c>
      <c r="DX92" s="283" t="str">
        <f ca="true">+IF(OFFSET('Hygiene Data'!$G$11,0,10*ROW('Hygiene Data'!G86))="","",OFFSET('Hygiene Data'!$G$11,0,10*ROW('Hygiene Data'!G86)))</f>
        <v/>
      </c>
      <c r="DY92" s="283" t="str">
        <f ca="true">+IF(OFFSET('Hygiene Data'!$G$12,0,10*ROW('Hygiene Data'!G86))="","",OFFSET('Hygiene Data'!$G$12,0,10*ROW('Hygiene Data'!G86)))</f>
        <v/>
      </c>
      <c r="DZ92" s="283" t="str">
        <f ca="true">+IF(OFFSET('Hygiene Data'!$G$13,0,10*ROW('Hygiene Data'!G86))="","",OFFSET('Hygiene Data'!$G$13,0,10*ROW('Hygiene Data'!G86)))</f>
        <v/>
      </c>
      <c r="EA92" s="283" t="str">
        <f ca="true">+IF(OFFSET('Hygiene Data'!$H$11,0,10*ROW('Hygiene Data'!H86))="","",OFFSET('Hygiene Data'!$H$11,0,10*ROW('Hygiene Data'!H86)))</f>
        <v/>
      </c>
      <c r="EB92" s="283" t="str">
        <f ca="true">+IF(OFFSET('Hygiene Data'!$H$12,0,10*ROW('Hygiene Data'!H86))="","",OFFSET('Hygiene Data'!$H$12,0,10*ROW('Hygiene Data'!H86)))</f>
        <v/>
      </c>
      <c r="EC92" s="283" t="str">
        <f ca="true">+IF(OFFSET('Hygiene Data'!$H$13,0,10*ROW('Hygiene Data'!H86))="","",OFFSET('Hygiene Data'!$H$13,0,10*ROW('Hygiene Data'!H86)))</f>
        <v/>
      </c>
      <c r="ED92" s="283" t="str">
        <f ca="true">+IF(OFFSET('Hygiene Data'!$I$11,0,10*ROW('Hygiene Data'!I86))="","",OFFSET('Hygiene Data'!$I$11,0,10*ROW('Hygiene Data'!I86)))</f>
        <v/>
      </c>
      <c r="EE92" s="283" t="str">
        <f ca="true">+IF(OFFSET('Hygiene Data'!$I$12,0,10*ROW('Hygiene Data'!I86))="","",OFFSET('Hygiene Data'!$I$12,0,10*ROW('Hygiene Data'!I86)))</f>
        <v/>
      </c>
      <c r="EF92" s="283" t="str">
        <f ca="true">+IF(OFFSET('Hygiene Data'!$I$13,0,10*ROW('Hygiene Data'!I86))="","",OFFSET('Hygiene Data'!$I$13,0,10*ROW('Hygiene Data'!I86)))</f>
        <v/>
      </c>
    </row>
    <row r="93">
      <c r="A93" s="36" t="str">
        <f ca="true">+IF(OFFSET('Water Data'!$B$2,0,10*ROW('Water Data'!E87))="","",OFFSET('Water Data'!$B$2,0,10*ROW('Water Data'!E87)))</f>
        <v/>
      </c>
      <c r="B93" s="36" t="str">
        <f ca="true">+IF(OFFSET('Water Data'!$C$2,0,10*ROW('Water Data'!F87))="","",OFFSET('Water Data'!$C$2,0,10*ROW('Water Data'!F87)))</f>
        <v/>
      </c>
      <c r="C93" s="339"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83"/>
      <c r="BS93" s="283" t="str">
        <f ca="true">+IF(OFFSET('Water Data'!$D$27,0,10*ROW('Water Data'!D87))="","",OFFSET('Water Data'!$D$27,0,10*ROW('Water Data'!D87)))</f>
        <v/>
      </c>
      <c r="BT93" s="283" t="str">
        <f ca="true">+IF(OFFSET('Water Data'!$D$28,0,10*ROW('Water Data'!D87))="","",OFFSET('Water Data'!$D$28,0,10*ROW('Water Data'!D87)))</f>
        <v/>
      </c>
      <c r="BU93" s="283" t="str">
        <f ca="true">+IF(OFFSET('Water Data'!$D$29,0,10*ROW('Water Data'!D87))="","",OFFSET('Water Data'!$D$29,0,10*ROW('Water Data'!D87)))</f>
        <v/>
      </c>
      <c r="BV93" s="283" t="str">
        <f ca="true">+IF(OFFSET('Water Data'!$E$27,0,10*ROW('Water Data'!E87))="","",OFFSET('Water Data'!$E$27,0,10*ROW('Water Data'!E87)))</f>
        <v/>
      </c>
      <c r="BW93" s="283" t="str">
        <f ca="true">+IF(OFFSET('Water Data'!$E$28,0,10*ROW('Water Data'!E87))="","",OFFSET('Water Data'!$E$28,0,10*ROW('Water Data'!E87)))</f>
        <v/>
      </c>
      <c r="BX93" s="283" t="str">
        <f ca="true">+IF(OFFSET('Water Data'!$E$29,0,10*ROW('Water Data'!E87))="","",OFFSET('Water Data'!$E$29,0,10*ROW('Water Data'!E87)))</f>
        <v/>
      </c>
      <c r="BY93" s="283" t="str">
        <f ca="true">+IF(OFFSET('Water Data'!$F$27,0,10*ROW('Water Data'!F87))="","",OFFSET('Water Data'!$F$27,0,10*ROW('Water Data'!F87)))</f>
        <v/>
      </c>
      <c r="BZ93" s="283" t="str">
        <f ca="true">+IF(OFFSET('Water Data'!$F$28,0,10*ROW('Water Data'!F87))="","",OFFSET('Water Data'!$F$28,0,10*ROW('Water Data'!F87)))</f>
        <v/>
      </c>
      <c r="CA93" s="283" t="str">
        <f ca="true">+IF(OFFSET('Water Data'!$F$29,0,10*ROW('Water Data'!F87))="","",OFFSET('Water Data'!$F$29,0,10*ROW('Water Data'!F87)))</f>
        <v/>
      </c>
      <c r="CB93" s="283" t="str">
        <f ca="true">+IF(OFFSET('Water Data'!$G$27,0,10*ROW('Water Data'!G87))="","",OFFSET('Water Data'!$G$27,0,10*ROW('Water Data'!G87)))</f>
        <v/>
      </c>
      <c r="CC93" s="283" t="str">
        <f ca="true">+IF(OFFSET('Water Data'!$G$28,0,10*ROW('Water Data'!G87))="","",OFFSET('Water Data'!$G$28,0,10*ROW('Water Data'!G87)))</f>
        <v/>
      </c>
      <c r="CD93" s="283" t="str">
        <f ca="true">+IF(OFFSET('Water Data'!$G$29,0,10*ROW('Water Data'!G87))="","",OFFSET('Water Data'!$G$29,0,10*ROW('Water Data'!G87)))</f>
        <v/>
      </c>
      <c r="CE93" s="283" t="str">
        <f ca="true">+IF(OFFSET('Water Data'!$H$27,0,10*ROW('Water Data'!H87))="","",OFFSET('Water Data'!$H$27,0,10*ROW('Water Data'!H87)))</f>
        <v/>
      </c>
      <c r="CF93" s="283" t="str">
        <f ca="true">+IF(OFFSET('Water Data'!$H$28,0,10*ROW('Water Data'!H87))="","",OFFSET('Water Data'!$H$28,0,10*ROW('Water Data'!H87)))</f>
        <v/>
      </c>
      <c r="CG93" s="283" t="str">
        <f ca="true">+IF(OFFSET('Water Data'!$H$29,0,10*ROW('Water Data'!H87))="","",OFFSET('Water Data'!$H$29,0,10*ROW('Water Data'!H87)))</f>
        <v/>
      </c>
      <c r="CH93" s="283" t="str">
        <f ca="true">+IF(OFFSET('Water Data'!$I$27,0,10*ROW('Water Data'!I87))="","",OFFSET('Water Data'!$I$27,0,10*ROW('Water Data'!I87)))</f>
        <v/>
      </c>
      <c r="CI93" s="283" t="str">
        <f ca="true">+IF(OFFSET('Water Data'!$I$28,0,10*ROW('Water Data'!I87))="","",OFFSET('Water Data'!$I$28,0,10*ROW('Water Data'!I87)))</f>
        <v/>
      </c>
      <c r="CJ93" s="283" t="str">
        <f ca="true">+IF(OFFSET('Water Data'!$I$29,0,10*ROW('Water Data'!I87))="","",OFFSET('Water Data'!$I$29,0,10*ROW('Water Data'!I87)))</f>
        <v/>
      </c>
      <c r="CK93" s="283" t="str">
        <f ca="true">+IF(OFFSET('Sanitation Data'!$D$28,0,10*ROW('Sanitation Data'!D87))="","",OFFSET('Sanitation Data'!$D$28,0,10*ROW('Sanitation Data'!D87)))</f>
        <v/>
      </c>
      <c r="CL93" s="283" t="str">
        <f ca="true">+IF(OFFSET('Sanitation Data'!$D$29,0,10*ROW('Sanitation Data'!D87))="","",OFFSET('Sanitation Data'!$D$29,0,10*ROW('Sanitation Data'!D87)))</f>
        <v/>
      </c>
      <c r="CM93" s="283" t="str">
        <f ca="true">+IF(OFFSET('Sanitation Data'!$D$30,0,10*ROW('Sanitation Data'!D87))="","",OFFSET('Sanitation Data'!$D$30,0,10*ROW('Sanitation Data'!D87)))</f>
        <v/>
      </c>
      <c r="CN93" s="283" t="str">
        <f ca="true">+IF(OFFSET('Sanitation Data'!$D$31,0,10*ROW('Sanitation Data'!D87))="","",OFFSET('Sanitation Data'!$D$31,0,10*ROW('Sanitation Data'!D87)))</f>
        <v/>
      </c>
      <c r="CO93" s="283" t="str">
        <f ca="true">+IF(OFFSET('Sanitation Data'!$D$32,0,10*ROW('Sanitation Data'!D87))="","",OFFSET('Sanitation Data'!$D$32,0,10*ROW('Sanitation Data'!D87)))</f>
        <v/>
      </c>
      <c r="CP93" s="283" t="str">
        <f ca="true">+IF(OFFSET('Sanitation Data'!$E$28,0,10*ROW('Sanitation Data'!E87))="","",OFFSET('Sanitation Data'!$E$28,0,10*ROW('Sanitation Data'!E87)))</f>
        <v/>
      </c>
      <c r="CQ93" s="283" t="str">
        <f ca="true">+IF(OFFSET('Sanitation Data'!$E$29,0,10*ROW('Sanitation Data'!E87))="","",OFFSET('Sanitation Data'!$E$29,0,10*ROW('Sanitation Data'!E87)))</f>
        <v/>
      </c>
      <c r="CR93" s="283" t="str">
        <f ca="true">+IF(OFFSET('Sanitation Data'!$E$30,0,10*ROW('Sanitation Data'!E87))="","",OFFSET('Sanitation Data'!$E$30,0,10*ROW('Sanitation Data'!E87)))</f>
        <v/>
      </c>
      <c r="CS93" s="283" t="str">
        <f ca="true">+IF(OFFSET('Sanitation Data'!$E$31,0,10*ROW('Sanitation Data'!E87))="","",OFFSET('Sanitation Data'!$E$31,0,10*ROW('Sanitation Data'!E87)))</f>
        <v/>
      </c>
      <c r="CT93" s="283" t="str">
        <f ca="true">+IF(OFFSET('Sanitation Data'!$E$32,0,10*ROW('Sanitation Data'!E87))="","",OFFSET('Sanitation Data'!$E$32,0,10*ROW('Sanitation Data'!E87)))</f>
        <v/>
      </c>
      <c r="CU93" s="283" t="str">
        <f ca="true">+IF(OFFSET('Sanitation Data'!$F$28,0,10*ROW('Sanitation Data'!F87))="","",OFFSET('Sanitation Data'!$F$28,0,10*ROW('Sanitation Data'!F87)))</f>
        <v/>
      </c>
      <c r="CV93" s="283" t="str">
        <f ca="true">+IF(OFFSET('Sanitation Data'!$F$29,0,10*ROW('Sanitation Data'!F87))="","",OFFSET('Sanitation Data'!$F$29,0,10*ROW('Sanitation Data'!F87)))</f>
        <v/>
      </c>
      <c r="CW93" s="283" t="str">
        <f ca="true">+IF(OFFSET('Sanitation Data'!$F$30,0,10*ROW('Sanitation Data'!F87))="","",OFFSET('Sanitation Data'!$F$30,0,10*ROW('Sanitation Data'!F87)))</f>
        <v/>
      </c>
      <c r="CX93" s="283" t="str">
        <f ca="true">+IF(OFFSET('Sanitation Data'!$F$31,0,10*ROW('Sanitation Data'!F87))="","",OFFSET('Sanitation Data'!$F$31,0,10*ROW('Sanitation Data'!F87)))</f>
        <v/>
      </c>
      <c r="CY93" s="283" t="str">
        <f ca="true">+IF(OFFSET('Sanitation Data'!$F$32,0,10*ROW('Sanitation Data'!F87))="","",OFFSET('Sanitation Data'!$F$32,0,10*ROW('Sanitation Data'!F87)))</f>
        <v/>
      </c>
      <c r="CZ93" s="283" t="str">
        <f ca="true">+IF(OFFSET('Sanitation Data'!$G$28,0,10*ROW('Sanitation Data'!G87))="","",OFFSET('Sanitation Data'!$G$28,0,10*ROW('Sanitation Data'!G87)))</f>
        <v/>
      </c>
      <c r="DA93" s="283" t="str">
        <f ca="true">+IF(OFFSET('Sanitation Data'!$G$29,0,10*ROW('Sanitation Data'!G87))="","",OFFSET('Sanitation Data'!$G$29,0,10*ROW('Sanitation Data'!G87)))</f>
        <v/>
      </c>
      <c r="DB93" s="283" t="str">
        <f ca="true">+IF(OFFSET('Sanitation Data'!$G$30,0,10*ROW('Sanitation Data'!G87))="","",OFFSET('Sanitation Data'!$G$30,0,10*ROW('Sanitation Data'!G87)))</f>
        <v/>
      </c>
      <c r="DC93" s="283" t="str">
        <f ca="true">+IF(OFFSET('Sanitation Data'!$G$31,0,10*ROW('Sanitation Data'!G87))="","",OFFSET('Sanitation Data'!$G$31,0,10*ROW('Sanitation Data'!G87)))</f>
        <v/>
      </c>
      <c r="DD93" s="283" t="str">
        <f ca="true">+IF(OFFSET('Sanitation Data'!$G$32,0,10*ROW('Sanitation Data'!G87))="","",OFFSET('Sanitation Data'!$G$32,0,10*ROW('Sanitation Data'!G87)))</f>
        <v/>
      </c>
      <c r="DE93" s="283" t="str">
        <f ca="true">+IF(OFFSET('Sanitation Data'!$H$28,0,10*ROW('Sanitation Data'!H87))="","",OFFSET('Sanitation Data'!$H$28,0,10*ROW('Sanitation Data'!H87)))</f>
        <v/>
      </c>
      <c r="DF93" s="283" t="str">
        <f ca="true">+IF(OFFSET('Sanitation Data'!$H$29,0,10*ROW('Sanitation Data'!H87))="","",OFFSET('Sanitation Data'!$H$29,0,10*ROW('Sanitation Data'!H87)))</f>
        <v/>
      </c>
      <c r="DG93" s="283" t="str">
        <f ca="true">+IF(OFFSET('Sanitation Data'!$H$30,0,10*ROW('Sanitation Data'!H87))="","",OFFSET('Sanitation Data'!$H$30,0,10*ROW('Sanitation Data'!H87)))</f>
        <v/>
      </c>
      <c r="DH93" s="283" t="str">
        <f ca="true">+IF(OFFSET('Sanitation Data'!$H$31,0,10*ROW('Sanitation Data'!H87))="","",OFFSET('Sanitation Data'!$H$31,0,10*ROW('Sanitation Data'!H87)))</f>
        <v/>
      </c>
      <c r="DI93" s="283" t="str">
        <f ca="true">+IF(OFFSET('Sanitation Data'!$H$32,0,10*ROW('Sanitation Data'!H87))="","",OFFSET('Sanitation Data'!$H$32,0,10*ROW('Sanitation Data'!H87)))</f>
        <v/>
      </c>
      <c r="DJ93" s="283" t="str">
        <f ca="true">+IF(OFFSET('Sanitation Data'!$I$28,0,10*ROW('Sanitation Data'!I87))="","",OFFSET('Sanitation Data'!$I$28,0,10*ROW('Sanitation Data'!I87)))</f>
        <v/>
      </c>
      <c r="DK93" s="283" t="str">
        <f ca="true">+IF(OFFSET('Sanitation Data'!$I$29,0,10*ROW('Sanitation Data'!I87))="","",OFFSET('Sanitation Data'!$I$29,0,10*ROW('Sanitation Data'!I87)))</f>
        <v/>
      </c>
      <c r="DL93" s="283" t="str">
        <f ca="true">+IF(OFFSET('Sanitation Data'!$I$30,0,10*ROW('Sanitation Data'!I87))="","",OFFSET('Sanitation Data'!$I$30,0,10*ROW('Sanitation Data'!I87)))</f>
        <v/>
      </c>
      <c r="DM93" s="283" t="str">
        <f ca="true">+IF(OFFSET('Sanitation Data'!$I$31,0,10*ROW('Sanitation Data'!I87))="","",OFFSET('Sanitation Data'!$I$31,0,10*ROW('Sanitation Data'!I87)))</f>
        <v/>
      </c>
      <c r="DN93" s="283" t="str">
        <f ca="true">+IF(OFFSET('Sanitation Data'!$I$32,0,10*ROW('Sanitation Data'!I87))="","",OFFSET('Sanitation Data'!$I$32,0,10*ROW('Sanitation Data'!I87)))</f>
        <v/>
      </c>
      <c r="DO93" s="283" t="str">
        <f ca="true">+IF(OFFSET('Hygiene Data'!$D$11,0,10*ROW('Hygiene Data'!D87))="","",OFFSET('Hygiene Data'!$D$11,0,10*ROW('Hygiene Data'!D87)))</f>
        <v/>
      </c>
      <c r="DP93" s="283" t="str">
        <f ca="true">+IF(OFFSET('Hygiene Data'!$D$12,0,10*ROW('Hygiene Data'!D87))="","",OFFSET('Hygiene Data'!$D$12,0,10*ROW('Hygiene Data'!D87)))</f>
        <v/>
      </c>
      <c r="DQ93" s="283" t="str">
        <f ca="true">+IF(OFFSET('Hygiene Data'!$D$13,0,10*ROW('Hygiene Data'!D87))="","",OFFSET('Hygiene Data'!$D$13,0,10*ROW('Hygiene Data'!D87)))</f>
        <v/>
      </c>
      <c r="DR93" s="283" t="str">
        <f ca="true">+IF(OFFSET('Hygiene Data'!$E$11,0,10*ROW('Hygiene Data'!E87))="","",OFFSET('Hygiene Data'!$E$11,0,10*ROW('Hygiene Data'!E87)))</f>
        <v/>
      </c>
      <c r="DS93" s="283" t="str">
        <f ca="true">+IF(OFFSET('Hygiene Data'!$E$12,0,10*ROW('Hygiene Data'!E87))="","",OFFSET('Hygiene Data'!$E$12,0,10*ROW('Hygiene Data'!E87)))</f>
        <v/>
      </c>
      <c r="DT93" s="283" t="str">
        <f ca="true">+IF(OFFSET('Hygiene Data'!$E$13,0,10*ROW('Hygiene Data'!E87))="","",OFFSET('Hygiene Data'!$E$13,0,10*ROW('Hygiene Data'!E87)))</f>
        <v/>
      </c>
      <c r="DU93" s="283" t="str">
        <f ca="true">+IF(OFFSET('Hygiene Data'!$F$11,0,10*ROW('Hygiene Data'!F87))="","",OFFSET('Hygiene Data'!$F$11,0,10*ROW('Hygiene Data'!F87)))</f>
        <v/>
      </c>
      <c r="DV93" s="283" t="str">
        <f ca="true">+IF(OFFSET('Hygiene Data'!$F$12,0,10*ROW('Hygiene Data'!F87))="","",OFFSET('Hygiene Data'!$F$12,0,10*ROW('Hygiene Data'!F87)))</f>
        <v/>
      </c>
      <c r="DW93" s="283" t="str">
        <f ca="true">+IF(OFFSET('Hygiene Data'!$F$13,0,10*ROW('Hygiene Data'!F87))="","",OFFSET('Hygiene Data'!$F$13,0,10*ROW('Hygiene Data'!F87)))</f>
        <v/>
      </c>
      <c r="DX93" s="283" t="str">
        <f ca="true">+IF(OFFSET('Hygiene Data'!$G$11,0,10*ROW('Hygiene Data'!G87))="","",OFFSET('Hygiene Data'!$G$11,0,10*ROW('Hygiene Data'!G87)))</f>
        <v/>
      </c>
      <c r="DY93" s="283" t="str">
        <f ca="true">+IF(OFFSET('Hygiene Data'!$G$12,0,10*ROW('Hygiene Data'!G87))="","",OFFSET('Hygiene Data'!$G$12,0,10*ROW('Hygiene Data'!G87)))</f>
        <v/>
      </c>
      <c r="DZ93" s="283" t="str">
        <f ca="true">+IF(OFFSET('Hygiene Data'!$G$13,0,10*ROW('Hygiene Data'!G87))="","",OFFSET('Hygiene Data'!$G$13,0,10*ROW('Hygiene Data'!G87)))</f>
        <v/>
      </c>
      <c r="EA93" s="283" t="str">
        <f ca="true">+IF(OFFSET('Hygiene Data'!$H$11,0,10*ROW('Hygiene Data'!H87))="","",OFFSET('Hygiene Data'!$H$11,0,10*ROW('Hygiene Data'!H87)))</f>
        <v/>
      </c>
      <c r="EB93" s="283" t="str">
        <f ca="true">+IF(OFFSET('Hygiene Data'!$H$12,0,10*ROW('Hygiene Data'!H87))="","",OFFSET('Hygiene Data'!$H$12,0,10*ROW('Hygiene Data'!H87)))</f>
        <v/>
      </c>
      <c r="EC93" s="283" t="str">
        <f ca="true">+IF(OFFSET('Hygiene Data'!$H$13,0,10*ROW('Hygiene Data'!H87))="","",OFFSET('Hygiene Data'!$H$13,0,10*ROW('Hygiene Data'!H87)))</f>
        <v/>
      </c>
      <c r="ED93" s="283" t="str">
        <f ca="true">+IF(OFFSET('Hygiene Data'!$I$11,0,10*ROW('Hygiene Data'!I87))="","",OFFSET('Hygiene Data'!$I$11,0,10*ROW('Hygiene Data'!I87)))</f>
        <v/>
      </c>
      <c r="EE93" s="283" t="str">
        <f ca="true">+IF(OFFSET('Hygiene Data'!$I$12,0,10*ROW('Hygiene Data'!I87))="","",OFFSET('Hygiene Data'!$I$12,0,10*ROW('Hygiene Data'!I87)))</f>
        <v/>
      </c>
      <c r="EF93" s="283" t="str">
        <f ca="true">+IF(OFFSET('Hygiene Data'!$I$13,0,10*ROW('Hygiene Data'!I87))="","",OFFSET('Hygiene Data'!$I$13,0,10*ROW('Hygiene Data'!I87)))</f>
        <v/>
      </c>
    </row>
    <row r="94">
      <c r="A94" s="36" t="str">
        <f ca="true">+IF(OFFSET('Water Data'!$B$2,0,10*ROW('Water Data'!E88))="","",OFFSET('Water Data'!$B$2,0,10*ROW('Water Data'!E88)))</f>
        <v/>
      </c>
      <c r="B94" s="36" t="str">
        <f ca="true">+IF(OFFSET('Water Data'!$C$2,0,10*ROW('Water Data'!F88))="","",OFFSET('Water Data'!$C$2,0,10*ROW('Water Data'!F88)))</f>
        <v/>
      </c>
      <c r="C94" s="339"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83"/>
      <c r="BS94" s="283" t="str">
        <f ca="true">+IF(OFFSET('Water Data'!$D$27,0,10*ROW('Water Data'!D88))="","",OFFSET('Water Data'!$D$27,0,10*ROW('Water Data'!D88)))</f>
        <v/>
      </c>
      <c r="BT94" s="283" t="str">
        <f ca="true">+IF(OFFSET('Water Data'!$D$28,0,10*ROW('Water Data'!D88))="","",OFFSET('Water Data'!$D$28,0,10*ROW('Water Data'!D88)))</f>
        <v/>
      </c>
      <c r="BU94" s="283" t="str">
        <f ca="true">+IF(OFFSET('Water Data'!$D$29,0,10*ROW('Water Data'!D88))="","",OFFSET('Water Data'!$D$29,0,10*ROW('Water Data'!D88)))</f>
        <v/>
      </c>
      <c r="BV94" s="283" t="str">
        <f ca="true">+IF(OFFSET('Water Data'!$E$27,0,10*ROW('Water Data'!E88))="","",OFFSET('Water Data'!$E$27,0,10*ROW('Water Data'!E88)))</f>
        <v/>
      </c>
      <c r="BW94" s="283" t="str">
        <f ca="true">+IF(OFFSET('Water Data'!$E$28,0,10*ROW('Water Data'!E88))="","",OFFSET('Water Data'!$E$28,0,10*ROW('Water Data'!E88)))</f>
        <v/>
      </c>
      <c r="BX94" s="283" t="str">
        <f ca="true">+IF(OFFSET('Water Data'!$E$29,0,10*ROW('Water Data'!E88))="","",OFFSET('Water Data'!$E$29,0,10*ROW('Water Data'!E88)))</f>
        <v/>
      </c>
      <c r="BY94" s="283" t="str">
        <f ca="true">+IF(OFFSET('Water Data'!$F$27,0,10*ROW('Water Data'!F88))="","",OFFSET('Water Data'!$F$27,0,10*ROW('Water Data'!F88)))</f>
        <v/>
      </c>
      <c r="BZ94" s="283" t="str">
        <f ca="true">+IF(OFFSET('Water Data'!$F$28,0,10*ROW('Water Data'!F88))="","",OFFSET('Water Data'!$F$28,0,10*ROW('Water Data'!F88)))</f>
        <v/>
      </c>
      <c r="CA94" s="283" t="str">
        <f ca="true">+IF(OFFSET('Water Data'!$F$29,0,10*ROW('Water Data'!F88))="","",OFFSET('Water Data'!$F$29,0,10*ROW('Water Data'!F88)))</f>
        <v/>
      </c>
      <c r="CB94" s="283" t="str">
        <f ca="true">+IF(OFFSET('Water Data'!$G$27,0,10*ROW('Water Data'!G88))="","",OFFSET('Water Data'!$G$27,0,10*ROW('Water Data'!G88)))</f>
        <v/>
      </c>
      <c r="CC94" s="283" t="str">
        <f ca="true">+IF(OFFSET('Water Data'!$G$28,0,10*ROW('Water Data'!G88))="","",OFFSET('Water Data'!$G$28,0,10*ROW('Water Data'!G88)))</f>
        <v/>
      </c>
      <c r="CD94" s="283" t="str">
        <f ca="true">+IF(OFFSET('Water Data'!$G$29,0,10*ROW('Water Data'!G88))="","",OFFSET('Water Data'!$G$29,0,10*ROW('Water Data'!G88)))</f>
        <v/>
      </c>
      <c r="CE94" s="283" t="str">
        <f ca="true">+IF(OFFSET('Water Data'!$H$27,0,10*ROW('Water Data'!H88))="","",OFFSET('Water Data'!$H$27,0,10*ROW('Water Data'!H88)))</f>
        <v/>
      </c>
      <c r="CF94" s="283" t="str">
        <f ca="true">+IF(OFFSET('Water Data'!$H$28,0,10*ROW('Water Data'!H88))="","",OFFSET('Water Data'!$H$28,0,10*ROW('Water Data'!H88)))</f>
        <v/>
      </c>
      <c r="CG94" s="283" t="str">
        <f ca="true">+IF(OFFSET('Water Data'!$H$29,0,10*ROW('Water Data'!H88))="","",OFFSET('Water Data'!$H$29,0,10*ROW('Water Data'!H88)))</f>
        <v/>
      </c>
      <c r="CH94" s="283" t="str">
        <f ca="true">+IF(OFFSET('Water Data'!$I$27,0,10*ROW('Water Data'!I88))="","",OFFSET('Water Data'!$I$27,0,10*ROW('Water Data'!I88)))</f>
        <v/>
      </c>
      <c r="CI94" s="283" t="str">
        <f ca="true">+IF(OFFSET('Water Data'!$I$28,0,10*ROW('Water Data'!I88))="","",OFFSET('Water Data'!$I$28,0,10*ROW('Water Data'!I88)))</f>
        <v/>
      </c>
      <c r="CJ94" s="283" t="str">
        <f ca="true">+IF(OFFSET('Water Data'!$I$29,0,10*ROW('Water Data'!I88))="","",OFFSET('Water Data'!$I$29,0,10*ROW('Water Data'!I88)))</f>
        <v/>
      </c>
      <c r="CK94" s="283" t="str">
        <f ca="true">+IF(OFFSET('Sanitation Data'!$D$28,0,10*ROW('Sanitation Data'!D88))="","",OFFSET('Sanitation Data'!$D$28,0,10*ROW('Sanitation Data'!D88)))</f>
        <v/>
      </c>
      <c r="CL94" s="283" t="str">
        <f ca="true">+IF(OFFSET('Sanitation Data'!$D$29,0,10*ROW('Sanitation Data'!D88))="","",OFFSET('Sanitation Data'!$D$29,0,10*ROW('Sanitation Data'!D88)))</f>
        <v/>
      </c>
      <c r="CM94" s="283" t="str">
        <f ca="true">+IF(OFFSET('Sanitation Data'!$D$30,0,10*ROW('Sanitation Data'!D88))="","",OFFSET('Sanitation Data'!$D$30,0,10*ROW('Sanitation Data'!D88)))</f>
        <v/>
      </c>
      <c r="CN94" s="283" t="str">
        <f ca="true">+IF(OFFSET('Sanitation Data'!$D$31,0,10*ROW('Sanitation Data'!D88))="","",OFFSET('Sanitation Data'!$D$31,0,10*ROW('Sanitation Data'!D88)))</f>
        <v/>
      </c>
      <c r="CO94" s="283" t="str">
        <f ca="true">+IF(OFFSET('Sanitation Data'!$D$32,0,10*ROW('Sanitation Data'!D88))="","",OFFSET('Sanitation Data'!$D$32,0,10*ROW('Sanitation Data'!D88)))</f>
        <v/>
      </c>
      <c r="CP94" s="283" t="str">
        <f ca="true">+IF(OFFSET('Sanitation Data'!$E$28,0,10*ROW('Sanitation Data'!E88))="","",OFFSET('Sanitation Data'!$E$28,0,10*ROW('Sanitation Data'!E88)))</f>
        <v/>
      </c>
      <c r="CQ94" s="283" t="str">
        <f ca="true">+IF(OFFSET('Sanitation Data'!$E$29,0,10*ROW('Sanitation Data'!E88))="","",OFFSET('Sanitation Data'!$E$29,0,10*ROW('Sanitation Data'!E88)))</f>
        <v/>
      </c>
      <c r="CR94" s="283" t="str">
        <f ca="true">+IF(OFFSET('Sanitation Data'!$E$30,0,10*ROW('Sanitation Data'!E88))="","",OFFSET('Sanitation Data'!$E$30,0,10*ROW('Sanitation Data'!E88)))</f>
        <v/>
      </c>
      <c r="CS94" s="283" t="str">
        <f ca="true">+IF(OFFSET('Sanitation Data'!$E$31,0,10*ROW('Sanitation Data'!E88))="","",OFFSET('Sanitation Data'!$E$31,0,10*ROW('Sanitation Data'!E88)))</f>
        <v/>
      </c>
      <c r="CT94" s="283" t="str">
        <f ca="true">+IF(OFFSET('Sanitation Data'!$E$32,0,10*ROW('Sanitation Data'!E88))="","",OFFSET('Sanitation Data'!$E$32,0,10*ROW('Sanitation Data'!E88)))</f>
        <v/>
      </c>
      <c r="CU94" s="283" t="str">
        <f ca="true">+IF(OFFSET('Sanitation Data'!$F$28,0,10*ROW('Sanitation Data'!F88))="","",OFFSET('Sanitation Data'!$F$28,0,10*ROW('Sanitation Data'!F88)))</f>
        <v/>
      </c>
      <c r="CV94" s="283" t="str">
        <f ca="true">+IF(OFFSET('Sanitation Data'!$F$29,0,10*ROW('Sanitation Data'!F88))="","",OFFSET('Sanitation Data'!$F$29,0,10*ROW('Sanitation Data'!F88)))</f>
        <v/>
      </c>
      <c r="CW94" s="283" t="str">
        <f ca="true">+IF(OFFSET('Sanitation Data'!$F$30,0,10*ROW('Sanitation Data'!F88))="","",OFFSET('Sanitation Data'!$F$30,0,10*ROW('Sanitation Data'!F88)))</f>
        <v/>
      </c>
      <c r="CX94" s="283" t="str">
        <f ca="true">+IF(OFFSET('Sanitation Data'!$F$31,0,10*ROW('Sanitation Data'!F88))="","",OFFSET('Sanitation Data'!$F$31,0,10*ROW('Sanitation Data'!F88)))</f>
        <v/>
      </c>
      <c r="CY94" s="283" t="str">
        <f ca="true">+IF(OFFSET('Sanitation Data'!$F$32,0,10*ROW('Sanitation Data'!F88))="","",OFFSET('Sanitation Data'!$F$32,0,10*ROW('Sanitation Data'!F88)))</f>
        <v/>
      </c>
      <c r="CZ94" s="283" t="str">
        <f ca="true">+IF(OFFSET('Sanitation Data'!$G$28,0,10*ROW('Sanitation Data'!G88))="","",OFFSET('Sanitation Data'!$G$28,0,10*ROW('Sanitation Data'!G88)))</f>
        <v/>
      </c>
      <c r="DA94" s="283" t="str">
        <f ca="true">+IF(OFFSET('Sanitation Data'!$G$29,0,10*ROW('Sanitation Data'!G88))="","",OFFSET('Sanitation Data'!$G$29,0,10*ROW('Sanitation Data'!G88)))</f>
        <v/>
      </c>
      <c r="DB94" s="283" t="str">
        <f ca="true">+IF(OFFSET('Sanitation Data'!$G$30,0,10*ROW('Sanitation Data'!G88))="","",OFFSET('Sanitation Data'!$G$30,0,10*ROW('Sanitation Data'!G88)))</f>
        <v/>
      </c>
      <c r="DC94" s="283" t="str">
        <f ca="true">+IF(OFFSET('Sanitation Data'!$G$31,0,10*ROW('Sanitation Data'!G88))="","",OFFSET('Sanitation Data'!$G$31,0,10*ROW('Sanitation Data'!G88)))</f>
        <v/>
      </c>
      <c r="DD94" s="283" t="str">
        <f ca="true">+IF(OFFSET('Sanitation Data'!$G$32,0,10*ROW('Sanitation Data'!G88))="","",OFFSET('Sanitation Data'!$G$32,0,10*ROW('Sanitation Data'!G88)))</f>
        <v/>
      </c>
      <c r="DE94" s="283" t="str">
        <f ca="true">+IF(OFFSET('Sanitation Data'!$H$28,0,10*ROW('Sanitation Data'!H88))="","",OFFSET('Sanitation Data'!$H$28,0,10*ROW('Sanitation Data'!H88)))</f>
        <v/>
      </c>
      <c r="DF94" s="283" t="str">
        <f ca="true">+IF(OFFSET('Sanitation Data'!$H$29,0,10*ROW('Sanitation Data'!H88))="","",OFFSET('Sanitation Data'!$H$29,0,10*ROW('Sanitation Data'!H88)))</f>
        <v/>
      </c>
      <c r="DG94" s="283" t="str">
        <f ca="true">+IF(OFFSET('Sanitation Data'!$H$30,0,10*ROW('Sanitation Data'!H88))="","",OFFSET('Sanitation Data'!$H$30,0,10*ROW('Sanitation Data'!H88)))</f>
        <v/>
      </c>
      <c r="DH94" s="283" t="str">
        <f ca="true">+IF(OFFSET('Sanitation Data'!$H$31,0,10*ROW('Sanitation Data'!H88))="","",OFFSET('Sanitation Data'!$H$31,0,10*ROW('Sanitation Data'!H88)))</f>
        <v/>
      </c>
      <c r="DI94" s="283" t="str">
        <f ca="true">+IF(OFFSET('Sanitation Data'!$H$32,0,10*ROW('Sanitation Data'!H88))="","",OFFSET('Sanitation Data'!$H$32,0,10*ROW('Sanitation Data'!H88)))</f>
        <v/>
      </c>
      <c r="DJ94" s="283" t="str">
        <f ca="true">+IF(OFFSET('Sanitation Data'!$I$28,0,10*ROW('Sanitation Data'!I88))="","",OFFSET('Sanitation Data'!$I$28,0,10*ROW('Sanitation Data'!I88)))</f>
        <v/>
      </c>
      <c r="DK94" s="283" t="str">
        <f ca="true">+IF(OFFSET('Sanitation Data'!$I$29,0,10*ROW('Sanitation Data'!I88))="","",OFFSET('Sanitation Data'!$I$29,0,10*ROW('Sanitation Data'!I88)))</f>
        <v/>
      </c>
      <c r="DL94" s="283" t="str">
        <f ca="true">+IF(OFFSET('Sanitation Data'!$I$30,0,10*ROW('Sanitation Data'!I88))="","",OFFSET('Sanitation Data'!$I$30,0,10*ROW('Sanitation Data'!I88)))</f>
        <v/>
      </c>
      <c r="DM94" s="283" t="str">
        <f ca="true">+IF(OFFSET('Sanitation Data'!$I$31,0,10*ROW('Sanitation Data'!I88))="","",OFFSET('Sanitation Data'!$I$31,0,10*ROW('Sanitation Data'!I88)))</f>
        <v/>
      </c>
      <c r="DN94" s="283" t="str">
        <f ca="true">+IF(OFFSET('Sanitation Data'!$I$32,0,10*ROW('Sanitation Data'!I88))="","",OFFSET('Sanitation Data'!$I$32,0,10*ROW('Sanitation Data'!I88)))</f>
        <v/>
      </c>
      <c r="DO94" s="283" t="str">
        <f ca="true">+IF(OFFSET('Hygiene Data'!$D$11,0,10*ROW('Hygiene Data'!D88))="","",OFFSET('Hygiene Data'!$D$11,0,10*ROW('Hygiene Data'!D88)))</f>
        <v/>
      </c>
      <c r="DP94" s="283" t="str">
        <f ca="true">+IF(OFFSET('Hygiene Data'!$D$12,0,10*ROW('Hygiene Data'!D88))="","",OFFSET('Hygiene Data'!$D$12,0,10*ROW('Hygiene Data'!D88)))</f>
        <v/>
      </c>
      <c r="DQ94" s="283" t="str">
        <f ca="true">+IF(OFFSET('Hygiene Data'!$D$13,0,10*ROW('Hygiene Data'!D88))="","",OFFSET('Hygiene Data'!$D$13,0,10*ROW('Hygiene Data'!D88)))</f>
        <v/>
      </c>
      <c r="DR94" s="283" t="str">
        <f ca="true">+IF(OFFSET('Hygiene Data'!$E$11,0,10*ROW('Hygiene Data'!E88))="","",OFFSET('Hygiene Data'!$E$11,0,10*ROW('Hygiene Data'!E88)))</f>
        <v/>
      </c>
      <c r="DS94" s="283" t="str">
        <f ca="true">+IF(OFFSET('Hygiene Data'!$E$12,0,10*ROW('Hygiene Data'!E88))="","",OFFSET('Hygiene Data'!$E$12,0,10*ROW('Hygiene Data'!E88)))</f>
        <v/>
      </c>
      <c r="DT94" s="283" t="str">
        <f ca="true">+IF(OFFSET('Hygiene Data'!$E$13,0,10*ROW('Hygiene Data'!E88))="","",OFFSET('Hygiene Data'!$E$13,0,10*ROW('Hygiene Data'!E88)))</f>
        <v/>
      </c>
      <c r="DU94" s="283" t="str">
        <f ca="true">+IF(OFFSET('Hygiene Data'!$F$11,0,10*ROW('Hygiene Data'!F88))="","",OFFSET('Hygiene Data'!$F$11,0,10*ROW('Hygiene Data'!F88)))</f>
        <v/>
      </c>
      <c r="DV94" s="283" t="str">
        <f ca="true">+IF(OFFSET('Hygiene Data'!$F$12,0,10*ROW('Hygiene Data'!F88))="","",OFFSET('Hygiene Data'!$F$12,0,10*ROW('Hygiene Data'!F88)))</f>
        <v/>
      </c>
      <c r="DW94" s="283" t="str">
        <f ca="true">+IF(OFFSET('Hygiene Data'!$F$13,0,10*ROW('Hygiene Data'!F88))="","",OFFSET('Hygiene Data'!$F$13,0,10*ROW('Hygiene Data'!F88)))</f>
        <v/>
      </c>
      <c r="DX94" s="283" t="str">
        <f ca="true">+IF(OFFSET('Hygiene Data'!$G$11,0,10*ROW('Hygiene Data'!G88))="","",OFFSET('Hygiene Data'!$G$11,0,10*ROW('Hygiene Data'!G88)))</f>
        <v/>
      </c>
      <c r="DY94" s="283" t="str">
        <f ca="true">+IF(OFFSET('Hygiene Data'!$G$12,0,10*ROW('Hygiene Data'!G88))="","",OFFSET('Hygiene Data'!$G$12,0,10*ROW('Hygiene Data'!G88)))</f>
        <v/>
      </c>
      <c r="DZ94" s="283" t="str">
        <f ca="true">+IF(OFFSET('Hygiene Data'!$G$13,0,10*ROW('Hygiene Data'!G88))="","",OFFSET('Hygiene Data'!$G$13,0,10*ROW('Hygiene Data'!G88)))</f>
        <v/>
      </c>
      <c r="EA94" s="283" t="str">
        <f ca="true">+IF(OFFSET('Hygiene Data'!$H$11,0,10*ROW('Hygiene Data'!H88))="","",OFFSET('Hygiene Data'!$H$11,0,10*ROW('Hygiene Data'!H88)))</f>
        <v/>
      </c>
      <c r="EB94" s="283" t="str">
        <f ca="true">+IF(OFFSET('Hygiene Data'!$H$12,0,10*ROW('Hygiene Data'!H88))="","",OFFSET('Hygiene Data'!$H$12,0,10*ROW('Hygiene Data'!H88)))</f>
        <v/>
      </c>
      <c r="EC94" s="283" t="str">
        <f ca="true">+IF(OFFSET('Hygiene Data'!$H$13,0,10*ROW('Hygiene Data'!H88))="","",OFFSET('Hygiene Data'!$H$13,0,10*ROW('Hygiene Data'!H88)))</f>
        <v/>
      </c>
      <c r="ED94" s="283" t="str">
        <f ca="true">+IF(OFFSET('Hygiene Data'!$I$11,0,10*ROW('Hygiene Data'!I88))="","",OFFSET('Hygiene Data'!$I$11,0,10*ROW('Hygiene Data'!I88)))</f>
        <v/>
      </c>
      <c r="EE94" s="283" t="str">
        <f ca="true">+IF(OFFSET('Hygiene Data'!$I$12,0,10*ROW('Hygiene Data'!I88))="","",OFFSET('Hygiene Data'!$I$12,0,10*ROW('Hygiene Data'!I88)))</f>
        <v/>
      </c>
      <c r="EF94" s="283" t="str">
        <f ca="true">+IF(OFFSET('Hygiene Data'!$I$13,0,10*ROW('Hygiene Data'!I88))="","",OFFSET('Hygiene Data'!$I$13,0,10*ROW('Hygiene Data'!I88)))</f>
        <v/>
      </c>
    </row>
    <row r="95">
      <c r="A95" s="36" t="str">
        <f ca="true">+IF(OFFSET('Water Data'!$B$2,0,10*ROW('Water Data'!E89))="","",OFFSET('Water Data'!$B$2,0,10*ROW('Water Data'!E89)))</f>
        <v/>
      </c>
      <c r="B95" s="36" t="str">
        <f ca="true">+IF(OFFSET('Water Data'!$C$2,0,10*ROW('Water Data'!F89))="","",OFFSET('Water Data'!$C$2,0,10*ROW('Water Data'!F89)))</f>
        <v/>
      </c>
      <c r="C95" s="339"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83"/>
      <c r="BS95" s="283" t="str">
        <f ca="true">+IF(OFFSET('Water Data'!$D$27,0,10*ROW('Water Data'!D89))="","",OFFSET('Water Data'!$D$27,0,10*ROW('Water Data'!D89)))</f>
        <v/>
      </c>
      <c r="BT95" s="283" t="str">
        <f ca="true">+IF(OFFSET('Water Data'!$D$28,0,10*ROW('Water Data'!D89))="","",OFFSET('Water Data'!$D$28,0,10*ROW('Water Data'!D89)))</f>
        <v/>
      </c>
      <c r="BU95" s="283" t="str">
        <f ca="true">+IF(OFFSET('Water Data'!$D$29,0,10*ROW('Water Data'!D89))="","",OFFSET('Water Data'!$D$29,0,10*ROW('Water Data'!D89)))</f>
        <v/>
      </c>
      <c r="BV95" s="283" t="str">
        <f ca="true">+IF(OFFSET('Water Data'!$E$27,0,10*ROW('Water Data'!E89))="","",OFFSET('Water Data'!$E$27,0,10*ROW('Water Data'!E89)))</f>
        <v/>
      </c>
      <c r="BW95" s="283" t="str">
        <f ca="true">+IF(OFFSET('Water Data'!$E$28,0,10*ROW('Water Data'!E89))="","",OFFSET('Water Data'!$E$28,0,10*ROW('Water Data'!E89)))</f>
        <v/>
      </c>
      <c r="BX95" s="283" t="str">
        <f ca="true">+IF(OFFSET('Water Data'!$E$29,0,10*ROW('Water Data'!E89))="","",OFFSET('Water Data'!$E$29,0,10*ROW('Water Data'!E89)))</f>
        <v/>
      </c>
      <c r="BY95" s="283" t="str">
        <f ca="true">+IF(OFFSET('Water Data'!$F$27,0,10*ROW('Water Data'!F89))="","",OFFSET('Water Data'!$F$27,0,10*ROW('Water Data'!F89)))</f>
        <v/>
      </c>
      <c r="BZ95" s="283" t="str">
        <f ca="true">+IF(OFFSET('Water Data'!$F$28,0,10*ROW('Water Data'!F89))="","",OFFSET('Water Data'!$F$28,0,10*ROW('Water Data'!F89)))</f>
        <v/>
      </c>
      <c r="CA95" s="283" t="str">
        <f ca="true">+IF(OFFSET('Water Data'!$F$29,0,10*ROW('Water Data'!F89))="","",OFFSET('Water Data'!$F$29,0,10*ROW('Water Data'!F89)))</f>
        <v/>
      </c>
      <c r="CB95" s="283" t="str">
        <f ca="true">+IF(OFFSET('Water Data'!$G$27,0,10*ROW('Water Data'!G89))="","",OFFSET('Water Data'!$G$27,0,10*ROW('Water Data'!G89)))</f>
        <v/>
      </c>
      <c r="CC95" s="283" t="str">
        <f ca="true">+IF(OFFSET('Water Data'!$G$28,0,10*ROW('Water Data'!G89))="","",OFFSET('Water Data'!$G$28,0,10*ROW('Water Data'!G89)))</f>
        <v/>
      </c>
      <c r="CD95" s="283" t="str">
        <f ca="true">+IF(OFFSET('Water Data'!$G$29,0,10*ROW('Water Data'!G89))="","",OFFSET('Water Data'!$G$29,0,10*ROW('Water Data'!G89)))</f>
        <v/>
      </c>
      <c r="CE95" s="283" t="str">
        <f ca="true">+IF(OFFSET('Water Data'!$H$27,0,10*ROW('Water Data'!H89))="","",OFFSET('Water Data'!$H$27,0,10*ROW('Water Data'!H89)))</f>
        <v/>
      </c>
      <c r="CF95" s="283" t="str">
        <f ca="true">+IF(OFFSET('Water Data'!$H$28,0,10*ROW('Water Data'!H89))="","",OFFSET('Water Data'!$H$28,0,10*ROW('Water Data'!H89)))</f>
        <v/>
      </c>
      <c r="CG95" s="283" t="str">
        <f ca="true">+IF(OFFSET('Water Data'!$H$29,0,10*ROW('Water Data'!H89))="","",OFFSET('Water Data'!$H$29,0,10*ROW('Water Data'!H89)))</f>
        <v/>
      </c>
      <c r="CH95" s="283" t="str">
        <f ca="true">+IF(OFFSET('Water Data'!$I$27,0,10*ROW('Water Data'!I89))="","",OFFSET('Water Data'!$I$27,0,10*ROW('Water Data'!I89)))</f>
        <v/>
      </c>
      <c r="CI95" s="283" t="str">
        <f ca="true">+IF(OFFSET('Water Data'!$I$28,0,10*ROW('Water Data'!I89))="","",OFFSET('Water Data'!$I$28,0,10*ROW('Water Data'!I89)))</f>
        <v/>
      </c>
      <c r="CJ95" s="283" t="str">
        <f ca="true">+IF(OFFSET('Water Data'!$I$29,0,10*ROW('Water Data'!I89))="","",OFFSET('Water Data'!$I$29,0,10*ROW('Water Data'!I89)))</f>
        <v/>
      </c>
      <c r="CK95" s="283" t="str">
        <f ca="true">+IF(OFFSET('Sanitation Data'!$D$28,0,10*ROW('Sanitation Data'!D89))="","",OFFSET('Sanitation Data'!$D$28,0,10*ROW('Sanitation Data'!D89)))</f>
        <v/>
      </c>
      <c r="CL95" s="283" t="str">
        <f ca="true">+IF(OFFSET('Sanitation Data'!$D$29,0,10*ROW('Sanitation Data'!D89))="","",OFFSET('Sanitation Data'!$D$29,0,10*ROW('Sanitation Data'!D89)))</f>
        <v/>
      </c>
      <c r="CM95" s="283" t="str">
        <f ca="true">+IF(OFFSET('Sanitation Data'!$D$30,0,10*ROW('Sanitation Data'!D89))="","",OFFSET('Sanitation Data'!$D$30,0,10*ROW('Sanitation Data'!D89)))</f>
        <v/>
      </c>
      <c r="CN95" s="283" t="str">
        <f ca="true">+IF(OFFSET('Sanitation Data'!$D$31,0,10*ROW('Sanitation Data'!D89))="","",OFFSET('Sanitation Data'!$D$31,0,10*ROW('Sanitation Data'!D89)))</f>
        <v/>
      </c>
      <c r="CO95" s="283" t="str">
        <f ca="true">+IF(OFFSET('Sanitation Data'!$D$32,0,10*ROW('Sanitation Data'!D89))="","",OFFSET('Sanitation Data'!$D$32,0,10*ROW('Sanitation Data'!D89)))</f>
        <v/>
      </c>
      <c r="CP95" s="283" t="str">
        <f ca="true">+IF(OFFSET('Sanitation Data'!$E$28,0,10*ROW('Sanitation Data'!E89))="","",OFFSET('Sanitation Data'!$E$28,0,10*ROW('Sanitation Data'!E89)))</f>
        <v/>
      </c>
      <c r="CQ95" s="283" t="str">
        <f ca="true">+IF(OFFSET('Sanitation Data'!$E$29,0,10*ROW('Sanitation Data'!E89))="","",OFFSET('Sanitation Data'!$E$29,0,10*ROW('Sanitation Data'!E89)))</f>
        <v/>
      </c>
      <c r="CR95" s="283" t="str">
        <f ca="true">+IF(OFFSET('Sanitation Data'!$E$30,0,10*ROW('Sanitation Data'!E89))="","",OFFSET('Sanitation Data'!$E$30,0,10*ROW('Sanitation Data'!E89)))</f>
        <v/>
      </c>
      <c r="CS95" s="283" t="str">
        <f ca="true">+IF(OFFSET('Sanitation Data'!$E$31,0,10*ROW('Sanitation Data'!E89))="","",OFFSET('Sanitation Data'!$E$31,0,10*ROW('Sanitation Data'!E89)))</f>
        <v/>
      </c>
      <c r="CT95" s="283" t="str">
        <f ca="true">+IF(OFFSET('Sanitation Data'!$E$32,0,10*ROW('Sanitation Data'!E89))="","",OFFSET('Sanitation Data'!$E$32,0,10*ROW('Sanitation Data'!E89)))</f>
        <v/>
      </c>
      <c r="CU95" s="283" t="str">
        <f ca="true">+IF(OFFSET('Sanitation Data'!$F$28,0,10*ROW('Sanitation Data'!F89))="","",OFFSET('Sanitation Data'!$F$28,0,10*ROW('Sanitation Data'!F89)))</f>
        <v/>
      </c>
      <c r="CV95" s="283" t="str">
        <f ca="true">+IF(OFFSET('Sanitation Data'!$F$29,0,10*ROW('Sanitation Data'!F89))="","",OFFSET('Sanitation Data'!$F$29,0,10*ROW('Sanitation Data'!F89)))</f>
        <v/>
      </c>
      <c r="CW95" s="283" t="str">
        <f ca="true">+IF(OFFSET('Sanitation Data'!$F$30,0,10*ROW('Sanitation Data'!F89))="","",OFFSET('Sanitation Data'!$F$30,0,10*ROW('Sanitation Data'!F89)))</f>
        <v/>
      </c>
      <c r="CX95" s="283" t="str">
        <f ca="true">+IF(OFFSET('Sanitation Data'!$F$31,0,10*ROW('Sanitation Data'!F89))="","",OFFSET('Sanitation Data'!$F$31,0,10*ROW('Sanitation Data'!F89)))</f>
        <v/>
      </c>
      <c r="CY95" s="283" t="str">
        <f ca="true">+IF(OFFSET('Sanitation Data'!$F$32,0,10*ROW('Sanitation Data'!F89))="","",OFFSET('Sanitation Data'!$F$32,0,10*ROW('Sanitation Data'!F89)))</f>
        <v/>
      </c>
      <c r="CZ95" s="283" t="str">
        <f ca="true">+IF(OFFSET('Sanitation Data'!$G$28,0,10*ROW('Sanitation Data'!G89))="","",OFFSET('Sanitation Data'!$G$28,0,10*ROW('Sanitation Data'!G89)))</f>
        <v/>
      </c>
      <c r="DA95" s="283" t="str">
        <f ca="true">+IF(OFFSET('Sanitation Data'!$G$29,0,10*ROW('Sanitation Data'!G89))="","",OFFSET('Sanitation Data'!$G$29,0,10*ROW('Sanitation Data'!G89)))</f>
        <v/>
      </c>
      <c r="DB95" s="283" t="str">
        <f ca="true">+IF(OFFSET('Sanitation Data'!$G$30,0,10*ROW('Sanitation Data'!G89))="","",OFFSET('Sanitation Data'!$G$30,0,10*ROW('Sanitation Data'!G89)))</f>
        <v/>
      </c>
      <c r="DC95" s="283" t="str">
        <f ca="true">+IF(OFFSET('Sanitation Data'!$G$31,0,10*ROW('Sanitation Data'!G89))="","",OFFSET('Sanitation Data'!$G$31,0,10*ROW('Sanitation Data'!G89)))</f>
        <v/>
      </c>
      <c r="DD95" s="283" t="str">
        <f ca="true">+IF(OFFSET('Sanitation Data'!$G$32,0,10*ROW('Sanitation Data'!G89))="","",OFFSET('Sanitation Data'!$G$32,0,10*ROW('Sanitation Data'!G89)))</f>
        <v/>
      </c>
      <c r="DE95" s="283" t="str">
        <f ca="true">+IF(OFFSET('Sanitation Data'!$H$28,0,10*ROW('Sanitation Data'!H89))="","",OFFSET('Sanitation Data'!$H$28,0,10*ROW('Sanitation Data'!H89)))</f>
        <v/>
      </c>
      <c r="DF95" s="283" t="str">
        <f ca="true">+IF(OFFSET('Sanitation Data'!$H$29,0,10*ROW('Sanitation Data'!H89))="","",OFFSET('Sanitation Data'!$H$29,0,10*ROW('Sanitation Data'!H89)))</f>
        <v/>
      </c>
      <c r="DG95" s="283" t="str">
        <f ca="true">+IF(OFFSET('Sanitation Data'!$H$30,0,10*ROW('Sanitation Data'!H89))="","",OFFSET('Sanitation Data'!$H$30,0,10*ROW('Sanitation Data'!H89)))</f>
        <v/>
      </c>
      <c r="DH95" s="283" t="str">
        <f ca="true">+IF(OFFSET('Sanitation Data'!$H$31,0,10*ROW('Sanitation Data'!H89))="","",OFFSET('Sanitation Data'!$H$31,0,10*ROW('Sanitation Data'!H89)))</f>
        <v/>
      </c>
      <c r="DI95" s="283" t="str">
        <f ca="true">+IF(OFFSET('Sanitation Data'!$H$32,0,10*ROW('Sanitation Data'!H89))="","",OFFSET('Sanitation Data'!$H$32,0,10*ROW('Sanitation Data'!H89)))</f>
        <v/>
      </c>
      <c r="DJ95" s="283" t="str">
        <f ca="true">+IF(OFFSET('Sanitation Data'!$I$28,0,10*ROW('Sanitation Data'!I89))="","",OFFSET('Sanitation Data'!$I$28,0,10*ROW('Sanitation Data'!I89)))</f>
        <v/>
      </c>
      <c r="DK95" s="283" t="str">
        <f ca="true">+IF(OFFSET('Sanitation Data'!$I$29,0,10*ROW('Sanitation Data'!I89))="","",OFFSET('Sanitation Data'!$I$29,0,10*ROW('Sanitation Data'!I89)))</f>
        <v/>
      </c>
      <c r="DL95" s="283" t="str">
        <f ca="true">+IF(OFFSET('Sanitation Data'!$I$30,0,10*ROW('Sanitation Data'!I89))="","",OFFSET('Sanitation Data'!$I$30,0,10*ROW('Sanitation Data'!I89)))</f>
        <v/>
      </c>
      <c r="DM95" s="283" t="str">
        <f ca="true">+IF(OFFSET('Sanitation Data'!$I$31,0,10*ROW('Sanitation Data'!I89))="","",OFFSET('Sanitation Data'!$I$31,0,10*ROW('Sanitation Data'!I89)))</f>
        <v/>
      </c>
      <c r="DN95" s="283" t="str">
        <f ca="true">+IF(OFFSET('Sanitation Data'!$I$32,0,10*ROW('Sanitation Data'!I89))="","",OFFSET('Sanitation Data'!$I$32,0,10*ROW('Sanitation Data'!I89)))</f>
        <v/>
      </c>
      <c r="DO95" s="283" t="str">
        <f ca="true">+IF(OFFSET('Hygiene Data'!$D$11,0,10*ROW('Hygiene Data'!D89))="","",OFFSET('Hygiene Data'!$D$11,0,10*ROW('Hygiene Data'!D89)))</f>
        <v/>
      </c>
      <c r="DP95" s="283" t="str">
        <f ca="true">+IF(OFFSET('Hygiene Data'!$D$12,0,10*ROW('Hygiene Data'!D89))="","",OFFSET('Hygiene Data'!$D$12,0,10*ROW('Hygiene Data'!D89)))</f>
        <v/>
      </c>
      <c r="DQ95" s="283" t="str">
        <f ca="true">+IF(OFFSET('Hygiene Data'!$D$13,0,10*ROW('Hygiene Data'!D89))="","",OFFSET('Hygiene Data'!$D$13,0,10*ROW('Hygiene Data'!D89)))</f>
        <v/>
      </c>
      <c r="DR95" s="283" t="str">
        <f ca="true">+IF(OFFSET('Hygiene Data'!$E$11,0,10*ROW('Hygiene Data'!E89))="","",OFFSET('Hygiene Data'!$E$11,0,10*ROW('Hygiene Data'!E89)))</f>
        <v/>
      </c>
      <c r="DS95" s="283" t="str">
        <f ca="true">+IF(OFFSET('Hygiene Data'!$E$12,0,10*ROW('Hygiene Data'!E89))="","",OFFSET('Hygiene Data'!$E$12,0,10*ROW('Hygiene Data'!E89)))</f>
        <v/>
      </c>
      <c r="DT95" s="283" t="str">
        <f ca="true">+IF(OFFSET('Hygiene Data'!$E$13,0,10*ROW('Hygiene Data'!E89))="","",OFFSET('Hygiene Data'!$E$13,0,10*ROW('Hygiene Data'!E89)))</f>
        <v/>
      </c>
      <c r="DU95" s="283" t="str">
        <f ca="true">+IF(OFFSET('Hygiene Data'!$F$11,0,10*ROW('Hygiene Data'!F89))="","",OFFSET('Hygiene Data'!$F$11,0,10*ROW('Hygiene Data'!F89)))</f>
        <v/>
      </c>
      <c r="DV95" s="283" t="str">
        <f ca="true">+IF(OFFSET('Hygiene Data'!$F$12,0,10*ROW('Hygiene Data'!F89))="","",OFFSET('Hygiene Data'!$F$12,0,10*ROW('Hygiene Data'!F89)))</f>
        <v/>
      </c>
      <c r="DW95" s="283" t="str">
        <f ca="true">+IF(OFFSET('Hygiene Data'!$F$13,0,10*ROW('Hygiene Data'!F89))="","",OFFSET('Hygiene Data'!$F$13,0,10*ROW('Hygiene Data'!F89)))</f>
        <v/>
      </c>
      <c r="DX95" s="283" t="str">
        <f ca="true">+IF(OFFSET('Hygiene Data'!$G$11,0,10*ROW('Hygiene Data'!G89))="","",OFFSET('Hygiene Data'!$G$11,0,10*ROW('Hygiene Data'!G89)))</f>
        <v/>
      </c>
      <c r="DY95" s="283" t="str">
        <f ca="true">+IF(OFFSET('Hygiene Data'!$G$12,0,10*ROW('Hygiene Data'!G89))="","",OFFSET('Hygiene Data'!$G$12,0,10*ROW('Hygiene Data'!G89)))</f>
        <v/>
      </c>
      <c r="DZ95" s="283" t="str">
        <f ca="true">+IF(OFFSET('Hygiene Data'!$G$13,0,10*ROW('Hygiene Data'!G89))="","",OFFSET('Hygiene Data'!$G$13,0,10*ROW('Hygiene Data'!G89)))</f>
        <v/>
      </c>
      <c r="EA95" s="283" t="str">
        <f ca="true">+IF(OFFSET('Hygiene Data'!$H$11,0,10*ROW('Hygiene Data'!H89))="","",OFFSET('Hygiene Data'!$H$11,0,10*ROW('Hygiene Data'!H89)))</f>
        <v/>
      </c>
      <c r="EB95" s="283" t="str">
        <f ca="true">+IF(OFFSET('Hygiene Data'!$H$12,0,10*ROW('Hygiene Data'!H89))="","",OFFSET('Hygiene Data'!$H$12,0,10*ROW('Hygiene Data'!H89)))</f>
        <v/>
      </c>
      <c r="EC95" s="283" t="str">
        <f ca="true">+IF(OFFSET('Hygiene Data'!$H$13,0,10*ROW('Hygiene Data'!H89))="","",OFFSET('Hygiene Data'!$H$13,0,10*ROW('Hygiene Data'!H89)))</f>
        <v/>
      </c>
      <c r="ED95" s="283" t="str">
        <f ca="true">+IF(OFFSET('Hygiene Data'!$I$11,0,10*ROW('Hygiene Data'!I89))="","",OFFSET('Hygiene Data'!$I$11,0,10*ROW('Hygiene Data'!I89)))</f>
        <v/>
      </c>
      <c r="EE95" s="283" t="str">
        <f ca="true">+IF(OFFSET('Hygiene Data'!$I$12,0,10*ROW('Hygiene Data'!I89))="","",OFFSET('Hygiene Data'!$I$12,0,10*ROW('Hygiene Data'!I89)))</f>
        <v/>
      </c>
      <c r="EF95" s="283" t="str">
        <f ca="true">+IF(OFFSET('Hygiene Data'!$I$13,0,10*ROW('Hygiene Data'!I89))="","",OFFSET('Hygiene Data'!$I$13,0,10*ROW('Hygiene Data'!I89)))</f>
        <v/>
      </c>
    </row>
    <row r="96">
      <c r="A96" s="36" t="str">
        <f ca="true">+IF(OFFSET('Water Data'!$B$2,0,10*ROW('Water Data'!E90))="","",OFFSET('Water Data'!$B$2,0,10*ROW('Water Data'!E90)))</f>
        <v/>
      </c>
      <c r="B96" s="36" t="str">
        <f ca="true">+IF(OFFSET('Water Data'!$C$2,0,10*ROW('Water Data'!F90))="","",OFFSET('Water Data'!$C$2,0,10*ROW('Water Data'!F90)))</f>
        <v/>
      </c>
      <c r="C96" s="339"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83"/>
      <c r="BS96" s="283" t="str">
        <f ca="true">+IF(OFFSET('Water Data'!$D$27,0,10*ROW('Water Data'!D90))="","",OFFSET('Water Data'!$D$27,0,10*ROW('Water Data'!D90)))</f>
        <v/>
      </c>
      <c r="BT96" s="283" t="str">
        <f ca="true">+IF(OFFSET('Water Data'!$D$28,0,10*ROW('Water Data'!D90))="","",OFFSET('Water Data'!$D$28,0,10*ROW('Water Data'!D90)))</f>
        <v/>
      </c>
      <c r="BU96" s="283" t="str">
        <f ca="true">+IF(OFFSET('Water Data'!$D$29,0,10*ROW('Water Data'!D90))="","",OFFSET('Water Data'!$D$29,0,10*ROW('Water Data'!D90)))</f>
        <v/>
      </c>
      <c r="BV96" s="283" t="str">
        <f ca="true">+IF(OFFSET('Water Data'!$E$27,0,10*ROW('Water Data'!E90))="","",OFFSET('Water Data'!$E$27,0,10*ROW('Water Data'!E90)))</f>
        <v/>
      </c>
      <c r="BW96" s="283" t="str">
        <f ca="true">+IF(OFFSET('Water Data'!$E$28,0,10*ROW('Water Data'!E90))="","",OFFSET('Water Data'!$E$28,0,10*ROW('Water Data'!E90)))</f>
        <v/>
      </c>
      <c r="BX96" s="283" t="str">
        <f ca="true">+IF(OFFSET('Water Data'!$E$29,0,10*ROW('Water Data'!E90))="","",OFFSET('Water Data'!$E$29,0,10*ROW('Water Data'!E90)))</f>
        <v/>
      </c>
      <c r="BY96" s="283" t="str">
        <f ca="true">+IF(OFFSET('Water Data'!$F$27,0,10*ROW('Water Data'!F90))="","",OFFSET('Water Data'!$F$27,0,10*ROW('Water Data'!F90)))</f>
        <v/>
      </c>
      <c r="BZ96" s="283" t="str">
        <f ca="true">+IF(OFFSET('Water Data'!$F$28,0,10*ROW('Water Data'!F90))="","",OFFSET('Water Data'!$F$28,0,10*ROW('Water Data'!F90)))</f>
        <v/>
      </c>
      <c r="CA96" s="283" t="str">
        <f ca="true">+IF(OFFSET('Water Data'!$F$29,0,10*ROW('Water Data'!F90))="","",OFFSET('Water Data'!$F$29,0,10*ROW('Water Data'!F90)))</f>
        <v/>
      </c>
      <c r="CB96" s="283" t="str">
        <f ca="true">+IF(OFFSET('Water Data'!$G$27,0,10*ROW('Water Data'!G90))="","",OFFSET('Water Data'!$G$27,0,10*ROW('Water Data'!G90)))</f>
        <v/>
      </c>
      <c r="CC96" s="283" t="str">
        <f ca="true">+IF(OFFSET('Water Data'!$G$28,0,10*ROW('Water Data'!G90))="","",OFFSET('Water Data'!$G$28,0,10*ROW('Water Data'!G90)))</f>
        <v/>
      </c>
      <c r="CD96" s="283" t="str">
        <f ca="true">+IF(OFFSET('Water Data'!$G$29,0,10*ROW('Water Data'!G90))="","",OFFSET('Water Data'!$G$29,0,10*ROW('Water Data'!G90)))</f>
        <v/>
      </c>
      <c r="CE96" s="283" t="str">
        <f ca="true">+IF(OFFSET('Water Data'!$H$27,0,10*ROW('Water Data'!H90))="","",OFFSET('Water Data'!$H$27,0,10*ROW('Water Data'!H90)))</f>
        <v/>
      </c>
      <c r="CF96" s="283" t="str">
        <f ca="true">+IF(OFFSET('Water Data'!$H$28,0,10*ROW('Water Data'!H90))="","",OFFSET('Water Data'!$H$28,0,10*ROW('Water Data'!H90)))</f>
        <v/>
      </c>
      <c r="CG96" s="283" t="str">
        <f ca="true">+IF(OFFSET('Water Data'!$H$29,0,10*ROW('Water Data'!H90))="","",OFFSET('Water Data'!$H$29,0,10*ROW('Water Data'!H90)))</f>
        <v/>
      </c>
      <c r="CH96" s="283" t="str">
        <f ca="true">+IF(OFFSET('Water Data'!$I$27,0,10*ROW('Water Data'!I90))="","",OFFSET('Water Data'!$I$27,0,10*ROW('Water Data'!I90)))</f>
        <v/>
      </c>
      <c r="CI96" s="283" t="str">
        <f ca="true">+IF(OFFSET('Water Data'!$I$28,0,10*ROW('Water Data'!I90))="","",OFFSET('Water Data'!$I$28,0,10*ROW('Water Data'!I90)))</f>
        <v/>
      </c>
      <c r="CJ96" s="283" t="str">
        <f ca="true">+IF(OFFSET('Water Data'!$I$29,0,10*ROW('Water Data'!I90))="","",OFFSET('Water Data'!$I$29,0,10*ROW('Water Data'!I90)))</f>
        <v/>
      </c>
      <c r="CK96" s="283" t="str">
        <f ca="true">+IF(OFFSET('Sanitation Data'!$D$28,0,10*ROW('Sanitation Data'!D90))="","",OFFSET('Sanitation Data'!$D$28,0,10*ROW('Sanitation Data'!D90)))</f>
        <v/>
      </c>
      <c r="CL96" s="283" t="str">
        <f ca="true">+IF(OFFSET('Sanitation Data'!$D$29,0,10*ROW('Sanitation Data'!D90))="","",OFFSET('Sanitation Data'!$D$29,0,10*ROW('Sanitation Data'!D90)))</f>
        <v/>
      </c>
      <c r="CM96" s="283" t="str">
        <f ca="true">+IF(OFFSET('Sanitation Data'!$D$30,0,10*ROW('Sanitation Data'!D90))="","",OFFSET('Sanitation Data'!$D$30,0,10*ROW('Sanitation Data'!D90)))</f>
        <v/>
      </c>
      <c r="CN96" s="283" t="str">
        <f ca="true">+IF(OFFSET('Sanitation Data'!$D$31,0,10*ROW('Sanitation Data'!D90))="","",OFFSET('Sanitation Data'!$D$31,0,10*ROW('Sanitation Data'!D90)))</f>
        <v/>
      </c>
      <c r="CO96" s="283" t="str">
        <f ca="true">+IF(OFFSET('Sanitation Data'!$D$32,0,10*ROW('Sanitation Data'!D90))="","",OFFSET('Sanitation Data'!$D$32,0,10*ROW('Sanitation Data'!D90)))</f>
        <v/>
      </c>
      <c r="CP96" s="283" t="str">
        <f ca="true">+IF(OFFSET('Sanitation Data'!$E$28,0,10*ROW('Sanitation Data'!E90))="","",OFFSET('Sanitation Data'!$E$28,0,10*ROW('Sanitation Data'!E90)))</f>
        <v/>
      </c>
      <c r="CQ96" s="283" t="str">
        <f ca="true">+IF(OFFSET('Sanitation Data'!$E$29,0,10*ROW('Sanitation Data'!E90))="","",OFFSET('Sanitation Data'!$E$29,0,10*ROW('Sanitation Data'!E90)))</f>
        <v/>
      </c>
      <c r="CR96" s="283" t="str">
        <f ca="true">+IF(OFFSET('Sanitation Data'!$E$30,0,10*ROW('Sanitation Data'!E90))="","",OFFSET('Sanitation Data'!$E$30,0,10*ROW('Sanitation Data'!E90)))</f>
        <v/>
      </c>
      <c r="CS96" s="283" t="str">
        <f ca="true">+IF(OFFSET('Sanitation Data'!$E$31,0,10*ROW('Sanitation Data'!E90))="","",OFFSET('Sanitation Data'!$E$31,0,10*ROW('Sanitation Data'!E90)))</f>
        <v/>
      </c>
      <c r="CT96" s="283" t="str">
        <f ca="true">+IF(OFFSET('Sanitation Data'!$E$32,0,10*ROW('Sanitation Data'!E90))="","",OFFSET('Sanitation Data'!$E$32,0,10*ROW('Sanitation Data'!E90)))</f>
        <v/>
      </c>
      <c r="CU96" s="283" t="str">
        <f ca="true">+IF(OFFSET('Sanitation Data'!$F$28,0,10*ROW('Sanitation Data'!F90))="","",OFFSET('Sanitation Data'!$F$28,0,10*ROW('Sanitation Data'!F90)))</f>
        <v/>
      </c>
      <c r="CV96" s="283" t="str">
        <f ca="true">+IF(OFFSET('Sanitation Data'!$F$29,0,10*ROW('Sanitation Data'!F90))="","",OFFSET('Sanitation Data'!$F$29,0,10*ROW('Sanitation Data'!F90)))</f>
        <v/>
      </c>
      <c r="CW96" s="283" t="str">
        <f ca="true">+IF(OFFSET('Sanitation Data'!$F$30,0,10*ROW('Sanitation Data'!F90))="","",OFFSET('Sanitation Data'!$F$30,0,10*ROW('Sanitation Data'!F90)))</f>
        <v/>
      </c>
      <c r="CX96" s="283" t="str">
        <f ca="true">+IF(OFFSET('Sanitation Data'!$F$31,0,10*ROW('Sanitation Data'!F90))="","",OFFSET('Sanitation Data'!$F$31,0,10*ROW('Sanitation Data'!F90)))</f>
        <v/>
      </c>
      <c r="CY96" s="283" t="str">
        <f ca="true">+IF(OFFSET('Sanitation Data'!$F$32,0,10*ROW('Sanitation Data'!F90))="","",OFFSET('Sanitation Data'!$F$32,0,10*ROW('Sanitation Data'!F90)))</f>
        <v/>
      </c>
      <c r="CZ96" s="283" t="str">
        <f ca="true">+IF(OFFSET('Sanitation Data'!$G$28,0,10*ROW('Sanitation Data'!G90))="","",OFFSET('Sanitation Data'!$G$28,0,10*ROW('Sanitation Data'!G90)))</f>
        <v/>
      </c>
      <c r="DA96" s="283" t="str">
        <f ca="true">+IF(OFFSET('Sanitation Data'!$G$29,0,10*ROW('Sanitation Data'!G90))="","",OFFSET('Sanitation Data'!$G$29,0,10*ROW('Sanitation Data'!G90)))</f>
        <v/>
      </c>
      <c r="DB96" s="283" t="str">
        <f ca="true">+IF(OFFSET('Sanitation Data'!$G$30,0,10*ROW('Sanitation Data'!G90))="","",OFFSET('Sanitation Data'!$G$30,0,10*ROW('Sanitation Data'!G90)))</f>
        <v/>
      </c>
      <c r="DC96" s="283" t="str">
        <f ca="true">+IF(OFFSET('Sanitation Data'!$G$31,0,10*ROW('Sanitation Data'!G90))="","",OFFSET('Sanitation Data'!$G$31,0,10*ROW('Sanitation Data'!G90)))</f>
        <v/>
      </c>
      <c r="DD96" s="283" t="str">
        <f ca="true">+IF(OFFSET('Sanitation Data'!$G$32,0,10*ROW('Sanitation Data'!G90))="","",OFFSET('Sanitation Data'!$G$32,0,10*ROW('Sanitation Data'!G90)))</f>
        <v/>
      </c>
      <c r="DE96" s="283" t="str">
        <f ca="true">+IF(OFFSET('Sanitation Data'!$H$28,0,10*ROW('Sanitation Data'!H90))="","",OFFSET('Sanitation Data'!$H$28,0,10*ROW('Sanitation Data'!H90)))</f>
        <v/>
      </c>
      <c r="DF96" s="283" t="str">
        <f ca="true">+IF(OFFSET('Sanitation Data'!$H$29,0,10*ROW('Sanitation Data'!H90))="","",OFFSET('Sanitation Data'!$H$29,0,10*ROW('Sanitation Data'!H90)))</f>
        <v/>
      </c>
      <c r="DG96" s="283" t="str">
        <f ca="true">+IF(OFFSET('Sanitation Data'!$H$30,0,10*ROW('Sanitation Data'!H90))="","",OFFSET('Sanitation Data'!$H$30,0,10*ROW('Sanitation Data'!H90)))</f>
        <v/>
      </c>
      <c r="DH96" s="283" t="str">
        <f ca="true">+IF(OFFSET('Sanitation Data'!$H$31,0,10*ROW('Sanitation Data'!H90))="","",OFFSET('Sanitation Data'!$H$31,0,10*ROW('Sanitation Data'!H90)))</f>
        <v/>
      </c>
      <c r="DI96" s="283" t="str">
        <f ca="true">+IF(OFFSET('Sanitation Data'!$H$32,0,10*ROW('Sanitation Data'!H90))="","",OFFSET('Sanitation Data'!$H$32,0,10*ROW('Sanitation Data'!H90)))</f>
        <v/>
      </c>
      <c r="DJ96" s="283" t="str">
        <f ca="true">+IF(OFFSET('Sanitation Data'!$I$28,0,10*ROW('Sanitation Data'!I90))="","",OFFSET('Sanitation Data'!$I$28,0,10*ROW('Sanitation Data'!I90)))</f>
        <v/>
      </c>
      <c r="DK96" s="283" t="str">
        <f ca="true">+IF(OFFSET('Sanitation Data'!$I$29,0,10*ROW('Sanitation Data'!I90))="","",OFFSET('Sanitation Data'!$I$29,0,10*ROW('Sanitation Data'!I90)))</f>
        <v/>
      </c>
      <c r="DL96" s="283" t="str">
        <f ca="true">+IF(OFFSET('Sanitation Data'!$I$30,0,10*ROW('Sanitation Data'!I90))="","",OFFSET('Sanitation Data'!$I$30,0,10*ROW('Sanitation Data'!I90)))</f>
        <v/>
      </c>
      <c r="DM96" s="283" t="str">
        <f ca="true">+IF(OFFSET('Sanitation Data'!$I$31,0,10*ROW('Sanitation Data'!I90))="","",OFFSET('Sanitation Data'!$I$31,0,10*ROW('Sanitation Data'!I90)))</f>
        <v/>
      </c>
      <c r="DN96" s="283" t="str">
        <f ca="true">+IF(OFFSET('Sanitation Data'!$I$32,0,10*ROW('Sanitation Data'!I90))="","",OFFSET('Sanitation Data'!$I$32,0,10*ROW('Sanitation Data'!I90)))</f>
        <v/>
      </c>
      <c r="DO96" s="283" t="str">
        <f ca="true">+IF(OFFSET('Hygiene Data'!$D$11,0,10*ROW('Hygiene Data'!D90))="","",OFFSET('Hygiene Data'!$D$11,0,10*ROW('Hygiene Data'!D90)))</f>
        <v/>
      </c>
      <c r="DP96" s="283" t="str">
        <f ca="true">+IF(OFFSET('Hygiene Data'!$D$12,0,10*ROW('Hygiene Data'!D90))="","",OFFSET('Hygiene Data'!$D$12,0,10*ROW('Hygiene Data'!D90)))</f>
        <v/>
      </c>
      <c r="DQ96" s="283" t="str">
        <f ca="true">+IF(OFFSET('Hygiene Data'!$D$13,0,10*ROW('Hygiene Data'!D90))="","",OFFSET('Hygiene Data'!$D$13,0,10*ROW('Hygiene Data'!D90)))</f>
        <v/>
      </c>
      <c r="DR96" s="283" t="str">
        <f ca="true">+IF(OFFSET('Hygiene Data'!$E$11,0,10*ROW('Hygiene Data'!E90))="","",OFFSET('Hygiene Data'!$E$11,0,10*ROW('Hygiene Data'!E90)))</f>
        <v/>
      </c>
      <c r="DS96" s="283" t="str">
        <f ca="true">+IF(OFFSET('Hygiene Data'!$E$12,0,10*ROW('Hygiene Data'!E90))="","",OFFSET('Hygiene Data'!$E$12,0,10*ROW('Hygiene Data'!E90)))</f>
        <v/>
      </c>
      <c r="DT96" s="283" t="str">
        <f ca="true">+IF(OFFSET('Hygiene Data'!$E$13,0,10*ROW('Hygiene Data'!E90))="","",OFFSET('Hygiene Data'!$E$13,0,10*ROW('Hygiene Data'!E90)))</f>
        <v/>
      </c>
      <c r="DU96" s="283" t="str">
        <f ca="true">+IF(OFFSET('Hygiene Data'!$F$11,0,10*ROW('Hygiene Data'!F90))="","",OFFSET('Hygiene Data'!$F$11,0,10*ROW('Hygiene Data'!F90)))</f>
        <v/>
      </c>
      <c r="DV96" s="283" t="str">
        <f ca="true">+IF(OFFSET('Hygiene Data'!$F$12,0,10*ROW('Hygiene Data'!F90))="","",OFFSET('Hygiene Data'!$F$12,0,10*ROW('Hygiene Data'!F90)))</f>
        <v/>
      </c>
      <c r="DW96" s="283" t="str">
        <f ca="true">+IF(OFFSET('Hygiene Data'!$F$13,0,10*ROW('Hygiene Data'!F90))="","",OFFSET('Hygiene Data'!$F$13,0,10*ROW('Hygiene Data'!F90)))</f>
        <v/>
      </c>
      <c r="DX96" s="283" t="str">
        <f ca="true">+IF(OFFSET('Hygiene Data'!$G$11,0,10*ROW('Hygiene Data'!G90))="","",OFFSET('Hygiene Data'!$G$11,0,10*ROW('Hygiene Data'!G90)))</f>
        <v/>
      </c>
      <c r="DY96" s="283" t="str">
        <f ca="true">+IF(OFFSET('Hygiene Data'!$G$12,0,10*ROW('Hygiene Data'!G90))="","",OFFSET('Hygiene Data'!$G$12,0,10*ROW('Hygiene Data'!G90)))</f>
        <v/>
      </c>
      <c r="DZ96" s="283" t="str">
        <f ca="true">+IF(OFFSET('Hygiene Data'!$G$13,0,10*ROW('Hygiene Data'!G90))="","",OFFSET('Hygiene Data'!$G$13,0,10*ROW('Hygiene Data'!G90)))</f>
        <v/>
      </c>
      <c r="EA96" s="283" t="str">
        <f ca="true">+IF(OFFSET('Hygiene Data'!$H$11,0,10*ROW('Hygiene Data'!H90))="","",OFFSET('Hygiene Data'!$H$11,0,10*ROW('Hygiene Data'!H90)))</f>
        <v/>
      </c>
      <c r="EB96" s="283" t="str">
        <f ca="true">+IF(OFFSET('Hygiene Data'!$H$12,0,10*ROW('Hygiene Data'!H90))="","",OFFSET('Hygiene Data'!$H$12,0,10*ROW('Hygiene Data'!H90)))</f>
        <v/>
      </c>
      <c r="EC96" s="283" t="str">
        <f ca="true">+IF(OFFSET('Hygiene Data'!$H$13,0,10*ROW('Hygiene Data'!H90))="","",OFFSET('Hygiene Data'!$H$13,0,10*ROW('Hygiene Data'!H90)))</f>
        <v/>
      </c>
      <c r="ED96" s="283" t="str">
        <f ca="true">+IF(OFFSET('Hygiene Data'!$I$11,0,10*ROW('Hygiene Data'!I90))="","",OFFSET('Hygiene Data'!$I$11,0,10*ROW('Hygiene Data'!I90)))</f>
        <v/>
      </c>
      <c r="EE96" s="283" t="str">
        <f ca="true">+IF(OFFSET('Hygiene Data'!$I$12,0,10*ROW('Hygiene Data'!I90))="","",OFFSET('Hygiene Data'!$I$12,0,10*ROW('Hygiene Data'!I90)))</f>
        <v/>
      </c>
      <c r="EF96" s="283" t="str">
        <f ca="true">+IF(OFFSET('Hygiene Data'!$I$13,0,10*ROW('Hygiene Data'!I90))="","",OFFSET('Hygiene Data'!$I$13,0,10*ROW('Hygiene Data'!I90)))</f>
        <v/>
      </c>
    </row>
    <row r="97">
      <c r="A97" s="36" t="str">
        <f ca="true">+IF(OFFSET('Water Data'!$B$2,0,10*ROW('Water Data'!E91))="","",OFFSET('Water Data'!$B$2,0,10*ROW('Water Data'!E91)))</f>
        <v/>
      </c>
      <c r="B97" s="36" t="str">
        <f ca="true">+IF(OFFSET('Water Data'!$C$2,0,10*ROW('Water Data'!F91))="","",OFFSET('Water Data'!$C$2,0,10*ROW('Water Data'!F91)))</f>
        <v/>
      </c>
      <c r="C97" s="339"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83"/>
      <c r="BS97" s="283" t="str">
        <f ca="true">+IF(OFFSET('Water Data'!$D$27,0,10*ROW('Water Data'!D91))="","",OFFSET('Water Data'!$D$27,0,10*ROW('Water Data'!D91)))</f>
        <v/>
      </c>
      <c r="BT97" s="283" t="str">
        <f ca="true">+IF(OFFSET('Water Data'!$D$28,0,10*ROW('Water Data'!D91))="","",OFFSET('Water Data'!$D$28,0,10*ROW('Water Data'!D91)))</f>
        <v/>
      </c>
      <c r="BU97" s="283" t="str">
        <f ca="true">+IF(OFFSET('Water Data'!$D$29,0,10*ROW('Water Data'!D91))="","",OFFSET('Water Data'!$D$29,0,10*ROW('Water Data'!D91)))</f>
        <v/>
      </c>
      <c r="BV97" s="283" t="str">
        <f ca="true">+IF(OFFSET('Water Data'!$E$27,0,10*ROW('Water Data'!E91))="","",OFFSET('Water Data'!$E$27,0,10*ROW('Water Data'!E91)))</f>
        <v/>
      </c>
      <c r="BW97" s="283" t="str">
        <f ca="true">+IF(OFFSET('Water Data'!$E$28,0,10*ROW('Water Data'!E91))="","",OFFSET('Water Data'!$E$28,0,10*ROW('Water Data'!E91)))</f>
        <v/>
      </c>
      <c r="BX97" s="283" t="str">
        <f ca="true">+IF(OFFSET('Water Data'!$E$29,0,10*ROW('Water Data'!E91))="","",OFFSET('Water Data'!$E$29,0,10*ROW('Water Data'!E91)))</f>
        <v/>
      </c>
      <c r="BY97" s="283" t="str">
        <f ca="true">+IF(OFFSET('Water Data'!$F$27,0,10*ROW('Water Data'!F91))="","",OFFSET('Water Data'!$F$27,0,10*ROW('Water Data'!F91)))</f>
        <v/>
      </c>
      <c r="BZ97" s="283" t="str">
        <f ca="true">+IF(OFFSET('Water Data'!$F$28,0,10*ROW('Water Data'!F91))="","",OFFSET('Water Data'!$F$28,0,10*ROW('Water Data'!F91)))</f>
        <v/>
      </c>
      <c r="CA97" s="283" t="str">
        <f ca="true">+IF(OFFSET('Water Data'!$F$29,0,10*ROW('Water Data'!F91))="","",OFFSET('Water Data'!$F$29,0,10*ROW('Water Data'!F91)))</f>
        <v/>
      </c>
      <c r="CB97" s="283" t="str">
        <f ca="true">+IF(OFFSET('Water Data'!$G$27,0,10*ROW('Water Data'!G91))="","",OFFSET('Water Data'!$G$27,0,10*ROW('Water Data'!G91)))</f>
        <v/>
      </c>
      <c r="CC97" s="283" t="str">
        <f ca="true">+IF(OFFSET('Water Data'!$G$28,0,10*ROW('Water Data'!G91))="","",OFFSET('Water Data'!$G$28,0,10*ROW('Water Data'!G91)))</f>
        <v/>
      </c>
      <c r="CD97" s="283" t="str">
        <f ca="true">+IF(OFFSET('Water Data'!$G$29,0,10*ROW('Water Data'!G91))="","",OFFSET('Water Data'!$G$29,0,10*ROW('Water Data'!G91)))</f>
        <v/>
      </c>
      <c r="CE97" s="283" t="str">
        <f ca="true">+IF(OFFSET('Water Data'!$H$27,0,10*ROW('Water Data'!H91))="","",OFFSET('Water Data'!$H$27,0,10*ROW('Water Data'!H91)))</f>
        <v/>
      </c>
      <c r="CF97" s="283" t="str">
        <f ca="true">+IF(OFFSET('Water Data'!$H$28,0,10*ROW('Water Data'!H91))="","",OFFSET('Water Data'!$H$28,0,10*ROW('Water Data'!H91)))</f>
        <v/>
      </c>
      <c r="CG97" s="283" t="str">
        <f ca="true">+IF(OFFSET('Water Data'!$H$29,0,10*ROW('Water Data'!H91))="","",OFFSET('Water Data'!$H$29,0,10*ROW('Water Data'!H91)))</f>
        <v/>
      </c>
      <c r="CH97" s="283" t="str">
        <f ca="true">+IF(OFFSET('Water Data'!$I$27,0,10*ROW('Water Data'!I91))="","",OFFSET('Water Data'!$I$27,0,10*ROW('Water Data'!I91)))</f>
        <v/>
      </c>
      <c r="CI97" s="283" t="str">
        <f ca="true">+IF(OFFSET('Water Data'!$I$28,0,10*ROW('Water Data'!I91))="","",OFFSET('Water Data'!$I$28,0,10*ROW('Water Data'!I91)))</f>
        <v/>
      </c>
      <c r="CJ97" s="283" t="str">
        <f ca="true">+IF(OFFSET('Water Data'!$I$29,0,10*ROW('Water Data'!I91))="","",OFFSET('Water Data'!$I$29,0,10*ROW('Water Data'!I91)))</f>
        <v/>
      </c>
      <c r="CK97" s="283" t="str">
        <f ca="true">+IF(OFFSET('Sanitation Data'!$D$28,0,10*ROW('Sanitation Data'!D91))="","",OFFSET('Sanitation Data'!$D$28,0,10*ROW('Sanitation Data'!D91)))</f>
        <v/>
      </c>
      <c r="CL97" s="283" t="str">
        <f ca="true">+IF(OFFSET('Sanitation Data'!$D$29,0,10*ROW('Sanitation Data'!D91))="","",OFFSET('Sanitation Data'!$D$29,0,10*ROW('Sanitation Data'!D91)))</f>
        <v/>
      </c>
      <c r="CM97" s="283" t="str">
        <f ca="true">+IF(OFFSET('Sanitation Data'!$D$30,0,10*ROW('Sanitation Data'!D91))="","",OFFSET('Sanitation Data'!$D$30,0,10*ROW('Sanitation Data'!D91)))</f>
        <v/>
      </c>
      <c r="CN97" s="283" t="str">
        <f ca="true">+IF(OFFSET('Sanitation Data'!$D$31,0,10*ROW('Sanitation Data'!D91))="","",OFFSET('Sanitation Data'!$D$31,0,10*ROW('Sanitation Data'!D91)))</f>
        <v/>
      </c>
      <c r="CO97" s="283" t="str">
        <f ca="true">+IF(OFFSET('Sanitation Data'!$D$32,0,10*ROW('Sanitation Data'!D91))="","",OFFSET('Sanitation Data'!$D$32,0,10*ROW('Sanitation Data'!D91)))</f>
        <v/>
      </c>
      <c r="CP97" s="283" t="str">
        <f ca="true">+IF(OFFSET('Sanitation Data'!$E$28,0,10*ROW('Sanitation Data'!E91))="","",OFFSET('Sanitation Data'!$E$28,0,10*ROW('Sanitation Data'!E91)))</f>
        <v/>
      </c>
      <c r="CQ97" s="283" t="str">
        <f ca="true">+IF(OFFSET('Sanitation Data'!$E$29,0,10*ROW('Sanitation Data'!E91))="","",OFFSET('Sanitation Data'!$E$29,0,10*ROW('Sanitation Data'!E91)))</f>
        <v/>
      </c>
      <c r="CR97" s="283" t="str">
        <f ca="true">+IF(OFFSET('Sanitation Data'!$E$30,0,10*ROW('Sanitation Data'!E91))="","",OFFSET('Sanitation Data'!$E$30,0,10*ROW('Sanitation Data'!E91)))</f>
        <v/>
      </c>
      <c r="CS97" s="283" t="str">
        <f ca="true">+IF(OFFSET('Sanitation Data'!$E$31,0,10*ROW('Sanitation Data'!E91))="","",OFFSET('Sanitation Data'!$E$31,0,10*ROW('Sanitation Data'!E91)))</f>
        <v/>
      </c>
      <c r="CT97" s="283" t="str">
        <f ca="true">+IF(OFFSET('Sanitation Data'!$E$32,0,10*ROW('Sanitation Data'!E91))="","",OFFSET('Sanitation Data'!$E$32,0,10*ROW('Sanitation Data'!E91)))</f>
        <v/>
      </c>
      <c r="CU97" s="283" t="str">
        <f ca="true">+IF(OFFSET('Sanitation Data'!$F$28,0,10*ROW('Sanitation Data'!F91))="","",OFFSET('Sanitation Data'!$F$28,0,10*ROW('Sanitation Data'!F91)))</f>
        <v/>
      </c>
      <c r="CV97" s="283" t="str">
        <f ca="true">+IF(OFFSET('Sanitation Data'!$F$29,0,10*ROW('Sanitation Data'!F91))="","",OFFSET('Sanitation Data'!$F$29,0,10*ROW('Sanitation Data'!F91)))</f>
        <v/>
      </c>
      <c r="CW97" s="283" t="str">
        <f ca="true">+IF(OFFSET('Sanitation Data'!$F$30,0,10*ROW('Sanitation Data'!F91))="","",OFFSET('Sanitation Data'!$F$30,0,10*ROW('Sanitation Data'!F91)))</f>
        <v/>
      </c>
      <c r="CX97" s="283" t="str">
        <f ca="true">+IF(OFFSET('Sanitation Data'!$F$31,0,10*ROW('Sanitation Data'!F91))="","",OFFSET('Sanitation Data'!$F$31,0,10*ROW('Sanitation Data'!F91)))</f>
        <v/>
      </c>
      <c r="CY97" s="283" t="str">
        <f ca="true">+IF(OFFSET('Sanitation Data'!$F$32,0,10*ROW('Sanitation Data'!F91))="","",OFFSET('Sanitation Data'!$F$32,0,10*ROW('Sanitation Data'!F91)))</f>
        <v/>
      </c>
      <c r="CZ97" s="283" t="str">
        <f ca="true">+IF(OFFSET('Sanitation Data'!$G$28,0,10*ROW('Sanitation Data'!G91))="","",OFFSET('Sanitation Data'!$G$28,0,10*ROW('Sanitation Data'!G91)))</f>
        <v/>
      </c>
      <c r="DA97" s="283" t="str">
        <f ca="true">+IF(OFFSET('Sanitation Data'!$G$29,0,10*ROW('Sanitation Data'!G91))="","",OFFSET('Sanitation Data'!$G$29,0,10*ROW('Sanitation Data'!G91)))</f>
        <v/>
      </c>
      <c r="DB97" s="283" t="str">
        <f ca="true">+IF(OFFSET('Sanitation Data'!$G$30,0,10*ROW('Sanitation Data'!G91))="","",OFFSET('Sanitation Data'!$G$30,0,10*ROW('Sanitation Data'!G91)))</f>
        <v/>
      </c>
      <c r="DC97" s="283" t="str">
        <f ca="true">+IF(OFFSET('Sanitation Data'!$G$31,0,10*ROW('Sanitation Data'!G91))="","",OFFSET('Sanitation Data'!$G$31,0,10*ROW('Sanitation Data'!G91)))</f>
        <v/>
      </c>
      <c r="DD97" s="283" t="str">
        <f ca="true">+IF(OFFSET('Sanitation Data'!$G$32,0,10*ROW('Sanitation Data'!G91))="","",OFFSET('Sanitation Data'!$G$32,0,10*ROW('Sanitation Data'!G91)))</f>
        <v/>
      </c>
      <c r="DE97" s="283" t="str">
        <f ca="true">+IF(OFFSET('Sanitation Data'!$H$28,0,10*ROW('Sanitation Data'!H91))="","",OFFSET('Sanitation Data'!$H$28,0,10*ROW('Sanitation Data'!H91)))</f>
        <v/>
      </c>
      <c r="DF97" s="283" t="str">
        <f ca="true">+IF(OFFSET('Sanitation Data'!$H$29,0,10*ROW('Sanitation Data'!H91))="","",OFFSET('Sanitation Data'!$H$29,0,10*ROW('Sanitation Data'!H91)))</f>
        <v/>
      </c>
      <c r="DG97" s="283" t="str">
        <f ca="true">+IF(OFFSET('Sanitation Data'!$H$30,0,10*ROW('Sanitation Data'!H91))="","",OFFSET('Sanitation Data'!$H$30,0,10*ROW('Sanitation Data'!H91)))</f>
        <v/>
      </c>
      <c r="DH97" s="283" t="str">
        <f ca="true">+IF(OFFSET('Sanitation Data'!$H$31,0,10*ROW('Sanitation Data'!H91))="","",OFFSET('Sanitation Data'!$H$31,0,10*ROW('Sanitation Data'!H91)))</f>
        <v/>
      </c>
      <c r="DI97" s="283" t="str">
        <f ca="true">+IF(OFFSET('Sanitation Data'!$H$32,0,10*ROW('Sanitation Data'!H91))="","",OFFSET('Sanitation Data'!$H$32,0,10*ROW('Sanitation Data'!H91)))</f>
        <v/>
      </c>
      <c r="DJ97" s="283" t="str">
        <f ca="true">+IF(OFFSET('Sanitation Data'!$I$28,0,10*ROW('Sanitation Data'!I91))="","",OFFSET('Sanitation Data'!$I$28,0,10*ROW('Sanitation Data'!I91)))</f>
        <v/>
      </c>
      <c r="DK97" s="283" t="str">
        <f ca="true">+IF(OFFSET('Sanitation Data'!$I$29,0,10*ROW('Sanitation Data'!I91))="","",OFFSET('Sanitation Data'!$I$29,0,10*ROW('Sanitation Data'!I91)))</f>
        <v/>
      </c>
      <c r="DL97" s="283" t="str">
        <f ca="true">+IF(OFFSET('Sanitation Data'!$I$30,0,10*ROW('Sanitation Data'!I91))="","",OFFSET('Sanitation Data'!$I$30,0,10*ROW('Sanitation Data'!I91)))</f>
        <v/>
      </c>
      <c r="DM97" s="283" t="str">
        <f ca="true">+IF(OFFSET('Sanitation Data'!$I$31,0,10*ROW('Sanitation Data'!I91))="","",OFFSET('Sanitation Data'!$I$31,0,10*ROW('Sanitation Data'!I91)))</f>
        <v/>
      </c>
      <c r="DN97" s="283" t="str">
        <f ca="true">+IF(OFFSET('Sanitation Data'!$I$32,0,10*ROW('Sanitation Data'!I91))="","",OFFSET('Sanitation Data'!$I$32,0,10*ROW('Sanitation Data'!I91)))</f>
        <v/>
      </c>
      <c r="DO97" s="283" t="str">
        <f ca="true">+IF(OFFSET('Hygiene Data'!$D$11,0,10*ROW('Hygiene Data'!D91))="","",OFFSET('Hygiene Data'!$D$11,0,10*ROW('Hygiene Data'!D91)))</f>
        <v/>
      </c>
      <c r="DP97" s="283" t="str">
        <f ca="true">+IF(OFFSET('Hygiene Data'!$D$12,0,10*ROW('Hygiene Data'!D91))="","",OFFSET('Hygiene Data'!$D$12,0,10*ROW('Hygiene Data'!D91)))</f>
        <v/>
      </c>
      <c r="DQ97" s="283" t="str">
        <f ca="true">+IF(OFFSET('Hygiene Data'!$D$13,0,10*ROW('Hygiene Data'!D91))="","",OFFSET('Hygiene Data'!$D$13,0,10*ROW('Hygiene Data'!D91)))</f>
        <v/>
      </c>
      <c r="DR97" s="283" t="str">
        <f ca="true">+IF(OFFSET('Hygiene Data'!$E$11,0,10*ROW('Hygiene Data'!E91))="","",OFFSET('Hygiene Data'!$E$11,0,10*ROW('Hygiene Data'!E91)))</f>
        <v/>
      </c>
      <c r="DS97" s="283" t="str">
        <f ca="true">+IF(OFFSET('Hygiene Data'!$E$12,0,10*ROW('Hygiene Data'!E91))="","",OFFSET('Hygiene Data'!$E$12,0,10*ROW('Hygiene Data'!E91)))</f>
        <v/>
      </c>
      <c r="DT97" s="283" t="str">
        <f ca="true">+IF(OFFSET('Hygiene Data'!$E$13,0,10*ROW('Hygiene Data'!E91))="","",OFFSET('Hygiene Data'!$E$13,0,10*ROW('Hygiene Data'!E91)))</f>
        <v/>
      </c>
      <c r="DU97" s="283" t="str">
        <f ca="true">+IF(OFFSET('Hygiene Data'!$F$11,0,10*ROW('Hygiene Data'!F91))="","",OFFSET('Hygiene Data'!$F$11,0,10*ROW('Hygiene Data'!F91)))</f>
        <v/>
      </c>
      <c r="DV97" s="283" t="str">
        <f ca="true">+IF(OFFSET('Hygiene Data'!$F$12,0,10*ROW('Hygiene Data'!F91))="","",OFFSET('Hygiene Data'!$F$12,0,10*ROW('Hygiene Data'!F91)))</f>
        <v/>
      </c>
      <c r="DW97" s="283" t="str">
        <f ca="true">+IF(OFFSET('Hygiene Data'!$F$13,0,10*ROW('Hygiene Data'!F91))="","",OFFSET('Hygiene Data'!$F$13,0,10*ROW('Hygiene Data'!F91)))</f>
        <v/>
      </c>
      <c r="DX97" s="283" t="str">
        <f ca="true">+IF(OFFSET('Hygiene Data'!$G$11,0,10*ROW('Hygiene Data'!G91))="","",OFFSET('Hygiene Data'!$G$11,0,10*ROW('Hygiene Data'!G91)))</f>
        <v/>
      </c>
      <c r="DY97" s="283" t="str">
        <f ca="true">+IF(OFFSET('Hygiene Data'!$G$12,0,10*ROW('Hygiene Data'!G91))="","",OFFSET('Hygiene Data'!$G$12,0,10*ROW('Hygiene Data'!G91)))</f>
        <v/>
      </c>
      <c r="DZ97" s="283" t="str">
        <f ca="true">+IF(OFFSET('Hygiene Data'!$G$13,0,10*ROW('Hygiene Data'!G91))="","",OFFSET('Hygiene Data'!$G$13,0,10*ROW('Hygiene Data'!G91)))</f>
        <v/>
      </c>
      <c r="EA97" s="283" t="str">
        <f ca="true">+IF(OFFSET('Hygiene Data'!$H$11,0,10*ROW('Hygiene Data'!H91))="","",OFFSET('Hygiene Data'!$H$11,0,10*ROW('Hygiene Data'!H91)))</f>
        <v/>
      </c>
      <c r="EB97" s="283" t="str">
        <f ca="true">+IF(OFFSET('Hygiene Data'!$H$12,0,10*ROW('Hygiene Data'!H91))="","",OFFSET('Hygiene Data'!$H$12,0,10*ROW('Hygiene Data'!H91)))</f>
        <v/>
      </c>
      <c r="EC97" s="283" t="str">
        <f ca="true">+IF(OFFSET('Hygiene Data'!$H$13,0,10*ROW('Hygiene Data'!H91))="","",OFFSET('Hygiene Data'!$H$13,0,10*ROW('Hygiene Data'!H91)))</f>
        <v/>
      </c>
      <c r="ED97" s="283" t="str">
        <f ca="true">+IF(OFFSET('Hygiene Data'!$I$11,0,10*ROW('Hygiene Data'!I91))="","",OFFSET('Hygiene Data'!$I$11,0,10*ROW('Hygiene Data'!I91)))</f>
        <v/>
      </c>
      <c r="EE97" s="283" t="str">
        <f ca="true">+IF(OFFSET('Hygiene Data'!$I$12,0,10*ROW('Hygiene Data'!I91))="","",OFFSET('Hygiene Data'!$I$12,0,10*ROW('Hygiene Data'!I91)))</f>
        <v/>
      </c>
      <c r="EF97" s="283" t="str">
        <f ca="true">+IF(OFFSET('Hygiene Data'!$I$13,0,10*ROW('Hygiene Data'!I91))="","",OFFSET('Hygiene Data'!$I$13,0,10*ROW('Hygiene Data'!I91)))</f>
        <v/>
      </c>
    </row>
    <row r="98">
      <c r="A98" s="36" t="str">
        <f ca="true">+IF(OFFSET('Water Data'!$B$2,0,10*ROW('Water Data'!E92))="","",OFFSET('Water Data'!$B$2,0,10*ROW('Water Data'!E92)))</f>
        <v/>
      </c>
      <c r="B98" s="36" t="str">
        <f ca="true">+IF(OFFSET('Water Data'!$C$2,0,10*ROW('Water Data'!F92))="","",OFFSET('Water Data'!$C$2,0,10*ROW('Water Data'!F92)))</f>
        <v/>
      </c>
      <c r="C98" s="339"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83"/>
      <c r="BS98" s="283" t="str">
        <f ca="true">+IF(OFFSET('Water Data'!$D$27,0,10*ROW('Water Data'!D92))="","",OFFSET('Water Data'!$D$27,0,10*ROW('Water Data'!D92)))</f>
        <v/>
      </c>
      <c r="BT98" s="283" t="str">
        <f ca="true">+IF(OFFSET('Water Data'!$D$28,0,10*ROW('Water Data'!D92))="","",OFFSET('Water Data'!$D$28,0,10*ROW('Water Data'!D92)))</f>
        <v/>
      </c>
      <c r="BU98" s="283" t="str">
        <f ca="true">+IF(OFFSET('Water Data'!$D$29,0,10*ROW('Water Data'!D92))="","",OFFSET('Water Data'!$D$29,0,10*ROW('Water Data'!D92)))</f>
        <v/>
      </c>
      <c r="BV98" s="283" t="str">
        <f ca="true">+IF(OFFSET('Water Data'!$E$27,0,10*ROW('Water Data'!E92))="","",OFFSET('Water Data'!$E$27,0,10*ROW('Water Data'!E92)))</f>
        <v/>
      </c>
      <c r="BW98" s="283" t="str">
        <f ca="true">+IF(OFFSET('Water Data'!$E$28,0,10*ROW('Water Data'!E92))="","",OFFSET('Water Data'!$E$28,0,10*ROW('Water Data'!E92)))</f>
        <v/>
      </c>
      <c r="BX98" s="283" t="str">
        <f ca="true">+IF(OFFSET('Water Data'!$E$29,0,10*ROW('Water Data'!E92))="","",OFFSET('Water Data'!$E$29,0,10*ROW('Water Data'!E92)))</f>
        <v/>
      </c>
      <c r="BY98" s="283" t="str">
        <f ca="true">+IF(OFFSET('Water Data'!$F$27,0,10*ROW('Water Data'!F92))="","",OFFSET('Water Data'!$F$27,0,10*ROW('Water Data'!F92)))</f>
        <v/>
      </c>
      <c r="BZ98" s="283" t="str">
        <f ca="true">+IF(OFFSET('Water Data'!$F$28,0,10*ROW('Water Data'!F92))="","",OFFSET('Water Data'!$F$28,0,10*ROW('Water Data'!F92)))</f>
        <v/>
      </c>
      <c r="CA98" s="283" t="str">
        <f ca="true">+IF(OFFSET('Water Data'!$F$29,0,10*ROW('Water Data'!F92))="","",OFFSET('Water Data'!$F$29,0,10*ROW('Water Data'!F92)))</f>
        <v/>
      </c>
      <c r="CB98" s="283" t="str">
        <f ca="true">+IF(OFFSET('Water Data'!$G$27,0,10*ROW('Water Data'!G92))="","",OFFSET('Water Data'!$G$27,0,10*ROW('Water Data'!G92)))</f>
        <v/>
      </c>
      <c r="CC98" s="283" t="str">
        <f ca="true">+IF(OFFSET('Water Data'!$G$28,0,10*ROW('Water Data'!G92))="","",OFFSET('Water Data'!$G$28,0,10*ROW('Water Data'!G92)))</f>
        <v/>
      </c>
      <c r="CD98" s="283" t="str">
        <f ca="true">+IF(OFFSET('Water Data'!$G$29,0,10*ROW('Water Data'!G92))="","",OFFSET('Water Data'!$G$29,0,10*ROW('Water Data'!G92)))</f>
        <v/>
      </c>
      <c r="CE98" s="283" t="str">
        <f ca="true">+IF(OFFSET('Water Data'!$H$27,0,10*ROW('Water Data'!H92))="","",OFFSET('Water Data'!$H$27,0,10*ROW('Water Data'!H92)))</f>
        <v/>
      </c>
      <c r="CF98" s="283" t="str">
        <f ca="true">+IF(OFFSET('Water Data'!$H$28,0,10*ROW('Water Data'!H92))="","",OFFSET('Water Data'!$H$28,0,10*ROW('Water Data'!H92)))</f>
        <v/>
      </c>
      <c r="CG98" s="283" t="str">
        <f ca="true">+IF(OFFSET('Water Data'!$H$29,0,10*ROW('Water Data'!H92))="","",OFFSET('Water Data'!$H$29,0,10*ROW('Water Data'!H92)))</f>
        <v/>
      </c>
      <c r="CH98" s="283" t="str">
        <f ca="true">+IF(OFFSET('Water Data'!$I$27,0,10*ROW('Water Data'!I92))="","",OFFSET('Water Data'!$I$27,0,10*ROW('Water Data'!I92)))</f>
        <v/>
      </c>
      <c r="CI98" s="283" t="str">
        <f ca="true">+IF(OFFSET('Water Data'!$I$28,0,10*ROW('Water Data'!I92))="","",OFFSET('Water Data'!$I$28,0,10*ROW('Water Data'!I92)))</f>
        <v/>
      </c>
      <c r="CJ98" s="283" t="str">
        <f ca="true">+IF(OFFSET('Water Data'!$I$29,0,10*ROW('Water Data'!I92))="","",OFFSET('Water Data'!$I$29,0,10*ROW('Water Data'!I92)))</f>
        <v/>
      </c>
      <c r="CK98" s="283" t="str">
        <f ca="true">+IF(OFFSET('Sanitation Data'!$D$28,0,10*ROW('Sanitation Data'!D92))="","",OFFSET('Sanitation Data'!$D$28,0,10*ROW('Sanitation Data'!D92)))</f>
        <v/>
      </c>
      <c r="CL98" s="283" t="str">
        <f ca="true">+IF(OFFSET('Sanitation Data'!$D$29,0,10*ROW('Sanitation Data'!D92))="","",OFFSET('Sanitation Data'!$D$29,0,10*ROW('Sanitation Data'!D92)))</f>
        <v/>
      </c>
      <c r="CM98" s="283" t="str">
        <f ca="true">+IF(OFFSET('Sanitation Data'!$D$30,0,10*ROW('Sanitation Data'!D92))="","",OFFSET('Sanitation Data'!$D$30,0,10*ROW('Sanitation Data'!D92)))</f>
        <v/>
      </c>
      <c r="CN98" s="283" t="str">
        <f ca="true">+IF(OFFSET('Sanitation Data'!$D$31,0,10*ROW('Sanitation Data'!D92))="","",OFFSET('Sanitation Data'!$D$31,0,10*ROW('Sanitation Data'!D92)))</f>
        <v/>
      </c>
      <c r="CO98" s="283" t="str">
        <f ca="true">+IF(OFFSET('Sanitation Data'!$D$32,0,10*ROW('Sanitation Data'!D92))="","",OFFSET('Sanitation Data'!$D$32,0,10*ROW('Sanitation Data'!D92)))</f>
        <v/>
      </c>
      <c r="CP98" s="283" t="str">
        <f ca="true">+IF(OFFSET('Sanitation Data'!$E$28,0,10*ROW('Sanitation Data'!E92))="","",OFFSET('Sanitation Data'!$E$28,0,10*ROW('Sanitation Data'!E92)))</f>
        <v/>
      </c>
      <c r="CQ98" s="283" t="str">
        <f ca="true">+IF(OFFSET('Sanitation Data'!$E$29,0,10*ROW('Sanitation Data'!E92))="","",OFFSET('Sanitation Data'!$E$29,0,10*ROW('Sanitation Data'!E92)))</f>
        <v/>
      </c>
      <c r="CR98" s="283" t="str">
        <f ca="true">+IF(OFFSET('Sanitation Data'!$E$30,0,10*ROW('Sanitation Data'!E92))="","",OFFSET('Sanitation Data'!$E$30,0,10*ROW('Sanitation Data'!E92)))</f>
        <v/>
      </c>
      <c r="CS98" s="283" t="str">
        <f ca="true">+IF(OFFSET('Sanitation Data'!$E$31,0,10*ROW('Sanitation Data'!E92))="","",OFFSET('Sanitation Data'!$E$31,0,10*ROW('Sanitation Data'!E92)))</f>
        <v/>
      </c>
      <c r="CT98" s="283" t="str">
        <f ca="true">+IF(OFFSET('Sanitation Data'!$E$32,0,10*ROW('Sanitation Data'!E92))="","",OFFSET('Sanitation Data'!$E$32,0,10*ROW('Sanitation Data'!E92)))</f>
        <v/>
      </c>
      <c r="CU98" s="283" t="str">
        <f ca="true">+IF(OFFSET('Sanitation Data'!$F$28,0,10*ROW('Sanitation Data'!F92))="","",OFFSET('Sanitation Data'!$F$28,0,10*ROW('Sanitation Data'!F92)))</f>
        <v/>
      </c>
      <c r="CV98" s="283" t="str">
        <f ca="true">+IF(OFFSET('Sanitation Data'!$F$29,0,10*ROW('Sanitation Data'!F92))="","",OFFSET('Sanitation Data'!$F$29,0,10*ROW('Sanitation Data'!F92)))</f>
        <v/>
      </c>
      <c r="CW98" s="283" t="str">
        <f ca="true">+IF(OFFSET('Sanitation Data'!$F$30,0,10*ROW('Sanitation Data'!F92))="","",OFFSET('Sanitation Data'!$F$30,0,10*ROW('Sanitation Data'!F92)))</f>
        <v/>
      </c>
      <c r="CX98" s="283" t="str">
        <f ca="true">+IF(OFFSET('Sanitation Data'!$F$31,0,10*ROW('Sanitation Data'!F92))="","",OFFSET('Sanitation Data'!$F$31,0,10*ROW('Sanitation Data'!F92)))</f>
        <v/>
      </c>
      <c r="CY98" s="283" t="str">
        <f ca="true">+IF(OFFSET('Sanitation Data'!$F$32,0,10*ROW('Sanitation Data'!F92))="","",OFFSET('Sanitation Data'!$F$32,0,10*ROW('Sanitation Data'!F92)))</f>
        <v/>
      </c>
      <c r="CZ98" s="283" t="str">
        <f ca="true">+IF(OFFSET('Sanitation Data'!$G$28,0,10*ROW('Sanitation Data'!G92))="","",OFFSET('Sanitation Data'!$G$28,0,10*ROW('Sanitation Data'!G92)))</f>
        <v/>
      </c>
      <c r="DA98" s="283" t="str">
        <f ca="true">+IF(OFFSET('Sanitation Data'!$G$29,0,10*ROW('Sanitation Data'!G92))="","",OFFSET('Sanitation Data'!$G$29,0,10*ROW('Sanitation Data'!G92)))</f>
        <v/>
      </c>
      <c r="DB98" s="283" t="str">
        <f ca="true">+IF(OFFSET('Sanitation Data'!$G$30,0,10*ROW('Sanitation Data'!G92))="","",OFFSET('Sanitation Data'!$G$30,0,10*ROW('Sanitation Data'!G92)))</f>
        <v/>
      </c>
      <c r="DC98" s="283" t="str">
        <f ca="true">+IF(OFFSET('Sanitation Data'!$G$31,0,10*ROW('Sanitation Data'!G92))="","",OFFSET('Sanitation Data'!$G$31,0,10*ROW('Sanitation Data'!G92)))</f>
        <v/>
      </c>
      <c r="DD98" s="283" t="str">
        <f ca="true">+IF(OFFSET('Sanitation Data'!$G$32,0,10*ROW('Sanitation Data'!G92))="","",OFFSET('Sanitation Data'!$G$32,0,10*ROW('Sanitation Data'!G92)))</f>
        <v/>
      </c>
      <c r="DE98" s="283" t="str">
        <f ca="true">+IF(OFFSET('Sanitation Data'!$H$28,0,10*ROW('Sanitation Data'!H92))="","",OFFSET('Sanitation Data'!$H$28,0,10*ROW('Sanitation Data'!H92)))</f>
        <v/>
      </c>
      <c r="DF98" s="283" t="str">
        <f ca="true">+IF(OFFSET('Sanitation Data'!$H$29,0,10*ROW('Sanitation Data'!H92))="","",OFFSET('Sanitation Data'!$H$29,0,10*ROW('Sanitation Data'!H92)))</f>
        <v/>
      </c>
      <c r="DG98" s="283" t="str">
        <f ca="true">+IF(OFFSET('Sanitation Data'!$H$30,0,10*ROW('Sanitation Data'!H92))="","",OFFSET('Sanitation Data'!$H$30,0,10*ROW('Sanitation Data'!H92)))</f>
        <v/>
      </c>
      <c r="DH98" s="283" t="str">
        <f ca="true">+IF(OFFSET('Sanitation Data'!$H$31,0,10*ROW('Sanitation Data'!H92))="","",OFFSET('Sanitation Data'!$H$31,0,10*ROW('Sanitation Data'!H92)))</f>
        <v/>
      </c>
      <c r="DI98" s="283" t="str">
        <f ca="true">+IF(OFFSET('Sanitation Data'!$H$32,0,10*ROW('Sanitation Data'!H92))="","",OFFSET('Sanitation Data'!$H$32,0,10*ROW('Sanitation Data'!H92)))</f>
        <v/>
      </c>
      <c r="DJ98" s="283" t="str">
        <f ca="true">+IF(OFFSET('Sanitation Data'!$I$28,0,10*ROW('Sanitation Data'!I92))="","",OFFSET('Sanitation Data'!$I$28,0,10*ROW('Sanitation Data'!I92)))</f>
        <v/>
      </c>
      <c r="DK98" s="283" t="str">
        <f ca="true">+IF(OFFSET('Sanitation Data'!$I$29,0,10*ROW('Sanitation Data'!I92))="","",OFFSET('Sanitation Data'!$I$29,0,10*ROW('Sanitation Data'!I92)))</f>
        <v/>
      </c>
      <c r="DL98" s="283" t="str">
        <f ca="true">+IF(OFFSET('Sanitation Data'!$I$30,0,10*ROW('Sanitation Data'!I92))="","",OFFSET('Sanitation Data'!$I$30,0,10*ROW('Sanitation Data'!I92)))</f>
        <v/>
      </c>
      <c r="DM98" s="283" t="str">
        <f ca="true">+IF(OFFSET('Sanitation Data'!$I$31,0,10*ROW('Sanitation Data'!I92))="","",OFFSET('Sanitation Data'!$I$31,0,10*ROW('Sanitation Data'!I92)))</f>
        <v/>
      </c>
      <c r="DN98" s="283" t="str">
        <f ca="true">+IF(OFFSET('Sanitation Data'!$I$32,0,10*ROW('Sanitation Data'!I92))="","",OFFSET('Sanitation Data'!$I$32,0,10*ROW('Sanitation Data'!I92)))</f>
        <v/>
      </c>
      <c r="DO98" s="283" t="str">
        <f ca="true">+IF(OFFSET('Hygiene Data'!$D$11,0,10*ROW('Hygiene Data'!D92))="","",OFFSET('Hygiene Data'!$D$11,0,10*ROW('Hygiene Data'!D92)))</f>
        <v/>
      </c>
      <c r="DP98" s="283" t="str">
        <f ca="true">+IF(OFFSET('Hygiene Data'!$D$12,0,10*ROW('Hygiene Data'!D92))="","",OFFSET('Hygiene Data'!$D$12,0,10*ROW('Hygiene Data'!D92)))</f>
        <v/>
      </c>
      <c r="DQ98" s="283" t="str">
        <f ca="true">+IF(OFFSET('Hygiene Data'!$D$13,0,10*ROW('Hygiene Data'!D92))="","",OFFSET('Hygiene Data'!$D$13,0,10*ROW('Hygiene Data'!D92)))</f>
        <v/>
      </c>
      <c r="DR98" s="283" t="str">
        <f ca="true">+IF(OFFSET('Hygiene Data'!$E$11,0,10*ROW('Hygiene Data'!E92))="","",OFFSET('Hygiene Data'!$E$11,0,10*ROW('Hygiene Data'!E92)))</f>
        <v/>
      </c>
      <c r="DS98" s="283" t="str">
        <f ca="true">+IF(OFFSET('Hygiene Data'!$E$12,0,10*ROW('Hygiene Data'!E92))="","",OFFSET('Hygiene Data'!$E$12,0,10*ROW('Hygiene Data'!E92)))</f>
        <v/>
      </c>
      <c r="DT98" s="283" t="str">
        <f ca="true">+IF(OFFSET('Hygiene Data'!$E$13,0,10*ROW('Hygiene Data'!E92))="","",OFFSET('Hygiene Data'!$E$13,0,10*ROW('Hygiene Data'!E92)))</f>
        <v/>
      </c>
      <c r="DU98" s="283" t="str">
        <f ca="true">+IF(OFFSET('Hygiene Data'!$F$11,0,10*ROW('Hygiene Data'!F92))="","",OFFSET('Hygiene Data'!$F$11,0,10*ROW('Hygiene Data'!F92)))</f>
        <v/>
      </c>
      <c r="DV98" s="283" t="str">
        <f ca="true">+IF(OFFSET('Hygiene Data'!$F$12,0,10*ROW('Hygiene Data'!F92))="","",OFFSET('Hygiene Data'!$F$12,0,10*ROW('Hygiene Data'!F92)))</f>
        <v/>
      </c>
      <c r="DW98" s="283" t="str">
        <f ca="true">+IF(OFFSET('Hygiene Data'!$F$13,0,10*ROW('Hygiene Data'!F92))="","",OFFSET('Hygiene Data'!$F$13,0,10*ROW('Hygiene Data'!F92)))</f>
        <v/>
      </c>
      <c r="DX98" s="283" t="str">
        <f ca="true">+IF(OFFSET('Hygiene Data'!$G$11,0,10*ROW('Hygiene Data'!G92))="","",OFFSET('Hygiene Data'!$G$11,0,10*ROW('Hygiene Data'!G92)))</f>
        <v/>
      </c>
      <c r="DY98" s="283" t="str">
        <f ca="true">+IF(OFFSET('Hygiene Data'!$G$12,0,10*ROW('Hygiene Data'!G92))="","",OFFSET('Hygiene Data'!$G$12,0,10*ROW('Hygiene Data'!G92)))</f>
        <v/>
      </c>
      <c r="DZ98" s="283" t="str">
        <f ca="true">+IF(OFFSET('Hygiene Data'!$G$13,0,10*ROW('Hygiene Data'!G92))="","",OFFSET('Hygiene Data'!$G$13,0,10*ROW('Hygiene Data'!G92)))</f>
        <v/>
      </c>
      <c r="EA98" s="283" t="str">
        <f ca="true">+IF(OFFSET('Hygiene Data'!$H$11,0,10*ROW('Hygiene Data'!H92))="","",OFFSET('Hygiene Data'!$H$11,0,10*ROW('Hygiene Data'!H92)))</f>
        <v/>
      </c>
      <c r="EB98" s="283" t="str">
        <f ca="true">+IF(OFFSET('Hygiene Data'!$H$12,0,10*ROW('Hygiene Data'!H92))="","",OFFSET('Hygiene Data'!$H$12,0,10*ROW('Hygiene Data'!H92)))</f>
        <v/>
      </c>
      <c r="EC98" s="283" t="str">
        <f ca="true">+IF(OFFSET('Hygiene Data'!$H$13,0,10*ROW('Hygiene Data'!H92))="","",OFFSET('Hygiene Data'!$H$13,0,10*ROW('Hygiene Data'!H92)))</f>
        <v/>
      </c>
      <c r="ED98" s="283" t="str">
        <f ca="true">+IF(OFFSET('Hygiene Data'!$I$11,0,10*ROW('Hygiene Data'!I92))="","",OFFSET('Hygiene Data'!$I$11,0,10*ROW('Hygiene Data'!I92)))</f>
        <v/>
      </c>
      <c r="EE98" s="283" t="str">
        <f ca="true">+IF(OFFSET('Hygiene Data'!$I$12,0,10*ROW('Hygiene Data'!I92))="","",OFFSET('Hygiene Data'!$I$12,0,10*ROW('Hygiene Data'!I92)))</f>
        <v/>
      </c>
      <c r="EF98" s="283" t="str">
        <f ca="true">+IF(OFFSET('Hygiene Data'!$I$13,0,10*ROW('Hygiene Data'!I92))="","",OFFSET('Hygiene Data'!$I$13,0,10*ROW('Hygiene Data'!I92)))</f>
        <v/>
      </c>
    </row>
    <row r="99">
      <c r="A99" s="36" t="str">
        <f ca="true">+IF(OFFSET('Water Data'!$B$2,0,10*ROW('Water Data'!E93))="","",OFFSET('Water Data'!$B$2,0,10*ROW('Water Data'!E93)))</f>
        <v/>
      </c>
      <c r="B99" s="36" t="str">
        <f ca="true">+IF(OFFSET('Water Data'!$C$2,0,10*ROW('Water Data'!F93))="","",OFFSET('Water Data'!$C$2,0,10*ROW('Water Data'!F93)))</f>
        <v/>
      </c>
      <c r="C99" s="339"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83"/>
      <c r="BS99" s="283" t="str">
        <f ca="true">+IF(OFFSET('Water Data'!$D$27,0,10*ROW('Water Data'!D93))="","",OFFSET('Water Data'!$D$27,0,10*ROW('Water Data'!D93)))</f>
        <v/>
      </c>
      <c r="BT99" s="283" t="str">
        <f ca="true">+IF(OFFSET('Water Data'!$D$28,0,10*ROW('Water Data'!D93))="","",OFFSET('Water Data'!$D$28,0,10*ROW('Water Data'!D93)))</f>
        <v/>
      </c>
      <c r="BU99" s="283" t="str">
        <f ca="true">+IF(OFFSET('Water Data'!$D$29,0,10*ROW('Water Data'!D93))="","",OFFSET('Water Data'!$D$29,0,10*ROW('Water Data'!D93)))</f>
        <v/>
      </c>
      <c r="BV99" s="283" t="str">
        <f ca="true">+IF(OFFSET('Water Data'!$E$27,0,10*ROW('Water Data'!E93))="","",OFFSET('Water Data'!$E$27,0,10*ROW('Water Data'!E93)))</f>
        <v/>
      </c>
      <c r="BW99" s="283" t="str">
        <f ca="true">+IF(OFFSET('Water Data'!$E$28,0,10*ROW('Water Data'!E93))="","",OFFSET('Water Data'!$E$28,0,10*ROW('Water Data'!E93)))</f>
        <v/>
      </c>
      <c r="BX99" s="283" t="str">
        <f ca="true">+IF(OFFSET('Water Data'!$E$29,0,10*ROW('Water Data'!E93))="","",OFFSET('Water Data'!$E$29,0,10*ROW('Water Data'!E93)))</f>
        <v/>
      </c>
      <c r="BY99" s="283" t="str">
        <f ca="true">+IF(OFFSET('Water Data'!$F$27,0,10*ROW('Water Data'!F93))="","",OFFSET('Water Data'!$F$27,0,10*ROW('Water Data'!F93)))</f>
        <v/>
      </c>
      <c r="BZ99" s="283" t="str">
        <f ca="true">+IF(OFFSET('Water Data'!$F$28,0,10*ROW('Water Data'!F93))="","",OFFSET('Water Data'!$F$28,0,10*ROW('Water Data'!F93)))</f>
        <v/>
      </c>
      <c r="CA99" s="283" t="str">
        <f ca="true">+IF(OFFSET('Water Data'!$F$29,0,10*ROW('Water Data'!F93))="","",OFFSET('Water Data'!$F$29,0,10*ROW('Water Data'!F93)))</f>
        <v/>
      </c>
      <c r="CB99" s="283" t="str">
        <f ca="true">+IF(OFFSET('Water Data'!$G$27,0,10*ROW('Water Data'!G93))="","",OFFSET('Water Data'!$G$27,0,10*ROW('Water Data'!G93)))</f>
        <v/>
      </c>
      <c r="CC99" s="283" t="str">
        <f ca="true">+IF(OFFSET('Water Data'!$G$28,0,10*ROW('Water Data'!G93))="","",OFFSET('Water Data'!$G$28,0,10*ROW('Water Data'!G93)))</f>
        <v/>
      </c>
      <c r="CD99" s="283" t="str">
        <f ca="true">+IF(OFFSET('Water Data'!$G$29,0,10*ROW('Water Data'!G93))="","",OFFSET('Water Data'!$G$29,0,10*ROW('Water Data'!G93)))</f>
        <v/>
      </c>
      <c r="CE99" s="283" t="str">
        <f ca="true">+IF(OFFSET('Water Data'!$H$27,0,10*ROW('Water Data'!H93))="","",OFFSET('Water Data'!$H$27,0,10*ROW('Water Data'!H93)))</f>
        <v/>
      </c>
      <c r="CF99" s="283" t="str">
        <f ca="true">+IF(OFFSET('Water Data'!$H$28,0,10*ROW('Water Data'!H93))="","",OFFSET('Water Data'!$H$28,0,10*ROW('Water Data'!H93)))</f>
        <v/>
      </c>
      <c r="CG99" s="283" t="str">
        <f ca="true">+IF(OFFSET('Water Data'!$H$29,0,10*ROW('Water Data'!H93))="","",OFFSET('Water Data'!$H$29,0,10*ROW('Water Data'!H93)))</f>
        <v/>
      </c>
      <c r="CH99" s="283" t="str">
        <f ca="true">+IF(OFFSET('Water Data'!$I$27,0,10*ROW('Water Data'!I93))="","",OFFSET('Water Data'!$I$27,0,10*ROW('Water Data'!I93)))</f>
        <v/>
      </c>
      <c r="CI99" s="283" t="str">
        <f ca="true">+IF(OFFSET('Water Data'!$I$28,0,10*ROW('Water Data'!I93))="","",OFFSET('Water Data'!$I$28,0,10*ROW('Water Data'!I93)))</f>
        <v/>
      </c>
      <c r="CJ99" s="283" t="str">
        <f ca="true">+IF(OFFSET('Water Data'!$I$29,0,10*ROW('Water Data'!I93))="","",OFFSET('Water Data'!$I$29,0,10*ROW('Water Data'!I93)))</f>
        <v/>
      </c>
      <c r="CK99" s="283" t="str">
        <f ca="true">+IF(OFFSET('Sanitation Data'!$D$28,0,10*ROW('Sanitation Data'!D93))="","",OFFSET('Sanitation Data'!$D$28,0,10*ROW('Sanitation Data'!D93)))</f>
        <v/>
      </c>
      <c r="CL99" s="283" t="str">
        <f ca="true">+IF(OFFSET('Sanitation Data'!$D$29,0,10*ROW('Sanitation Data'!D93))="","",OFFSET('Sanitation Data'!$D$29,0,10*ROW('Sanitation Data'!D93)))</f>
        <v/>
      </c>
      <c r="CM99" s="283" t="str">
        <f ca="true">+IF(OFFSET('Sanitation Data'!$D$30,0,10*ROW('Sanitation Data'!D93))="","",OFFSET('Sanitation Data'!$D$30,0,10*ROW('Sanitation Data'!D93)))</f>
        <v/>
      </c>
      <c r="CN99" s="283" t="str">
        <f ca="true">+IF(OFFSET('Sanitation Data'!$D$31,0,10*ROW('Sanitation Data'!D93))="","",OFFSET('Sanitation Data'!$D$31,0,10*ROW('Sanitation Data'!D93)))</f>
        <v/>
      </c>
      <c r="CO99" s="283" t="str">
        <f ca="true">+IF(OFFSET('Sanitation Data'!$D$32,0,10*ROW('Sanitation Data'!D93))="","",OFFSET('Sanitation Data'!$D$32,0,10*ROW('Sanitation Data'!D93)))</f>
        <v/>
      </c>
      <c r="CP99" s="283" t="str">
        <f ca="true">+IF(OFFSET('Sanitation Data'!$E$28,0,10*ROW('Sanitation Data'!E93))="","",OFFSET('Sanitation Data'!$E$28,0,10*ROW('Sanitation Data'!E93)))</f>
        <v/>
      </c>
      <c r="CQ99" s="283" t="str">
        <f ca="true">+IF(OFFSET('Sanitation Data'!$E$29,0,10*ROW('Sanitation Data'!E93))="","",OFFSET('Sanitation Data'!$E$29,0,10*ROW('Sanitation Data'!E93)))</f>
        <v/>
      </c>
      <c r="CR99" s="283" t="str">
        <f ca="true">+IF(OFFSET('Sanitation Data'!$E$30,0,10*ROW('Sanitation Data'!E93))="","",OFFSET('Sanitation Data'!$E$30,0,10*ROW('Sanitation Data'!E93)))</f>
        <v/>
      </c>
      <c r="CS99" s="283" t="str">
        <f ca="true">+IF(OFFSET('Sanitation Data'!$E$31,0,10*ROW('Sanitation Data'!E93))="","",OFFSET('Sanitation Data'!$E$31,0,10*ROW('Sanitation Data'!E93)))</f>
        <v/>
      </c>
      <c r="CT99" s="283" t="str">
        <f ca="true">+IF(OFFSET('Sanitation Data'!$E$32,0,10*ROW('Sanitation Data'!E93))="","",OFFSET('Sanitation Data'!$E$32,0,10*ROW('Sanitation Data'!E93)))</f>
        <v/>
      </c>
      <c r="CU99" s="283" t="str">
        <f ca="true">+IF(OFFSET('Sanitation Data'!$F$28,0,10*ROW('Sanitation Data'!F93))="","",OFFSET('Sanitation Data'!$F$28,0,10*ROW('Sanitation Data'!F93)))</f>
        <v/>
      </c>
      <c r="CV99" s="283" t="str">
        <f ca="true">+IF(OFFSET('Sanitation Data'!$F$29,0,10*ROW('Sanitation Data'!F93))="","",OFFSET('Sanitation Data'!$F$29,0,10*ROW('Sanitation Data'!F93)))</f>
        <v/>
      </c>
      <c r="CW99" s="283" t="str">
        <f ca="true">+IF(OFFSET('Sanitation Data'!$F$30,0,10*ROW('Sanitation Data'!F93))="","",OFFSET('Sanitation Data'!$F$30,0,10*ROW('Sanitation Data'!F93)))</f>
        <v/>
      </c>
      <c r="CX99" s="283" t="str">
        <f ca="true">+IF(OFFSET('Sanitation Data'!$F$31,0,10*ROW('Sanitation Data'!F93))="","",OFFSET('Sanitation Data'!$F$31,0,10*ROW('Sanitation Data'!F93)))</f>
        <v/>
      </c>
      <c r="CY99" s="283" t="str">
        <f ca="true">+IF(OFFSET('Sanitation Data'!$F$32,0,10*ROW('Sanitation Data'!F93))="","",OFFSET('Sanitation Data'!$F$32,0,10*ROW('Sanitation Data'!F93)))</f>
        <v/>
      </c>
      <c r="CZ99" s="283" t="str">
        <f ca="true">+IF(OFFSET('Sanitation Data'!$G$28,0,10*ROW('Sanitation Data'!G93))="","",OFFSET('Sanitation Data'!$G$28,0,10*ROW('Sanitation Data'!G93)))</f>
        <v/>
      </c>
      <c r="DA99" s="283" t="str">
        <f ca="true">+IF(OFFSET('Sanitation Data'!$G$29,0,10*ROW('Sanitation Data'!G93))="","",OFFSET('Sanitation Data'!$G$29,0,10*ROW('Sanitation Data'!G93)))</f>
        <v/>
      </c>
      <c r="DB99" s="283" t="str">
        <f ca="true">+IF(OFFSET('Sanitation Data'!$G$30,0,10*ROW('Sanitation Data'!G93))="","",OFFSET('Sanitation Data'!$G$30,0,10*ROW('Sanitation Data'!G93)))</f>
        <v/>
      </c>
      <c r="DC99" s="283" t="str">
        <f ca="true">+IF(OFFSET('Sanitation Data'!$G$31,0,10*ROW('Sanitation Data'!G93))="","",OFFSET('Sanitation Data'!$G$31,0,10*ROW('Sanitation Data'!G93)))</f>
        <v/>
      </c>
      <c r="DD99" s="283" t="str">
        <f ca="true">+IF(OFFSET('Sanitation Data'!$G$32,0,10*ROW('Sanitation Data'!G93))="","",OFFSET('Sanitation Data'!$G$32,0,10*ROW('Sanitation Data'!G93)))</f>
        <v/>
      </c>
      <c r="DE99" s="283" t="str">
        <f ca="true">+IF(OFFSET('Sanitation Data'!$H$28,0,10*ROW('Sanitation Data'!H93))="","",OFFSET('Sanitation Data'!$H$28,0,10*ROW('Sanitation Data'!H93)))</f>
        <v/>
      </c>
      <c r="DF99" s="283" t="str">
        <f ca="true">+IF(OFFSET('Sanitation Data'!$H$29,0,10*ROW('Sanitation Data'!H93))="","",OFFSET('Sanitation Data'!$H$29,0,10*ROW('Sanitation Data'!H93)))</f>
        <v/>
      </c>
      <c r="DG99" s="283" t="str">
        <f ca="true">+IF(OFFSET('Sanitation Data'!$H$30,0,10*ROW('Sanitation Data'!H93))="","",OFFSET('Sanitation Data'!$H$30,0,10*ROW('Sanitation Data'!H93)))</f>
        <v/>
      </c>
      <c r="DH99" s="283" t="str">
        <f ca="true">+IF(OFFSET('Sanitation Data'!$H$31,0,10*ROW('Sanitation Data'!H93))="","",OFFSET('Sanitation Data'!$H$31,0,10*ROW('Sanitation Data'!H93)))</f>
        <v/>
      </c>
      <c r="DI99" s="283" t="str">
        <f ca="true">+IF(OFFSET('Sanitation Data'!$H$32,0,10*ROW('Sanitation Data'!H93))="","",OFFSET('Sanitation Data'!$H$32,0,10*ROW('Sanitation Data'!H93)))</f>
        <v/>
      </c>
      <c r="DJ99" s="283" t="str">
        <f ca="true">+IF(OFFSET('Sanitation Data'!$I$28,0,10*ROW('Sanitation Data'!I93))="","",OFFSET('Sanitation Data'!$I$28,0,10*ROW('Sanitation Data'!I93)))</f>
        <v/>
      </c>
      <c r="DK99" s="283" t="str">
        <f ca="true">+IF(OFFSET('Sanitation Data'!$I$29,0,10*ROW('Sanitation Data'!I93))="","",OFFSET('Sanitation Data'!$I$29,0,10*ROW('Sanitation Data'!I93)))</f>
        <v/>
      </c>
      <c r="DL99" s="283" t="str">
        <f ca="true">+IF(OFFSET('Sanitation Data'!$I$30,0,10*ROW('Sanitation Data'!I93))="","",OFFSET('Sanitation Data'!$I$30,0,10*ROW('Sanitation Data'!I93)))</f>
        <v/>
      </c>
      <c r="DM99" s="283" t="str">
        <f ca="true">+IF(OFFSET('Sanitation Data'!$I$31,0,10*ROW('Sanitation Data'!I93))="","",OFFSET('Sanitation Data'!$I$31,0,10*ROW('Sanitation Data'!I93)))</f>
        <v/>
      </c>
      <c r="DN99" s="283" t="str">
        <f ca="true">+IF(OFFSET('Sanitation Data'!$I$32,0,10*ROW('Sanitation Data'!I93))="","",OFFSET('Sanitation Data'!$I$32,0,10*ROW('Sanitation Data'!I93)))</f>
        <v/>
      </c>
      <c r="DO99" s="283" t="str">
        <f ca="true">+IF(OFFSET('Hygiene Data'!$D$11,0,10*ROW('Hygiene Data'!D93))="","",OFFSET('Hygiene Data'!$D$11,0,10*ROW('Hygiene Data'!D93)))</f>
        <v/>
      </c>
      <c r="DP99" s="283" t="str">
        <f ca="true">+IF(OFFSET('Hygiene Data'!$D$12,0,10*ROW('Hygiene Data'!D93))="","",OFFSET('Hygiene Data'!$D$12,0,10*ROW('Hygiene Data'!D93)))</f>
        <v/>
      </c>
      <c r="DQ99" s="283" t="str">
        <f ca="true">+IF(OFFSET('Hygiene Data'!$D$13,0,10*ROW('Hygiene Data'!D93))="","",OFFSET('Hygiene Data'!$D$13,0,10*ROW('Hygiene Data'!D93)))</f>
        <v/>
      </c>
      <c r="DR99" s="283" t="str">
        <f ca="true">+IF(OFFSET('Hygiene Data'!$E$11,0,10*ROW('Hygiene Data'!E93))="","",OFFSET('Hygiene Data'!$E$11,0,10*ROW('Hygiene Data'!E93)))</f>
        <v/>
      </c>
      <c r="DS99" s="283" t="str">
        <f ca="true">+IF(OFFSET('Hygiene Data'!$E$12,0,10*ROW('Hygiene Data'!E93))="","",OFFSET('Hygiene Data'!$E$12,0,10*ROW('Hygiene Data'!E93)))</f>
        <v/>
      </c>
      <c r="DT99" s="283" t="str">
        <f ca="true">+IF(OFFSET('Hygiene Data'!$E$13,0,10*ROW('Hygiene Data'!E93))="","",OFFSET('Hygiene Data'!$E$13,0,10*ROW('Hygiene Data'!E93)))</f>
        <v/>
      </c>
      <c r="DU99" s="283" t="str">
        <f ca="true">+IF(OFFSET('Hygiene Data'!$F$11,0,10*ROW('Hygiene Data'!F93))="","",OFFSET('Hygiene Data'!$F$11,0,10*ROW('Hygiene Data'!F93)))</f>
        <v/>
      </c>
      <c r="DV99" s="283" t="str">
        <f ca="true">+IF(OFFSET('Hygiene Data'!$F$12,0,10*ROW('Hygiene Data'!F93))="","",OFFSET('Hygiene Data'!$F$12,0,10*ROW('Hygiene Data'!F93)))</f>
        <v/>
      </c>
      <c r="DW99" s="283" t="str">
        <f ca="true">+IF(OFFSET('Hygiene Data'!$F$13,0,10*ROW('Hygiene Data'!F93))="","",OFFSET('Hygiene Data'!$F$13,0,10*ROW('Hygiene Data'!F93)))</f>
        <v/>
      </c>
      <c r="DX99" s="283" t="str">
        <f ca="true">+IF(OFFSET('Hygiene Data'!$G$11,0,10*ROW('Hygiene Data'!G93))="","",OFFSET('Hygiene Data'!$G$11,0,10*ROW('Hygiene Data'!G93)))</f>
        <v/>
      </c>
      <c r="DY99" s="283" t="str">
        <f ca="true">+IF(OFFSET('Hygiene Data'!$G$12,0,10*ROW('Hygiene Data'!G93))="","",OFFSET('Hygiene Data'!$G$12,0,10*ROW('Hygiene Data'!G93)))</f>
        <v/>
      </c>
      <c r="DZ99" s="283" t="str">
        <f ca="true">+IF(OFFSET('Hygiene Data'!$G$13,0,10*ROW('Hygiene Data'!G93))="","",OFFSET('Hygiene Data'!$G$13,0,10*ROW('Hygiene Data'!G93)))</f>
        <v/>
      </c>
      <c r="EA99" s="283" t="str">
        <f ca="true">+IF(OFFSET('Hygiene Data'!$H$11,0,10*ROW('Hygiene Data'!H93))="","",OFFSET('Hygiene Data'!$H$11,0,10*ROW('Hygiene Data'!H93)))</f>
        <v/>
      </c>
      <c r="EB99" s="283" t="str">
        <f ca="true">+IF(OFFSET('Hygiene Data'!$H$12,0,10*ROW('Hygiene Data'!H93))="","",OFFSET('Hygiene Data'!$H$12,0,10*ROW('Hygiene Data'!H93)))</f>
        <v/>
      </c>
      <c r="EC99" s="283" t="str">
        <f ca="true">+IF(OFFSET('Hygiene Data'!$H$13,0,10*ROW('Hygiene Data'!H93))="","",OFFSET('Hygiene Data'!$H$13,0,10*ROW('Hygiene Data'!H93)))</f>
        <v/>
      </c>
      <c r="ED99" s="283" t="str">
        <f ca="true">+IF(OFFSET('Hygiene Data'!$I$11,0,10*ROW('Hygiene Data'!I93))="","",OFFSET('Hygiene Data'!$I$11,0,10*ROW('Hygiene Data'!I93)))</f>
        <v/>
      </c>
      <c r="EE99" s="283" t="str">
        <f ca="true">+IF(OFFSET('Hygiene Data'!$I$12,0,10*ROW('Hygiene Data'!I93))="","",OFFSET('Hygiene Data'!$I$12,0,10*ROW('Hygiene Data'!I93)))</f>
        <v/>
      </c>
      <c r="EF99" s="283" t="str">
        <f ca="true">+IF(OFFSET('Hygiene Data'!$I$13,0,10*ROW('Hygiene Data'!I93))="","",OFFSET('Hygiene Data'!$I$13,0,10*ROW('Hygiene Data'!I93)))</f>
        <v/>
      </c>
    </row>
    <row r="100">
      <c r="A100" s="36" t="str">
        <f ca="true">+IF(OFFSET('Water Data'!$B$2,0,10*ROW('Water Data'!E94))="","",OFFSET('Water Data'!$B$2,0,10*ROW('Water Data'!E94)))</f>
        <v/>
      </c>
      <c r="B100" s="36" t="str">
        <f ca="true">+IF(OFFSET('Water Data'!$C$2,0,10*ROW('Water Data'!F94))="","",OFFSET('Water Data'!$C$2,0,10*ROW('Water Data'!F94)))</f>
        <v/>
      </c>
      <c r="C100" s="339"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83"/>
      <c r="BS100" s="283" t="str">
        <f ca="true">+IF(OFFSET('Water Data'!$D$27,0,10*ROW('Water Data'!D94))="","",OFFSET('Water Data'!$D$27,0,10*ROW('Water Data'!D94)))</f>
        <v/>
      </c>
      <c r="BT100" s="283" t="str">
        <f ca="true">+IF(OFFSET('Water Data'!$D$28,0,10*ROW('Water Data'!D94))="","",OFFSET('Water Data'!$D$28,0,10*ROW('Water Data'!D94)))</f>
        <v/>
      </c>
      <c r="BU100" s="283" t="str">
        <f ca="true">+IF(OFFSET('Water Data'!$D$29,0,10*ROW('Water Data'!D94))="","",OFFSET('Water Data'!$D$29,0,10*ROW('Water Data'!D94)))</f>
        <v/>
      </c>
      <c r="BV100" s="283" t="str">
        <f ca="true">+IF(OFFSET('Water Data'!$E$27,0,10*ROW('Water Data'!E94))="","",OFFSET('Water Data'!$E$27,0,10*ROW('Water Data'!E94)))</f>
        <v/>
      </c>
      <c r="BW100" s="283" t="str">
        <f ca="true">+IF(OFFSET('Water Data'!$E$28,0,10*ROW('Water Data'!E94))="","",OFFSET('Water Data'!$E$28,0,10*ROW('Water Data'!E94)))</f>
        <v/>
      </c>
      <c r="BX100" s="283" t="str">
        <f ca="true">+IF(OFFSET('Water Data'!$E$29,0,10*ROW('Water Data'!E94))="","",OFFSET('Water Data'!$E$29,0,10*ROW('Water Data'!E94)))</f>
        <v/>
      </c>
      <c r="BY100" s="283" t="str">
        <f ca="true">+IF(OFFSET('Water Data'!$F$27,0,10*ROW('Water Data'!F94))="","",OFFSET('Water Data'!$F$27,0,10*ROW('Water Data'!F94)))</f>
        <v/>
      </c>
      <c r="BZ100" s="283" t="str">
        <f ca="true">+IF(OFFSET('Water Data'!$F$28,0,10*ROW('Water Data'!F94))="","",OFFSET('Water Data'!$F$28,0,10*ROW('Water Data'!F94)))</f>
        <v/>
      </c>
      <c r="CA100" s="283" t="str">
        <f ca="true">+IF(OFFSET('Water Data'!$F$29,0,10*ROW('Water Data'!F94))="","",OFFSET('Water Data'!$F$29,0,10*ROW('Water Data'!F94)))</f>
        <v/>
      </c>
      <c r="CB100" s="283" t="str">
        <f ca="true">+IF(OFFSET('Water Data'!$G$27,0,10*ROW('Water Data'!G94))="","",OFFSET('Water Data'!$G$27,0,10*ROW('Water Data'!G94)))</f>
        <v/>
      </c>
      <c r="CC100" s="283" t="str">
        <f ca="true">+IF(OFFSET('Water Data'!$G$28,0,10*ROW('Water Data'!G94))="","",OFFSET('Water Data'!$G$28,0,10*ROW('Water Data'!G94)))</f>
        <v/>
      </c>
      <c r="CD100" s="283" t="str">
        <f ca="true">+IF(OFFSET('Water Data'!$G$29,0,10*ROW('Water Data'!G94))="","",OFFSET('Water Data'!$G$29,0,10*ROW('Water Data'!G94)))</f>
        <v/>
      </c>
      <c r="CE100" s="283" t="str">
        <f ca="true">+IF(OFFSET('Water Data'!$H$27,0,10*ROW('Water Data'!H94))="","",OFFSET('Water Data'!$H$27,0,10*ROW('Water Data'!H94)))</f>
        <v/>
      </c>
      <c r="CF100" s="283" t="str">
        <f ca="true">+IF(OFFSET('Water Data'!$H$28,0,10*ROW('Water Data'!H94))="","",OFFSET('Water Data'!$H$28,0,10*ROW('Water Data'!H94)))</f>
        <v/>
      </c>
      <c r="CG100" s="283" t="str">
        <f ca="true">+IF(OFFSET('Water Data'!$H$29,0,10*ROW('Water Data'!H94))="","",OFFSET('Water Data'!$H$29,0,10*ROW('Water Data'!H94)))</f>
        <v/>
      </c>
      <c r="CH100" s="283" t="str">
        <f ca="true">+IF(OFFSET('Water Data'!$I$27,0,10*ROW('Water Data'!I94))="","",OFFSET('Water Data'!$I$27,0,10*ROW('Water Data'!I94)))</f>
        <v/>
      </c>
      <c r="CI100" s="283" t="str">
        <f ca="true">+IF(OFFSET('Water Data'!$I$28,0,10*ROW('Water Data'!I94))="","",OFFSET('Water Data'!$I$28,0,10*ROW('Water Data'!I94)))</f>
        <v/>
      </c>
      <c r="CJ100" s="283" t="str">
        <f ca="true">+IF(OFFSET('Water Data'!$I$29,0,10*ROW('Water Data'!I94))="","",OFFSET('Water Data'!$I$29,0,10*ROW('Water Data'!I94)))</f>
        <v/>
      </c>
      <c r="CK100" s="283" t="str">
        <f ca="true">+IF(OFFSET('Sanitation Data'!$D$28,0,10*ROW('Sanitation Data'!D94))="","",OFFSET('Sanitation Data'!$D$28,0,10*ROW('Sanitation Data'!D94)))</f>
        <v/>
      </c>
      <c r="CL100" s="283" t="str">
        <f ca="true">+IF(OFFSET('Sanitation Data'!$D$29,0,10*ROW('Sanitation Data'!D94))="","",OFFSET('Sanitation Data'!$D$29,0,10*ROW('Sanitation Data'!D94)))</f>
        <v/>
      </c>
      <c r="CM100" s="283" t="str">
        <f ca="true">+IF(OFFSET('Sanitation Data'!$D$30,0,10*ROW('Sanitation Data'!D94))="","",OFFSET('Sanitation Data'!$D$30,0,10*ROW('Sanitation Data'!D94)))</f>
        <v/>
      </c>
      <c r="CN100" s="283" t="str">
        <f ca="true">+IF(OFFSET('Sanitation Data'!$D$31,0,10*ROW('Sanitation Data'!D94))="","",OFFSET('Sanitation Data'!$D$31,0,10*ROW('Sanitation Data'!D94)))</f>
        <v/>
      </c>
      <c r="CO100" s="283" t="str">
        <f ca="true">+IF(OFFSET('Sanitation Data'!$D$32,0,10*ROW('Sanitation Data'!D94))="","",OFFSET('Sanitation Data'!$D$32,0,10*ROW('Sanitation Data'!D94)))</f>
        <v/>
      </c>
      <c r="CP100" s="283" t="str">
        <f ca="true">+IF(OFFSET('Sanitation Data'!$E$28,0,10*ROW('Sanitation Data'!E94))="","",OFFSET('Sanitation Data'!$E$28,0,10*ROW('Sanitation Data'!E94)))</f>
        <v/>
      </c>
      <c r="CQ100" s="283" t="str">
        <f ca="true">+IF(OFFSET('Sanitation Data'!$E$29,0,10*ROW('Sanitation Data'!E94))="","",OFFSET('Sanitation Data'!$E$29,0,10*ROW('Sanitation Data'!E94)))</f>
        <v/>
      </c>
      <c r="CR100" s="283" t="str">
        <f ca="true">+IF(OFFSET('Sanitation Data'!$E$30,0,10*ROW('Sanitation Data'!E94))="","",OFFSET('Sanitation Data'!$E$30,0,10*ROW('Sanitation Data'!E94)))</f>
        <v/>
      </c>
      <c r="CS100" s="283" t="str">
        <f ca="true">+IF(OFFSET('Sanitation Data'!$E$31,0,10*ROW('Sanitation Data'!E94))="","",OFFSET('Sanitation Data'!$E$31,0,10*ROW('Sanitation Data'!E94)))</f>
        <v/>
      </c>
      <c r="CT100" s="283" t="str">
        <f ca="true">+IF(OFFSET('Sanitation Data'!$E$32,0,10*ROW('Sanitation Data'!E94))="","",OFFSET('Sanitation Data'!$E$32,0,10*ROW('Sanitation Data'!E94)))</f>
        <v/>
      </c>
      <c r="CU100" s="283" t="str">
        <f ca="true">+IF(OFFSET('Sanitation Data'!$F$28,0,10*ROW('Sanitation Data'!F94))="","",OFFSET('Sanitation Data'!$F$28,0,10*ROW('Sanitation Data'!F94)))</f>
        <v/>
      </c>
      <c r="CV100" s="283" t="str">
        <f ca="true">+IF(OFFSET('Sanitation Data'!$F$29,0,10*ROW('Sanitation Data'!F94))="","",OFFSET('Sanitation Data'!$F$29,0,10*ROW('Sanitation Data'!F94)))</f>
        <v/>
      </c>
      <c r="CW100" s="283" t="str">
        <f ca="true">+IF(OFFSET('Sanitation Data'!$F$30,0,10*ROW('Sanitation Data'!F94))="","",OFFSET('Sanitation Data'!$F$30,0,10*ROW('Sanitation Data'!F94)))</f>
        <v/>
      </c>
      <c r="CX100" s="283" t="str">
        <f ca="true">+IF(OFFSET('Sanitation Data'!$F$31,0,10*ROW('Sanitation Data'!F94))="","",OFFSET('Sanitation Data'!$F$31,0,10*ROW('Sanitation Data'!F94)))</f>
        <v/>
      </c>
      <c r="CY100" s="283" t="str">
        <f ca="true">+IF(OFFSET('Sanitation Data'!$F$32,0,10*ROW('Sanitation Data'!F94))="","",OFFSET('Sanitation Data'!$F$32,0,10*ROW('Sanitation Data'!F94)))</f>
        <v/>
      </c>
      <c r="CZ100" s="283" t="str">
        <f ca="true">+IF(OFFSET('Sanitation Data'!$G$28,0,10*ROW('Sanitation Data'!G94))="","",OFFSET('Sanitation Data'!$G$28,0,10*ROW('Sanitation Data'!G94)))</f>
        <v/>
      </c>
      <c r="DA100" s="283" t="str">
        <f ca="true">+IF(OFFSET('Sanitation Data'!$G$29,0,10*ROW('Sanitation Data'!G94))="","",OFFSET('Sanitation Data'!$G$29,0,10*ROW('Sanitation Data'!G94)))</f>
        <v/>
      </c>
      <c r="DB100" s="283" t="str">
        <f ca="true">+IF(OFFSET('Sanitation Data'!$G$30,0,10*ROW('Sanitation Data'!G94))="","",OFFSET('Sanitation Data'!$G$30,0,10*ROW('Sanitation Data'!G94)))</f>
        <v/>
      </c>
      <c r="DC100" s="283" t="str">
        <f ca="true">+IF(OFFSET('Sanitation Data'!$G$31,0,10*ROW('Sanitation Data'!G94))="","",OFFSET('Sanitation Data'!$G$31,0,10*ROW('Sanitation Data'!G94)))</f>
        <v/>
      </c>
      <c r="DD100" s="283" t="str">
        <f ca="true">+IF(OFFSET('Sanitation Data'!$G$32,0,10*ROW('Sanitation Data'!G94))="","",OFFSET('Sanitation Data'!$G$32,0,10*ROW('Sanitation Data'!G94)))</f>
        <v/>
      </c>
      <c r="DE100" s="283" t="str">
        <f ca="true">+IF(OFFSET('Sanitation Data'!$H$28,0,10*ROW('Sanitation Data'!H94))="","",OFFSET('Sanitation Data'!$H$28,0,10*ROW('Sanitation Data'!H94)))</f>
        <v/>
      </c>
      <c r="DF100" s="283" t="str">
        <f ca="true">+IF(OFFSET('Sanitation Data'!$H$29,0,10*ROW('Sanitation Data'!H94))="","",OFFSET('Sanitation Data'!$H$29,0,10*ROW('Sanitation Data'!H94)))</f>
        <v/>
      </c>
      <c r="DG100" s="283" t="str">
        <f ca="true">+IF(OFFSET('Sanitation Data'!$H$30,0,10*ROW('Sanitation Data'!H94))="","",OFFSET('Sanitation Data'!$H$30,0,10*ROW('Sanitation Data'!H94)))</f>
        <v/>
      </c>
      <c r="DH100" s="283" t="str">
        <f ca="true">+IF(OFFSET('Sanitation Data'!$H$31,0,10*ROW('Sanitation Data'!H94))="","",OFFSET('Sanitation Data'!$H$31,0,10*ROW('Sanitation Data'!H94)))</f>
        <v/>
      </c>
      <c r="DI100" s="283" t="str">
        <f ca="true">+IF(OFFSET('Sanitation Data'!$H$32,0,10*ROW('Sanitation Data'!H94))="","",OFFSET('Sanitation Data'!$H$32,0,10*ROW('Sanitation Data'!H94)))</f>
        <v/>
      </c>
      <c r="DJ100" s="283" t="str">
        <f ca="true">+IF(OFFSET('Sanitation Data'!$I$28,0,10*ROW('Sanitation Data'!I94))="","",OFFSET('Sanitation Data'!$I$28,0,10*ROW('Sanitation Data'!I94)))</f>
        <v/>
      </c>
      <c r="DK100" s="283" t="str">
        <f ca="true">+IF(OFFSET('Sanitation Data'!$I$29,0,10*ROW('Sanitation Data'!I94))="","",OFFSET('Sanitation Data'!$I$29,0,10*ROW('Sanitation Data'!I94)))</f>
        <v/>
      </c>
      <c r="DL100" s="283" t="str">
        <f ca="true">+IF(OFFSET('Sanitation Data'!$I$30,0,10*ROW('Sanitation Data'!I94))="","",OFFSET('Sanitation Data'!$I$30,0,10*ROW('Sanitation Data'!I94)))</f>
        <v/>
      </c>
      <c r="DM100" s="283" t="str">
        <f ca="true">+IF(OFFSET('Sanitation Data'!$I$31,0,10*ROW('Sanitation Data'!I94))="","",OFFSET('Sanitation Data'!$I$31,0,10*ROW('Sanitation Data'!I94)))</f>
        <v/>
      </c>
      <c r="DN100" s="283" t="str">
        <f ca="true">+IF(OFFSET('Sanitation Data'!$I$32,0,10*ROW('Sanitation Data'!I94))="","",OFFSET('Sanitation Data'!$I$32,0,10*ROW('Sanitation Data'!I94)))</f>
        <v/>
      </c>
      <c r="DO100" s="283" t="str">
        <f ca="true">+IF(OFFSET('Hygiene Data'!$D$11,0,10*ROW('Hygiene Data'!D94))="","",OFFSET('Hygiene Data'!$D$11,0,10*ROW('Hygiene Data'!D94)))</f>
        <v/>
      </c>
      <c r="DP100" s="283" t="str">
        <f ca="true">+IF(OFFSET('Hygiene Data'!$D$12,0,10*ROW('Hygiene Data'!D94))="","",OFFSET('Hygiene Data'!$D$12,0,10*ROW('Hygiene Data'!D94)))</f>
        <v/>
      </c>
      <c r="DQ100" s="283" t="str">
        <f ca="true">+IF(OFFSET('Hygiene Data'!$D$13,0,10*ROW('Hygiene Data'!D94))="","",OFFSET('Hygiene Data'!$D$13,0,10*ROW('Hygiene Data'!D94)))</f>
        <v/>
      </c>
      <c r="DR100" s="283" t="str">
        <f ca="true">+IF(OFFSET('Hygiene Data'!$E$11,0,10*ROW('Hygiene Data'!E94))="","",OFFSET('Hygiene Data'!$E$11,0,10*ROW('Hygiene Data'!E94)))</f>
        <v/>
      </c>
      <c r="DS100" s="283" t="str">
        <f ca="true">+IF(OFFSET('Hygiene Data'!$E$12,0,10*ROW('Hygiene Data'!E94))="","",OFFSET('Hygiene Data'!$E$12,0,10*ROW('Hygiene Data'!E94)))</f>
        <v/>
      </c>
      <c r="DT100" s="283" t="str">
        <f ca="true">+IF(OFFSET('Hygiene Data'!$E$13,0,10*ROW('Hygiene Data'!E94))="","",OFFSET('Hygiene Data'!$E$13,0,10*ROW('Hygiene Data'!E94)))</f>
        <v/>
      </c>
      <c r="DU100" s="283" t="str">
        <f ca="true">+IF(OFFSET('Hygiene Data'!$F$11,0,10*ROW('Hygiene Data'!F94))="","",OFFSET('Hygiene Data'!$F$11,0,10*ROW('Hygiene Data'!F94)))</f>
        <v/>
      </c>
      <c r="DV100" s="283" t="str">
        <f ca="true">+IF(OFFSET('Hygiene Data'!$F$12,0,10*ROW('Hygiene Data'!F94))="","",OFFSET('Hygiene Data'!$F$12,0,10*ROW('Hygiene Data'!F94)))</f>
        <v/>
      </c>
      <c r="DW100" s="283" t="str">
        <f ca="true">+IF(OFFSET('Hygiene Data'!$F$13,0,10*ROW('Hygiene Data'!F94))="","",OFFSET('Hygiene Data'!$F$13,0,10*ROW('Hygiene Data'!F94)))</f>
        <v/>
      </c>
      <c r="DX100" s="283" t="str">
        <f ca="true">+IF(OFFSET('Hygiene Data'!$G$11,0,10*ROW('Hygiene Data'!G94))="","",OFFSET('Hygiene Data'!$G$11,0,10*ROW('Hygiene Data'!G94)))</f>
        <v/>
      </c>
      <c r="DY100" s="283" t="str">
        <f ca="true">+IF(OFFSET('Hygiene Data'!$G$12,0,10*ROW('Hygiene Data'!G94))="","",OFFSET('Hygiene Data'!$G$12,0,10*ROW('Hygiene Data'!G94)))</f>
        <v/>
      </c>
      <c r="DZ100" s="283" t="str">
        <f ca="true">+IF(OFFSET('Hygiene Data'!$G$13,0,10*ROW('Hygiene Data'!G94))="","",OFFSET('Hygiene Data'!$G$13,0,10*ROW('Hygiene Data'!G94)))</f>
        <v/>
      </c>
      <c r="EA100" s="283" t="str">
        <f ca="true">+IF(OFFSET('Hygiene Data'!$H$11,0,10*ROW('Hygiene Data'!H94))="","",OFFSET('Hygiene Data'!$H$11,0,10*ROW('Hygiene Data'!H94)))</f>
        <v/>
      </c>
      <c r="EB100" s="283" t="str">
        <f ca="true">+IF(OFFSET('Hygiene Data'!$H$12,0,10*ROW('Hygiene Data'!H94))="","",OFFSET('Hygiene Data'!$H$12,0,10*ROW('Hygiene Data'!H94)))</f>
        <v/>
      </c>
      <c r="EC100" s="283" t="str">
        <f ca="true">+IF(OFFSET('Hygiene Data'!$H$13,0,10*ROW('Hygiene Data'!H94))="","",OFFSET('Hygiene Data'!$H$13,0,10*ROW('Hygiene Data'!H94)))</f>
        <v/>
      </c>
      <c r="ED100" s="283" t="str">
        <f ca="true">+IF(OFFSET('Hygiene Data'!$I$11,0,10*ROW('Hygiene Data'!I94))="","",OFFSET('Hygiene Data'!$I$11,0,10*ROW('Hygiene Data'!I94)))</f>
        <v/>
      </c>
      <c r="EE100" s="283" t="str">
        <f ca="true">+IF(OFFSET('Hygiene Data'!$I$12,0,10*ROW('Hygiene Data'!I94))="","",OFFSET('Hygiene Data'!$I$12,0,10*ROW('Hygiene Data'!I94)))</f>
        <v/>
      </c>
      <c r="EF100" s="283" t="str">
        <f ca="true">+IF(OFFSET('Hygiene Data'!$I$13,0,10*ROW('Hygiene Data'!I94))="","",OFFSET('Hygiene Data'!$I$13,0,10*ROW('Hygiene Data'!I94)))</f>
        <v/>
      </c>
    </row>
    <row r="101">
      <c r="A101" s="36" t="str">
        <f ca="true">+IF(OFFSET('Water Data'!$B$2,0,10*ROW('Water Data'!E95))="","",OFFSET('Water Data'!$B$2,0,10*ROW('Water Data'!E95)))</f>
        <v/>
      </c>
      <c r="B101" s="36" t="str">
        <f ca="true">+IF(OFFSET('Water Data'!$C$2,0,10*ROW('Water Data'!F95))="","",OFFSET('Water Data'!$C$2,0,10*ROW('Water Data'!F95)))</f>
        <v/>
      </c>
      <c r="C101" s="339"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83"/>
      <c r="BS101" s="283" t="str">
        <f ca="true">+IF(OFFSET('Water Data'!$D$27,0,10*ROW('Water Data'!D95))="","",OFFSET('Water Data'!$D$27,0,10*ROW('Water Data'!D95)))</f>
        <v/>
      </c>
      <c r="BT101" s="283" t="str">
        <f ca="true">+IF(OFFSET('Water Data'!$D$28,0,10*ROW('Water Data'!D95))="","",OFFSET('Water Data'!$D$28,0,10*ROW('Water Data'!D95)))</f>
        <v/>
      </c>
      <c r="BU101" s="283" t="str">
        <f ca="true">+IF(OFFSET('Water Data'!$D$29,0,10*ROW('Water Data'!D95))="","",OFFSET('Water Data'!$D$29,0,10*ROW('Water Data'!D95)))</f>
        <v/>
      </c>
      <c r="BV101" s="283" t="str">
        <f ca="true">+IF(OFFSET('Water Data'!$E$27,0,10*ROW('Water Data'!E95))="","",OFFSET('Water Data'!$E$27,0,10*ROW('Water Data'!E95)))</f>
        <v/>
      </c>
      <c r="BW101" s="283" t="str">
        <f ca="true">+IF(OFFSET('Water Data'!$E$28,0,10*ROW('Water Data'!E95))="","",OFFSET('Water Data'!$E$28,0,10*ROW('Water Data'!E95)))</f>
        <v/>
      </c>
      <c r="BX101" s="283" t="str">
        <f ca="true">+IF(OFFSET('Water Data'!$E$29,0,10*ROW('Water Data'!E95))="","",OFFSET('Water Data'!$E$29,0,10*ROW('Water Data'!E95)))</f>
        <v/>
      </c>
      <c r="BY101" s="283" t="str">
        <f ca="true">+IF(OFFSET('Water Data'!$F$27,0,10*ROW('Water Data'!F95))="","",OFFSET('Water Data'!$F$27,0,10*ROW('Water Data'!F95)))</f>
        <v/>
      </c>
      <c r="BZ101" s="283" t="str">
        <f ca="true">+IF(OFFSET('Water Data'!$F$28,0,10*ROW('Water Data'!F95))="","",OFFSET('Water Data'!$F$28,0,10*ROW('Water Data'!F95)))</f>
        <v/>
      </c>
      <c r="CA101" s="283" t="str">
        <f ca="true">+IF(OFFSET('Water Data'!$F$29,0,10*ROW('Water Data'!F95))="","",OFFSET('Water Data'!$F$29,0,10*ROW('Water Data'!F95)))</f>
        <v/>
      </c>
      <c r="CB101" s="283" t="str">
        <f ca="true">+IF(OFFSET('Water Data'!$G$27,0,10*ROW('Water Data'!G95))="","",OFFSET('Water Data'!$G$27,0,10*ROW('Water Data'!G95)))</f>
        <v/>
      </c>
      <c r="CC101" s="283" t="str">
        <f ca="true">+IF(OFFSET('Water Data'!$G$28,0,10*ROW('Water Data'!G95))="","",OFFSET('Water Data'!$G$28,0,10*ROW('Water Data'!G95)))</f>
        <v/>
      </c>
      <c r="CD101" s="283" t="str">
        <f ca="true">+IF(OFFSET('Water Data'!$G$29,0,10*ROW('Water Data'!G95))="","",OFFSET('Water Data'!$G$29,0,10*ROW('Water Data'!G95)))</f>
        <v/>
      </c>
      <c r="CE101" s="283" t="str">
        <f ca="true">+IF(OFFSET('Water Data'!$H$27,0,10*ROW('Water Data'!H95))="","",OFFSET('Water Data'!$H$27,0,10*ROW('Water Data'!H95)))</f>
        <v/>
      </c>
      <c r="CF101" s="283" t="str">
        <f ca="true">+IF(OFFSET('Water Data'!$H$28,0,10*ROW('Water Data'!H95))="","",OFFSET('Water Data'!$H$28,0,10*ROW('Water Data'!H95)))</f>
        <v/>
      </c>
      <c r="CG101" s="283" t="str">
        <f ca="true">+IF(OFFSET('Water Data'!$H$29,0,10*ROW('Water Data'!H95))="","",OFFSET('Water Data'!$H$29,0,10*ROW('Water Data'!H95)))</f>
        <v/>
      </c>
      <c r="CH101" s="283" t="str">
        <f ca="true">+IF(OFFSET('Water Data'!$I$27,0,10*ROW('Water Data'!I95))="","",OFFSET('Water Data'!$I$27,0,10*ROW('Water Data'!I95)))</f>
        <v/>
      </c>
      <c r="CI101" s="283" t="str">
        <f ca="true">+IF(OFFSET('Water Data'!$I$28,0,10*ROW('Water Data'!I95))="","",OFFSET('Water Data'!$I$28,0,10*ROW('Water Data'!I95)))</f>
        <v/>
      </c>
      <c r="CJ101" s="283" t="str">
        <f ca="true">+IF(OFFSET('Water Data'!$I$29,0,10*ROW('Water Data'!I95))="","",OFFSET('Water Data'!$I$29,0,10*ROW('Water Data'!I95)))</f>
        <v/>
      </c>
      <c r="CK101" s="283" t="str">
        <f ca="true">+IF(OFFSET('Sanitation Data'!$D$28,0,10*ROW('Sanitation Data'!D95))="","",OFFSET('Sanitation Data'!$D$28,0,10*ROW('Sanitation Data'!D95)))</f>
        <v/>
      </c>
      <c r="CL101" s="283" t="str">
        <f ca="true">+IF(OFFSET('Sanitation Data'!$D$29,0,10*ROW('Sanitation Data'!D95))="","",OFFSET('Sanitation Data'!$D$29,0,10*ROW('Sanitation Data'!D95)))</f>
        <v/>
      </c>
      <c r="CM101" s="283" t="str">
        <f ca="true">+IF(OFFSET('Sanitation Data'!$D$30,0,10*ROW('Sanitation Data'!D95))="","",OFFSET('Sanitation Data'!$D$30,0,10*ROW('Sanitation Data'!D95)))</f>
        <v/>
      </c>
      <c r="CN101" s="283" t="str">
        <f ca="true">+IF(OFFSET('Sanitation Data'!$D$31,0,10*ROW('Sanitation Data'!D95))="","",OFFSET('Sanitation Data'!$D$31,0,10*ROW('Sanitation Data'!D95)))</f>
        <v/>
      </c>
      <c r="CO101" s="283" t="str">
        <f ca="true">+IF(OFFSET('Sanitation Data'!$D$32,0,10*ROW('Sanitation Data'!D95))="","",OFFSET('Sanitation Data'!$D$32,0,10*ROW('Sanitation Data'!D95)))</f>
        <v/>
      </c>
      <c r="CP101" s="283" t="str">
        <f ca="true">+IF(OFFSET('Sanitation Data'!$E$28,0,10*ROW('Sanitation Data'!E95))="","",OFFSET('Sanitation Data'!$E$28,0,10*ROW('Sanitation Data'!E95)))</f>
        <v/>
      </c>
      <c r="CQ101" s="283" t="str">
        <f ca="true">+IF(OFFSET('Sanitation Data'!$E$29,0,10*ROW('Sanitation Data'!E95))="","",OFFSET('Sanitation Data'!$E$29,0,10*ROW('Sanitation Data'!E95)))</f>
        <v/>
      </c>
      <c r="CR101" s="283" t="str">
        <f ca="true">+IF(OFFSET('Sanitation Data'!$E$30,0,10*ROW('Sanitation Data'!E95))="","",OFFSET('Sanitation Data'!$E$30,0,10*ROW('Sanitation Data'!E95)))</f>
        <v/>
      </c>
      <c r="CS101" s="283" t="str">
        <f ca="true">+IF(OFFSET('Sanitation Data'!$E$31,0,10*ROW('Sanitation Data'!E95))="","",OFFSET('Sanitation Data'!$E$31,0,10*ROW('Sanitation Data'!E95)))</f>
        <v/>
      </c>
      <c r="CT101" s="283" t="str">
        <f ca="true">+IF(OFFSET('Sanitation Data'!$E$32,0,10*ROW('Sanitation Data'!E95))="","",OFFSET('Sanitation Data'!$E$32,0,10*ROW('Sanitation Data'!E95)))</f>
        <v/>
      </c>
      <c r="CU101" s="283" t="str">
        <f ca="true">+IF(OFFSET('Sanitation Data'!$F$28,0,10*ROW('Sanitation Data'!F95))="","",OFFSET('Sanitation Data'!$F$28,0,10*ROW('Sanitation Data'!F95)))</f>
        <v/>
      </c>
      <c r="CV101" s="283" t="str">
        <f ca="true">+IF(OFFSET('Sanitation Data'!$F$29,0,10*ROW('Sanitation Data'!F95))="","",OFFSET('Sanitation Data'!$F$29,0,10*ROW('Sanitation Data'!F95)))</f>
        <v/>
      </c>
      <c r="CW101" s="283" t="str">
        <f ca="true">+IF(OFFSET('Sanitation Data'!$F$30,0,10*ROW('Sanitation Data'!F95))="","",OFFSET('Sanitation Data'!$F$30,0,10*ROW('Sanitation Data'!F95)))</f>
        <v/>
      </c>
      <c r="CX101" s="283" t="str">
        <f ca="true">+IF(OFFSET('Sanitation Data'!$F$31,0,10*ROW('Sanitation Data'!F95))="","",OFFSET('Sanitation Data'!$F$31,0,10*ROW('Sanitation Data'!F95)))</f>
        <v/>
      </c>
      <c r="CY101" s="283" t="str">
        <f ca="true">+IF(OFFSET('Sanitation Data'!$F$32,0,10*ROW('Sanitation Data'!F95))="","",OFFSET('Sanitation Data'!$F$32,0,10*ROW('Sanitation Data'!F95)))</f>
        <v/>
      </c>
      <c r="CZ101" s="283" t="str">
        <f ca="true">+IF(OFFSET('Sanitation Data'!$G$28,0,10*ROW('Sanitation Data'!G95))="","",OFFSET('Sanitation Data'!$G$28,0,10*ROW('Sanitation Data'!G95)))</f>
        <v/>
      </c>
      <c r="DA101" s="283" t="str">
        <f ca="true">+IF(OFFSET('Sanitation Data'!$G$29,0,10*ROW('Sanitation Data'!G95))="","",OFFSET('Sanitation Data'!$G$29,0,10*ROW('Sanitation Data'!G95)))</f>
        <v/>
      </c>
      <c r="DB101" s="283" t="str">
        <f ca="true">+IF(OFFSET('Sanitation Data'!$G$30,0,10*ROW('Sanitation Data'!G95))="","",OFFSET('Sanitation Data'!$G$30,0,10*ROW('Sanitation Data'!G95)))</f>
        <v/>
      </c>
      <c r="DC101" s="283" t="str">
        <f ca="true">+IF(OFFSET('Sanitation Data'!$G$31,0,10*ROW('Sanitation Data'!G95))="","",OFFSET('Sanitation Data'!$G$31,0,10*ROW('Sanitation Data'!G95)))</f>
        <v/>
      </c>
      <c r="DD101" s="283" t="str">
        <f ca="true">+IF(OFFSET('Sanitation Data'!$G$32,0,10*ROW('Sanitation Data'!G95))="","",OFFSET('Sanitation Data'!$G$32,0,10*ROW('Sanitation Data'!G95)))</f>
        <v/>
      </c>
      <c r="DE101" s="283" t="str">
        <f ca="true">+IF(OFFSET('Sanitation Data'!$H$28,0,10*ROW('Sanitation Data'!H95))="","",OFFSET('Sanitation Data'!$H$28,0,10*ROW('Sanitation Data'!H95)))</f>
        <v/>
      </c>
      <c r="DF101" s="283" t="str">
        <f ca="true">+IF(OFFSET('Sanitation Data'!$H$29,0,10*ROW('Sanitation Data'!H95))="","",OFFSET('Sanitation Data'!$H$29,0,10*ROW('Sanitation Data'!H95)))</f>
        <v/>
      </c>
      <c r="DG101" s="283" t="str">
        <f ca="true">+IF(OFFSET('Sanitation Data'!$H$30,0,10*ROW('Sanitation Data'!H95))="","",OFFSET('Sanitation Data'!$H$30,0,10*ROW('Sanitation Data'!H95)))</f>
        <v/>
      </c>
      <c r="DH101" s="283" t="str">
        <f ca="true">+IF(OFFSET('Sanitation Data'!$H$31,0,10*ROW('Sanitation Data'!H95))="","",OFFSET('Sanitation Data'!$H$31,0,10*ROW('Sanitation Data'!H95)))</f>
        <v/>
      </c>
      <c r="DI101" s="283" t="str">
        <f ca="true">+IF(OFFSET('Sanitation Data'!$H$32,0,10*ROW('Sanitation Data'!H95))="","",OFFSET('Sanitation Data'!$H$32,0,10*ROW('Sanitation Data'!H95)))</f>
        <v/>
      </c>
      <c r="DJ101" s="283" t="str">
        <f ca="true">+IF(OFFSET('Sanitation Data'!$I$28,0,10*ROW('Sanitation Data'!I95))="","",OFFSET('Sanitation Data'!$I$28,0,10*ROW('Sanitation Data'!I95)))</f>
        <v/>
      </c>
      <c r="DK101" s="283" t="str">
        <f ca="true">+IF(OFFSET('Sanitation Data'!$I$29,0,10*ROW('Sanitation Data'!I95))="","",OFFSET('Sanitation Data'!$I$29,0,10*ROW('Sanitation Data'!I95)))</f>
        <v/>
      </c>
      <c r="DL101" s="283" t="str">
        <f ca="true">+IF(OFFSET('Sanitation Data'!$I$30,0,10*ROW('Sanitation Data'!I95))="","",OFFSET('Sanitation Data'!$I$30,0,10*ROW('Sanitation Data'!I95)))</f>
        <v/>
      </c>
      <c r="DM101" s="283" t="str">
        <f ca="true">+IF(OFFSET('Sanitation Data'!$I$31,0,10*ROW('Sanitation Data'!I95))="","",OFFSET('Sanitation Data'!$I$31,0,10*ROW('Sanitation Data'!I95)))</f>
        <v/>
      </c>
      <c r="DN101" s="283" t="str">
        <f ca="true">+IF(OFFSET('Sanitation Data'!$I$32,0,10*ROW('Sanitation Data'!I95))="","",OFFSET('Sanitation Data'!$I$32,0,10*ROW('Sanitation Data'!I95)))</f>
        <v/>
      </c>
      <c r="DO101" s="283" t="str">
        <f ca="true">+IF(OFFSET('Hygiene Data'!$D$11,0,10*ROW('Hygiene Data'!D95))="","",OFFSET('Hygiene Data'!$D$11,0,10*ROW('Hygiene Data'!D95)))</f>
        <v/>
      </c>
      <c r="DP101" s="283" t="str">
        <f ca="true">+IF(OFFSET('Hygiene Data'!$D$12,0,10*ROW('Hygiene Data'!D95))="","",OFFSET('Hygiene Data'!$D$12,0,10*ROW('Hygiene Data'!D95)))</f>
        <v/>
      </c>
      <c r="DQ101" s="283" t="str">
        <f ca="true">+IF(OFFSET('Hygiene Data'!$D$13,0,10*ROW('Hygiene Data'!D95))="","",OFFSET('Hygiene Data'!$D$13,0,10*ROW('Hygiene Data'!D95)))</f>
        <v/>
      </c>
      <c r="DR101" s="283" t="str">
        <f ca="true">+IF(OFFSET('Hygiene Data'!$E$11,0,10*ROW('Hygiene Data'!E95))="","",OFFSET('Hygiene Data'!$E$11,0,10*ROW('Hygiene Data'!E95)))</f>
        <v/>
      </c>
      <c r="DS101" s="283" t="str">
        <f ca="true">+IF(OFFSET('Hygiene Data'!$E$12,0,10*ROW('Hygiene Data'!E95))="","",OFFSET('Hygiene Data'!$E$12,0,10*ROW('Hygiene Data'!E95)))</f>
        <v/>
      </c>
      <c r="DT101" s="283" t="str">
        <f ca="true">+IF(OFFSET('Hygiene Data'!$E$13,0,10*ROW('Hygiene Data'!E95))="","",OFFSET('Hygiene Data'!$E$13,0,10*ROW('Hygiene Data'!E95)))</f>
        <v/>
      </c>
      <c r="DU101" s="283" t="str">
        <f ca="true">+IF(OFFSET('Hygiene Data'!$F$11,0,10*ROW('Hygiene Data'!F95))="","",OFFSET('Hygiene Data'!$F$11,0,10*ROW('Hygiene Data'!F95)))</f>
        <v/>
      </c>
      <c r="DV101" s="283" t="str">
        <f ca="true">+IF(OFFSET('Hygiene Data'!$F$12,0,10*ROW('Hygiene Data'!F95))="","",OFFSET('Hygiene Data'!$F$12,0,10*ROW('Hygiene Data'!F95)))</f>
        <v/>
      </c>
      <c r="DW101" s="283" t="str">
        <f ca="true">+IF(OFFSET('Hygiene Data'!$F$13,0,10*ROW('Hygiene Data'!F95))="","",OFFSET('Hygiene Data'!$F$13,0,10*ROW('Hygiene Data'!F95)))</f>
        <v/>
      </c>
      <c r="DX101" s="283" t="str">
        <f ca="true">+IF(OFFSET('Hygiene Data'!$G$11,0,10*ROW('Hygiene Data'!G95))="","",OFFSET('Hygiene Data'!$G$11,0,10*ROW('Hygiene Data'!G95)))</f>
        <v/>
      </c>
      <c r="DY101" s="283" t="str">
        <f ca="true">+IF(OFFSET('Hygiene Data'!$G$12,0,10*ROW('Hygiene Data'!G95))="","",OFFSET('Hygiene Data'!$G$12,0,10*ROW('Hygiene Data'!G95)))</f>
        <v/>
      </c>
      <c r="DZ101" s="283" t="str">
        <f ca="true">+IF(OFFSET('Hygiene Data'!$G$13,0,10*ROW('Hygiene Data'!G95))="","",OFFSET('Hygiene Data'!$G$13,0,10*ROW('Hygiene Data'!G95)))</f>
        <v/>
      </c>
      <c r="EA101" s="283" t="str">
        <f ca="true">+IF(OFFSET('Hygiene Data'!$H$11,0,10*ROW('Hygiene Data'!H95))="","",OFFSET('Hygiene Data'!$H$11,0,10*ROW('Hygiene Data'!H95)))</f>
        <v/>
      </c>
      <c r="EB101" s="283" t="str">
        <f ca="true">+IF(OFFSET('Hygiene Data'!$H$12,0,10*ROW('Hygiene Data'!H95))="","",OFFSET('Hygiene Data'!$H$12,0,10*ROW('Hygiene Data'!H95)))</f>
        <v/>
      </c>
      <c r="EC101" s="283" t="str">
        <f ca="true">+IF(OFFSET('Hygiene Data'!$H$13,0,10*ROW('Hygiene Data'!H95))="","",OFFSET('Hygiene Data'!$H$13,0,10*ROW('Hygiene Data'!H95)))</f>
        <v/>
      </c>
      <c r="ED101" s="283" t="str">
        <f ca="true">+IF(OFFSET('Hygiene Data'!$I$11,0,10*ROW('Hygiene Data'!I95))="","",OFFSET('Hygiene Data'!$I$11,0,10*ROW('Hygiene Data'!I95)))</f>
        <v/>
      </c>
      <c r="EE101" s="283" t="str">
        <f ca="true">+IF(OFFSET('Hygiene Data'!$I$12,0,10*ROW('Hygiene Data'!I95))="","",OFFSET('Hygiene Data'!$I$12,0,10*ROW('Hygiene Data'!I95)))</f>
        <v/>
      </c>
      <c r="EF101" s="283" t="str">
        <f ca="true">+IF(OFFSET('Hygiene Data'!$I$13,0,10*ROW('Hygiene Data'!I95))="","",OFFSET('Hygiene Data'!$I$13,0,10*ROW('Hygiene Data'!I95)))</f>
        <v/>
      </c>
    </row>
    <row r="102">
      <c r="A102" s="36" t="str">
        <f ca="true">+IF(OFFSET('Water Data'!$B$2,0,10*ROW('Water Data'!E96))="","",OFFSET('Water Data'!$B$2,0,10*ROW('Water Data'!E96)))</f>
        <v/>
      </c>
      <c r="B102" s="36" t="str">
        <f ca="true">+IF(OFFSET('Water Data'!$C$2,0,10*ROW('Water Data'!F96))="","",OFFSET('Water Data'!$C$2,0,10*ROW('Water Data'!F96)))</f>
        <v/>
      </c>
      <c r="C102" s="339"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83"/>
      <c r="BS102" s="283" t="str">
        <f ca="true">+IF(OFFSET('Water Data'!$D$27,0,10*ROW('Water Data'!D96))="","",OFFSET('Water Data'!$D$27,0,10*ROW('Water Data'!D96)))</f>
        <v/>
      </c>
      <c r="BT102" s="283" t="str">
        <f ca="true">+IF(OFFSET('Water Data'!$D$28,0,10*ROW('Water Data'!D96))="","",OFFSET('Water Data'!$D$28,0,10*ROW('Water Data'!D96)))</f>
        <v/>
      </c>
      <c r="BU102" s="283" t="str">
        <f ca="true">+IF(OFFSET('Water Data'!$D$29,0,10*ROW('Water Data'!D96))="","",OFFSET('Water Data'!$D$29,0,10*ROW('Water Data'!D96)))</f>
        <v/>
      </c>
      <c r="BV102" s="283" t="str">
        <f ca="true">+IF(OFFSET('Water Data'!$E$27,0,10*ROW('Water Data'!E96))="","",OFFSET('Water Data'!$E$27,0,10*ROW('Water Data'!E96)))</f>
        <v/>
      </c>
      <c r="BW102" s="283" t="str">
        <f ca="true">+IF(OFFSET('Water Data'!$E$28,0,10*ROW('Water Data'!E96))="","",OFFSET('Water Data'!$E$28,0,10*ROW('Water Data'!E96)))</f>
        <v/>
      </c>
      <c r="BX102" s="283" t="str">
        <f ca="true">+IF(OFFSET('Water Data'!$E$29,0,10*ROW('Water Data'!E96))="","",OFFSET('Water Data'!$E$29,0,10*ROW('Water Data'!E96)))</f>
        <v/>
      </c>
      <c r="BY102" s="283" t="str">
        <f ca="true">+IF(OFFSET('Water Data'!$F$27,0,10*ROW('Water Data'!F96))="","",OFFSET('Water Data'!$F$27,0,10*ROW('Water Data'!F96)))</f>
        <v/>
      </c>
      <c r="BZ102" s="283" t="str">
        <f ca="true">+IF(OFFSET('Water Data'!$F$28,0,10*ROW('Water Data'!F96))="","",OFFSET('Water Data'!$F$28,0,10*ROW('Water Data'!F96)))</f>
        <v/>
      </c>
      <c r="CA102" s="283" t="str">
        <f ca="true">+IF(OFFSET('Water Data'!$F$29,0,10*ROW('Water Data'!F96))="","",OFFSET('Water Data'!$F$29,0,10*ROW('Water Data'!F96)))</f>
        <v/>
      </c>
      <c r="CB102" s="283" t="str">
        <f ca="true">+IF(OFFSET('Water Data'!$G$27,0,10*ROW('Water Data'!G96))="","",OFFSET('Water Data'!$G$27,0,10*ROW('Water Data'!G96)))</f>
        <v/>
      </c>
      <c r="CC102" s="283" t="str">
        <f ca="true">+IF(OFFSET('Water Data'!$G$28,0,10*ROW('Water Data'!G96))="","",OFFSET('Water Data'!$G$28,0,10*ROW('Water Data'!G96)))</f>
        <v/>
      </c>
      <c r="CD102" s="283" t="str">
        <f ca="true">+IF(OFFSET('Water Data'!$G$29,0,10*ROW('Water Data'!G96))="","",OFFSET('Water Data'!$G$29,0,10*ROW('Water Data'!G96)))</f>
        <v/>
      </c>
      <c r="CE102" s="283" t="str">
        <f ca="true">+IF(OFFSET('Water Data'!$H$27,0,10*ROW('Water Data'!H96))="","",OFFSET('Water Data'!$H$27,0,10*ROW('Water Data'!H96)))</f>
        <v/>
      </c>
      <c r="CF102" s="283" t="str">
        <f ca="true">+IF(OFFSET('Water Data'!$H$28,0,10*ROW('Water Data'!H96))="","",OFFSET('Water Data'!$H$28,0,10*ROW('Water Data'!H96)))</f>
        <v/>
      </c>
      <c r="CG102" s="283" t="str">
        <f ca="true">+IF(OFFSET('Water Data'!$H$29,0,10*ROW('Water Data'!H96))="","",OFFSET('Water Data'!$H$29,0,10*ROW('Water Data'!H96)))</f>
        <v/>
      </c>
      <c r="CH102" s="283" t="str">
        <f ca="true">+IF(OFFSET('Water Data'!$I$27,0,10*ROW('Water Data'!I96))="","",OFFSET('Water Data'!$I$27,0,10*ROW('Water Data'!I96)))</f>
        <v/>
      </c>
      <c r="CI102" s="283" t="str">
        <f ca="true">+IF(OFFSET('Water Data'!$I$28,0,10*ROW('Water Data'!I96))="","",OFFSET('Water Data'!$I$28,0,10*ROW('Water Data'!I96)))</f>
        <v/>
      </c>
      <c r="CJ102" s="283" t="str">
        <f ca="true">+IF(OFFSET('Water Data'!$I$29,0,10*ROW('Water Data'!I96))="","",OFFSET('Water Data'!$I$29,0,10*ROW('Water Data'!I96)))</f>
        <v/>
      </c>
      <c r="CK102" s="283" t="str">
        <f ca="true">+IF(OFFSET('Sanitation Data'!$D$28,0,10*ROW('Sanitation Data'!D96))="","",OFFSET('Sanitation Data'!$D$28,0,10*ROW('Sanitation Data'!D96)))</f>
        <v/>
      </c>
      <c r="CL102" s="283" t="str">
        <f ca="true">+IF(OFFSET('Sanitation Data'!$D$29,0,10*ROW('Sanitation Data'!D96))="","",OFFSET('Sanitation Data'!$D$29,0,10*ROW('Sanitation Data'!D96)))</f>
        <v/>
      </c>
      <c r="CM102" s="283" t="str">
        <f ca="true">+IF(OFFSET('Sanitation Data'!$D$30,0,10*ROW('Sanitation Data'!D96))="","",OFFSET('Sanitation Data'!$D$30,0,10*ROW('Sanitation Data'!D96)))</f>
        <v/>
      </c>
      <c r="CN102" s="283" t="str">
        <f ca="true">+IF(OFFSET('Sanitation Data'!$D$31,0,10*ROW('Sanitation Data'!D96))="","",OFFSET('Sanitation Data'!$D$31,0,10*ROW('Sanitation Data'!D96)))</f>
        <v/>
      </c>
      <c r="CO102" s="283" t="str">
        <f ca="true">+IF(OFFSET('Sanitation Data'!$D$32,0,10*ROW('Sanitation Data'!D96))="","",OFFSET('Sanitation Data'!$D$32,0,10*ROW('Sanitation Data'!D96)))</f>
        <v/>
      </c>
      <c r="CP102" s="283" t="str">
        <f ca="true">+IF(OFFSET('Sanitation Data'!$E$28,0,10*ROW('Sanitation Data'!E96))="","",OFFSET('Sanitation Data'!$E$28,0,10*ROW('Sanitation Data'!E96)))</f>
        <v/>
      </c>
      <c r="CQ102" s="283" t="str">
        <f ca="true">+IF(OFFSET('Sanitation Data'!$E$29,0,10*ROW('Sanitation Data'!E96))="","",OFFSET('Sanitation Data'!$E$29,0,10*ROW('Sanitation Data'!E96)))</f>
        <v/>
      </c>
      <c r="CR102" s="283" t="str">
        <f ca="true">+IF(OFFSET('Sanitation Data'!$E$30,0,10*ROW('Sanitation Data'!E96))="","",OFFSET('Sanitation Data'!$E$30,0,10*ROW('Sanitation Data'!E96)))</f>
        <v/>
      </c>
      <c r="CS102" s="283" t="str">
        <f ca="true">+IF(OFFSET('Sanitation Data'!$E$31,0,10*ROW('Sanitation Data'!E96))="","",OFFSET('Sanitation Data'!$E$31,0,10*ROW('Sanitation Data'!E96)))</f>
        <v/>
      </c>
      <c r="CT102" s="283" t="str">
        <f ca="true">+IF(OFFSET('Sanitation Data'!$E$32,0,10*ROW('Sanitation Data'!E96))="","",OFFSET('Sanitation Data'!$E$32,0,10*ROW('Sanitation Data'!E96)))</f>
        <v/>
      </c>
      <c r="CU102" s="283" t="str">
        <f ca="true">+IF(OFFSET('Sanitation Data'!$F$28,0,10*ROW('Sanitation Data'!F96))="","",OFFSET('Sanitation Data'!$F$28,0,10*ROW('Sanitation Data'!F96)))</f>
        <v/>
      </c>
      <c r="CV102" s="283" t="str">
        <f ca="true">+IF(OFFSET('Sanitation Data'!$F$29,0,10*ROW('Sanitation Data'!F96))="","",OFFSET('Sanitation Data'!$F$29,0,10*ROW('Sanitation Data'!F96)))</f>
        <v/>
      </c>
      <c r="CW102" s="283" t="str">
        <f ca="true">+IF(OFFSET('Sanitation Data'!$F$30,0,10*ROW('Sanitation Data'!F96))="","",OFFSET('Sanitation Data'!$F$30,0,10*ROW('Sanitation Data'!F96)))</f>
        <v/>
      </c>
      <c r="CX102" s="283" t="str">
        <f ca="true">+IF(OFFSET('Sanitation Data'!$F$31,0,10*ROW('Sanitation Data'!F96))="","",OFFSET('Sanitation Data'!$F$31,0,10*ROW('Sanitation Data'!F96)))</f>
        <v/>
      </c>
      <c r="CY102" s="283" t="str">
        <f ca="true">+IF(OFFSET('Sanitation Data'!$F$32,0,10*ROW('Sanitation Data'!F96))="","",OFFSET('Sanitation Data'!$F$32,0,10*ROW('Sanitation Data'!F96)))</f>
        <v/>
      </c>
      <c r="CZ102" s="283" t="str">
        <f ca="true">+IF(OFFSET('Sanitation Data'!$G$28,0,10*ROW('Sanitation Data'!G96))="","",OFFSET('Sanitation Data'!$G$28,0,10*ROW('Sanitation Data'!G96)))</f>
        <v/>
      </c>
      <c r="DA102" s="283" t="str">
        <f ca="true">+IF(OFFSET('Sanitation Data'!$G$29,0,10*ROW('Sanitation Data'!G96))="","",OFFSET('Sanitation Data'!$G$29,0,10*ROW('Sanitation Data'!G96)))</f>
        <v/>
      </c>
      <c r="DB102" s="283" t="str">
        <f ca="true">+IF(OFFSET('Sanitation Data'!$G$30,0,10*ROW('Sanitation Data'!G96))="","",OFFSET('Sanitation Data'!$G$30,0,10*ROW('Sanitation Data'!G96)))</f>
        <v/>
      </c>
      <c r="DC102" s="283" t="str">
        <f ca="true">+IF(OFFSET('Sanitation Data'!$G$31,0,10*ROW('Sanitation Data'!G96))="","",OFFSET('Sanitation Data'!$G$31,0,10*ROW('Sanitation Data'!G96)))</f>
        <v/>
      </c>
      <c r="DD102" s="283" t="str">
        <f ca="true">+IF(OFFSET('Sanitation Data'!$G$32,0,10*ROW('Sanitation Data'!G96))="","",OFFSET('Sanitation Data'!$G$32,0,10*ROW('Sanitation Data'!G96)))</f>
        <v/>
      </c>
      <c r="DE102" s="283" t="str">
        <f ca="true">+IF(OFFSET('Sanitation Data'!$H$28,0,10*ROW('Sanitation Data'!H96))="","",OFFSET('Sanitation Data'!$H$28,0,10*ROW('Sanitation Data'!H96)))</f>
        <v/>
      </c>
      <c r="DF102" s="283" t="str">
        <f ca="true">+IF(OFFSET('Sanitation Data'!$H$29,0,10*ROW('Sanitation Data'!H96))="","",OFFSET('Sanitation Data'!$H$29,0,10*ROW('Sanitation Data'!H96)))</f>
        <v/>
      </c>
      <c r="DG102" s="283" t="str">
        <f ca="true">+IF(OFFSET('Sanitation Data'!$H$30,0,10*ROW('Sanitation Data'!H96))="","",OFFSET('Sanitation Data'!$H$30,0,10*ROW('Sanitation Data'!H96)))</f>
        <v/>
      </c>
      <c r="DH102" s="283" t="str">
        <f ca="true">+IF(OFFSET('Sanitation Data'!$H$31,0,10*ROW('Sanitation Data'!H96))="","",OFFSET('Sanitation Data'!$H$31,0,10*ROW('Sanitation Data'!H96)))</f>
        <v/>
      </c>
      <c r="DI102" s="283" t="str">
        <f ca="true">+IF(OFFSET('Sanitation Data'!$H$32,0,10*ROW('Sanitation Data'!H96))="","",OFFSET('Sanitation Data'!$H$32,0,10*ROW('Sanitation Data'!H96)))</f>
        <v/>
      </c>
      <c r="DJ102" s="283" t="str">
        <f ca="true">+IF(OFFSET('Sanitation Data'!$I$28,0,10*ROW('Sanitation Data'!I96))="","",OFFSET('Sanitation Data'!$I$28,0,10*ROW('Sanitation Data'!I96)))</f>
        <v/>
      </c>
      <c r="DK102" s="283" t="str">
        <f ca="true">+IF(OFFSET('Sanitation Data'!$I$29,0,10*ROW('Sanitation Data'!I96))="","",OFFSET('Sanitation Data'!$I$29,0,10*ROW('Sanitation Data'!I96)))</f>
        <v/>
      </c>
      <c r="DL102" s="283" t="str">
        <f ca="true">+IF(OFFSET('Sanitation Data'!$I$30,0,10*ROW('Sanitation Data'!I96))="","",OFFSET('Sanitation Data'!$I$30,0,10*ROW('Sanitation Data'!I96)))</f>
        <v/>
      </c>
      <c r="DM102" s="283" t="str">
        <f ca="true">+IF(OFFSET('Sanitation Data'!$I$31,0,10*ROW('Sanitation Data'!I96))="","",OFFSET('Sanitation Data'!$I$31,0,10*ROW('Sanitation Data'!I96)))</f>
        <v/>
      </c>
      <c r="DN102" s="283" t="str">
        <f ca="true">+IF(OFFSET('Sanitation Data'!$I$32,0,10*ROW('Sanitation Data'!I96))="","",OFFSET('Sanitation Data'!$I$32,0,10*ROW('Sanitation Data'!I96)))</f>
        <v/>
      </c>
      <c r="DO102" s="283" t="str">
        <f ca="true">+IF(OFFSET('Hygiene Data'!$D$11,0,10*ROW('Hygiene Data'!D96))="","",OFFSET('Hygiene Data'!$D$11,0,10*ROW('Hygiene Data'!D96)))</f>
        <v/>
      </c>
      <c r="DP102" s="283" t="str">
        <f ca="true">+IF(OFFSET('Hygiene Data'!$D$12,0,10*ROW('Hygiene Data'!D96))="","",OFFSET('Hygiene Data'!$D$12,0,10*ROW('Hygiene Data'!D96)))</f>
        <v/>
      </c>
      <c r="DQ102" s="283" t="str">
        <f ca="true">+IF(OFFSET('Hygiene Data'!$D$13,0,10*ROW('Hygiene Data'!D96))="","",OFFSET('Hygiene Data'!$D$13,0,10*ROW('Hygiene Data'!D96)))</f>
        <v/>
      </c>
      <c r="DR102" s="283" t="str">
        <f ca="true">+IF(OFFSET('Hygiene Data'!$E$11,0,10*ROW('Hygiene Data'!E96))="","",OFFSET('Hygiene Data'!$E$11,0,10*ROW('Hygiene Data'!E96)))</f>
        <v/>
      </c>
      <c r="DS102" s="283" t="str">
        <f ca="true">+IF(OFFSET('Hygiene Data'!$E$12,0,10*ROW('Hygiene Data'!E96))="","",OFFSET('Hygiene Data'!$E$12,0,10*ROW('Hygiene Data'!E96)))</f>
        <v/>
      </c>
      <c r="DT102" s="283" t="str">
        <f ca="true">+IF(OFFSET('Hygiene Data'!$E$13,0,10*ROW('Hygiene Data'!E96))="","",OFFSET('Hygiene Data'!$E$13,0,10*ROW('Hygiene Data'!E96)))</f>
        <v/>
      </c>
      <c r="DU102" s="283" t="str">
        <f ca="true">+IF(OFFSET('Hygiene Data'!$F$11,0,10*ROW('Hygiene Data'!F96))="","",OFFSET('Hygiene Data'!$F$11,0,10*ROW('Hygiene Data'!F96)))</f>
        <v/>
      </c>
      <c r="DV102" s="283" t="str">
        <f ca="true">+IF(OFFSET('Hygiene Data'!$F$12,0,10*ROW('Hygiene Data'!F96))="","",OFFSET('Hygiene Data'!$F$12,0,10*ROW('Hygiene Data'!F96)))</f>
        <v/>
      </c>
      <c r="DW102" s="283" t="str">
        <f ca="true">+IF(OFFSET('Hygiene Data'!$F$13,0,10*ROW('Hygiene Data'!F96))="","",OFFSET('Hygiene Data'!$F$13,0,10*ROW('Hygiene Data'!F96)))</f>
        <v/>
      </c>
      <c r="DX102" s="283" t="str">
        <f ca="true">+IF(OFFSET('Hygiene Data'!$G$11,0,10*ROW('Hygiene Data'!G96))="","",OFFSET('Hygiene Data'!$G$11,0,10*ROW('Hygiene Data'!G96)))</f>
        <v/>
      </c>
      <c r="DY102" s="283" t="str">
        <f ca="true">+IF(OFFSET('Hygiene Data'!$G$12,0,10*ROW('Hygiene Data'!G96))="","",OFFSET('Hygiene Data'!$G$12,0,10*ROW('Hygiene Data'!G96)))</f>
        <v/>
      </c>
      <c r="DZ102" s="283" t="str">
        <f ca="true">+IF(OFFSET('Hygiene Data'!$G$13,0,10*ROW('Hygiene Data'!G96))="","",OFFSET('Hygiene Data'!$G$13,0,10*ROW('Hygiene Data'!G96)))</f>
        <v/>
      </c>
      <c r="EA102" s="283" t="str">
        <f ca="true">+IF(OFFSET('Hygiene Data'!$H$11,0,10*ROW('Hygiene Data'!H96))="","",OFFSET('Hygiene Data'!$H$11,0,10*ROW('Hygiene Data'!H96)))</f>
        <v/>
      </c>
      <c r="EB102" s="283" t="str">
        <f ca="true">+IF(OFFSET('Hygiene Data'!$H$12,0,10*ROW('Hygiene Data'!H96))="","",OFFSET('Hygiene Data'!$H$12,0,10*ROW('Hygiene Data'!H96)))</f>
        <v/>
      </c>
      <c r="EC102" s="283" t="str">
        <f ca="true">+IF(OFFSET('Hygiene Data'!$H$13,0,10*ROW('Hygiene Data'!H96))="","",OFFSET('Hygiene Data'!$H$13,0,10*ROW('Hygiene Data'!H96)))</f>
        <v/>
      </c>
      <c r="ED102" s="283" t="str">
        <f ca="true">+IF(OFFSET('Hygiene Data'!$I$11,0,10*ROW('Hygiene Data'!I96))="","",OFFSET('Hygiene Data'!$I$11,0,10*ROW('Hygiene Data'!I96)))</f>
        <v/>
      </c>
      <c r="EE102" s="283" t="str">
        <f ca="true">+IF(OFFSET('Hygiene Data'!$I$12,0,10*ROW('Hygiene Data'!I96))="","",OFFSET('Hygiene Data'!$I$12,0,10*ROW('Hygiene Data'!I96)))</f>
        <v/>
      </c>
      <c r="EF102" s="283" t="str">
        <f ca="true">+IF(OFFSET('Hygiene Data'!$I$13,0,10*ROW('Hygiene Data'!I96))="","",OFFSET('Hygiene Data'!$I$13,0,10*ROW('Hygiene Data'!I96)))</f>
        <v/>
      </c>
    </row>
    <row r="103">
      <c r="A103" s="36" t="str">
        <f ca="true">+IF(OFFSET('Water Data'!$B$2,0,10*ROW('Water Data'!E97))="","",OFFSET('Water Data'!$B$2,0,10*ROW('Water Data'!E97)))</f>
        <v/>
      </c>
      <c r="B103" s="36" t="str">
        <f ca="true">+IF(OFFSET('Water Data'!$C$2,0,10*ROW('Water Data'!F97))="","",OFFSET('Water Data'!$C$2,0,10*ROW('Water Data'!F97)))</f>
        <v/>
      </c>
      <c r="C103" s="339"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83"/>
      <c r="BS103" s="283" t="str">
        <f ca="true">+IF(OFFSET('Water Data'!$D$27,0,10*ROW('Water Data'!D97))="","",OFFSET('Water Data'!$D$27,0,10*ROW('Water Data'!D97)))</f>
        <v/>
      </c>
      <c r="BT103" s="283" t="str">
        <f ca="true">+IF(OFFSET('Water Data'!$D$28,0,10*ROW('Water Data'!D97))="","",OFFSET('Water Data'!$D$28,0,10*ROW('Water Data'!D97)))</f>
        <v/>
      </c>
      <c r="BU103" s="283" t="str">
        <f ca="true">+IF(OFFSET('Water Data'!$D$29,0,10*ROW('Water Data'!D97))="","",OFFSET('Water Data'!$D$29,0,10*ROW('Water Data'!D97)))</f>
        <v/>
      </c>
      <c r="BV103" s="283" t="str">
        <f ca="true">+IF(OFFSET('Water Data'!$E$27,0,10*ROW('Water Data'!E97))="","",OFFSET('Water Data'!$E$27,0,10*ROW('Water Data'!E97)))</f>
        <v/>
      </c>
      <c r="BW103" s="283" t="str">
        <f ca="true">+IF(OFFSET('Water Data'!$E$28,0,10*ROW('Water Data'!E97))="","",OFFSET('Water Data'!$E$28,0,10*ROW('Water Data'!E97)))</f>
        <v/>
      </c>
      <c r="BX103" s="283" t="str">
        <f ca="true">+IF(OFFSET('Water Data'!$E$29,0,10*ROW('Water Data'!E97))="","",OFFSET('Water Data'!$E$29,0,10*ROW('Water Data'!E97)))</f>
        <v/>
      </c>
      <c r="BY103" s="283" t="str">
        <f ca="true">+IF(OFFSET('Water Data'!$F$27,0,10*ROW('Water Data'!F97))="","",OFFSET('Water Data'!$F$27,0,10*ROW('Water Data'!F97)))</f>
        <v/>
      </c>
      <c r="BZ103" s="283" t="str">
        <f ca="true">+IF(OFFSET('Water Data'!$F$28,0,10*ROW('Water Data'!F97))="","",OFFSET('Water Data'!$F$28,0,10*ROW('Water Data'!F97)))</f>
        <v/>
      </c>
      <c r="CA103" s="283" t="str">
        <f ca="true">+IF(OFFSET('Water Data'!$F$29,0,10*ROW('Water Data'!F97))="","",OFFSET('Water Data'!$F$29,0,10*ROW('Water Data'!F97)))</f>
        <v/>
      </c>
      <c r="CB103" s="283" t="str">
        <f ca="true">+IF(OFFSET('Water Data'!$G$27,0,10*ROW('Water Data'!G97))="","",OFFSET('Water Data'!$G$27,0,10*ROW('Water Data'!G97)))</f>
        <v/>
      </c>
      <c r="CC103" s="283" t="str">
        <f ca="true">+IF(OFFSET('Water Data'!$G$28,0,10*ROW('Water Data'!G97))="","",OFFSET('Water Data'!$G$28,0,10*ROW('Water Data'!G97)))</f>
        <v/>
      </c>
      <c r="CD103" s="283" t="str">
        <f ca="true">+IF(OFFSET('Water Data'!$G$29,0,10*ROW('Water Data'!G97))="","",OFFSET('Water Data'!$G$29,0,10*ROW('Water Data'!G97)))</f>
        <v/>
      </c>
      <c r="CE103" s="283" t="str">
        <f ca="true">+IF(OFFSET('Water Data'!$H$27,0,10*ROW('Water Data'!H97))="","",OFFSET('Water Data'!$H$27,0,10*ROW('Water Data'!H97)))</f>
        <v/>
      </c>
      <c r="CF103" s="283" t="str">
        <f ca="true">+IF(OFFSET('Water Data'!$H$28,0,10*ROW('Water Data'!H97))="","",OFFSET('Water Data'!$H$28,0,10*ROW('Water Data'!H97)))</f>
        <v/>
      </c>
      <c r="CG103" s="283" t="str">
        <f ca="true">+IF(OFFSET('Water Data'!$H$29,0,10*ROW('Water Data'!H97))="","",OFFSET('Water Data'!$H$29,0,10*ROW('Water Data'!H97)))</f>
        <v/>
      </c>
      <c r="CH103" s="283" t="str">
        <f ca="true">+IF(OFFSET('Water Data'!$I$27,0,10*ROW('Water Data'!I97))="","",OFFSET('Water Data'!$I$27,0,10*ROW('Water Data'!I97)))</f>
        <v/>
      </c>
      <c r="CI103" s="283" t="str">
        <f ca="true">+IF(OFFSET('Water Data'!$I$28,0,10*ROW('Water Data'!I97))="","",OFFSET('Water Data'!$I$28,0,10*ROW('Water Data'!I97)))</f>
        <v/>
      </c>
      <c r="CJ103" s="283" t="str">
        <f ca="true">+IF(OFFSET('Water Data'!$I$29,0,10*ROW('Water Data'!I97))="","",OFFSET('Water Data'!$I$29,0,10*ROW('Water Data'!I97)))</f>
        <v/>
      </c>
      <c r="CK103" s="283" t="str">
        <f ca="true">+IF(OFFSET('Sanitation Data'!$D$28,0,10*ROW('Sanitation Data'!D97))="","",OFFSET('Sanitation Data'!$D$28,0,10*ROW('Sanitation Data'!D97)))</f>
        <v/>
      </c>
      <c r="CL103" s="283" t="str">
        <f ca="true">+IF(OFFSET('Sanitation Data'!$D$29,0,10*ROW('Sanitation Data'!D97))="","",OFFSET('Sanitation Data'!$D$29,0,10*ROW('Sanitation Data'!D97)))</f>
        <v/>
      </c>
      <c r="CM103" s="283" t="str">
        <f ca="true">+IF(OFFSET('Sanitation Data'!$D$30,0,10*ROW('Sanitation Data'!D97))="","",OFFSET('Sanitation Data'!$D$30,0,10*ROW('Sanitation Data'!D97)))</f>
        <v/>
      </c>
      <c r="CN103" s="283" t="str">
        <f ca="true">+IF(OFFSET('Sanitation Data'!$D$31,0,10*ROW('Sanitation Data'!D97))="","",OFFSET('Sanitation Data'!$D$31,0,10*ROW('Sanitation Data'!D97)))</f>
        <v/>
      </c>
      <c r="CO103" s="283" t="str">
        <f ca="true">+IF(OFFSET('Sanitation Data'!$D$32,0,10*ROW('Sanitation Data'!D97))="","",OFFSET('Sanitation Data'!$D$32,0,10*ROW('Sanitation Data'!D97)))</f>
        <v/>
      </c>
      <c r="CP103" s="283" t="str">
        <f ca="true">+IF(OFFSET('Sanitation Data'!$E$28,0,10*ROW('Sanitation Data'!E97))="","",OFFSET('Sanitation Data'!$E$28,0,10*ROW('Sanitation Data'!E97)))</f>
        <v/>
      </c>
      <c r="CQ103" s="283" t="str">
        <f ca="true">+IF(OFFSET('Sanitation Data'!$E$29,0,10*ROW('Sanitation Data'!E97))="","",OFFSET('Sanitation Data'!$E$29,0,10*ROW('Sanitation Data'!E97)))</f>
        <v/>
      </c>
      <c r="CR103" s="283" t="str">
        <f ca="true">+IF(OFFSET('Sanitation Data'!$E$30,0,10*ROW('Sanitation Data'!E97))="","",OFFSET('Sanitation Data'!$E$30,0,10*ROW('Sanitation Data'!E97)))</f>
        <v/>
      </c>
      <c r="CS103" s="283" t="str">
        <f ca="true">+IF(OFFSET('Sanitation Data'!$E$31,0,10*ROW('Sanitation Data'!E97))="","",OFFSET('Sanitation Data'!$E$31,0,10*ROW('Sanitation Data'!E97)))</f>
        <v/>
      </c>
      <c r="CT103" s="283" t="str">
        <f ca="true">+IF(OFFSET('Sanitation Data'!$E$32,0,10*ROW('Sanitation Data'!E97))="","",OFFSET('Sanitation Data'!$E$32,0,10*ROW('Sanitation Data'!E97)))</f>
        <v/>
      </c>
      <c r="CU103" s="283" t="str">
        <f ca="true">+IF(OFFSET('Sanitation Data'!$F$28,0,10*ROW('Sanitation Data'!F97))="","",OFFSET('Sanitation Data'!$F$28,0,10*ROW('Sanitation Data'!F97)))</f>
        <v/>
      </c>
      <c r="CV103" s="283" t="str">
        <f ca="true">+IF(OFFSET('Sanitation Data'!$F$29,0,10*ROW('Sanitation Data'!F97))="","",OFFSET('Sanitation Data'!$F$29,0,10*ROW('Sanitation Data'!F97)))</f>
        <v/>
      </c>
      <c r="CW103" s="283" t="str">
        <f ca="true">+IF(OFFSET('Sanitation Data'!$F$30,0,10*ROW('Sanitation Data'!F97))="","",OFFSET('Sanitation Data'!$F$30,0,10*ROW('Sanitation Data'!F97)))</f>
        <v/>
      </c>
      <c r="CX103" s="283" t="str">
        <f ca="true">+IF(OFFSET('Sanitation Data'!$F$31,0,10*ROW('Sanitation Data'!F97))="","",OFFSET('Sanitation Data'!$F$31,0,10*ROW('Sanitation Data'!F97)))</f>
        <v/>
      </c>
      <c r="CY103" s="283" t="str">
        <f ca="true">+IF(OFFSET('Sanitation Data'!$F$32,0,10*ROW('Sanitation Data'!F97))="","",OFFSET('Sanitation Data'!$F$32,0,10*ROW('Sanitation Data'!F97)))</f>
        <v/>
      </c>
      <c r="CZ103" s="283" t="str">
        <f ca="true">+IF(OFFSET('Sanitation Data'!$G$28,0,10*ROW('Sanitation Data'!G97))="","",OFFSET('Sanitation Data'!$G$28,0,10*ROW('Sanitation Data'!G97)))</f>
        <v/>
      </c>
      <c r="DA103" s="283" t="str">
        <f ca="true">+IF(OFFSET('Sanitation Data'!$G$29,0,10*ROW('Sanitation Data'!G97))="","",OFFSET('Sanitation Data'!$G$29,0,10*ROW('Sanitation Data'!G97)))</f>
        <v/>
      </c>
      <c r="DB103" s="283" t="str">
        <f ca="true">+IF(OFFSET('Sanitation Data'!$G$30,0,10*ROW('Sanitation Data'!G97))="","",OFFSET('Sanitation Data'!$G$30,0,10*ROW('Sanitation Data'!G97)))</f>
        <v/>
      </c>
      <c r="DC103" s="283" t="str">
        <f ca="true">+IF(OFFSET('Sanitation Data'!$G$31,0,10*ROW('Sanitation Data'!G97))="","",OFFSET('Sanitation Data'!$G$31,0,10*ROW('Sanitation Data'!G97)))</f>
        <v/>
      </c>
      <c r="DD103" s="283" t="str">
        <f ca="true">+IF(OFFSET('Sanitation Data'!$G$32,0,10*ROW('Sanitation Data'!G97))="","",OFFSET('Sanitation Data'!$G$32,0,10*ROW('Sanitation Data'!G97)))</f>
        <v/>
      </c>
      <c r="DE103" s="283" t="str">
        <f ca="true">+IF(OFFSET('Sanitation Data'!$H$28,0,10*ROW('Sanitation Data'!H97))="","",OFFSET('Sanitation Data'!$H$28,0,10*ROW('Sanitation Data'!H97)))</f>
        <v/>
      </c>
      <c r="DF103" s="283" t="str">
        <f ca="true">+IF(OFFSET('Sanitation Data'!$H$29,0,10*ROW('Sanitation Data'!H97))="","",OFFSET('Sanitation Data'!$H$29,0,10*ROW('Sanitation Data'!H97)))</f>
        <v/>
      </c>
      <c r="DG103" s="283" t="str">
        <f ca="true">+IF(OFFSET('Sanitation Data'!$H$30,0,10*ROW('Sanitation Data'!H97))="","",OFFSET('Sanitation Data'!$H$30,0,10*ROW('Sanitation Data'!H97)))</f>
        <v/>
      </c>
      <c r="DH103" s="283" t="str">
        <f ca="true">+IF(OFFSET('Sanitation Data'!$H$31,0,10*ROW('Sanitation Data'!H97))="","",OFFSET('Sanitation Data'!$H$31,0,10*ROW('Sanitation Data'!H97)))</f>
        <v/>
      </c>
      <c r="DI103" s="283" t="str">
        <f ca="true">+IF(OFFSET('Sanitation Data'!$H$32,0,10*ROW('Sanitation Data'!H97))="","",OFFSET('Sanitation Data'!$H$32,0,10*ROW('Sanitation Data'!H97)))</f>
        <v/>
      </c>
      <c r="DJ103" s="283" t="str">
        <f ca="true">+IF(OFFSET('Sanitation Data'!$I$28,0,10*ROW('Sanitation Data'!I97))="","",OFFSET('Sanitation Data'!$I$28,0,10*ROW('Sanitation Data'!I97)))</f>
        <v/>
      </c>
      <c r="DK103" s="283" t="str">
        <f ca="true">+IF(OFFSET('Sanitation Data'!$I$29,0,10*ROW('Sanitation Data'!I97))="","",OFFSET('Sanitation Data'!$I$29,0,10*ROW('Sanitation Data'!I97)))</f>
        <v/>
      </c>
      <c r="DL103" s="283" t="str">
        <f ca="true">+IF(OFFSET('Sanitation Data'!$I$30,0,10*ROW('Sanitation Data'!I97))="","",OFFSET('Sanitation Data'!$I$30,0,10*ROW('Sanitation Data'!I97)))</f>
        <v/>
      </c>
      <c r="DM103" s="283" t="str">
        <f ca="true">+IF(OFFSET('Sanitation Data'!$I$31,0,10*ROW('Sanitation Data'!I97))="","",OFFSET('Sanitation Data'!$I$31,0,10*ROW('Sanitation Data'!I97)))</f>
        <v/>
      </c>
      <c r="DN103" s="283" t="str">
        <f ca="true">+IF(OFFSET('Sanitation Data'!$I$32,0,10*ROW('Sanitation Data'!I97))="","",OFFSET('Sanitation Data'!$I$32,0,10*ROW('Sanitation Data'!I97)))</f>
        <v/>
      </c>
      <c r="DO103" s="283" t="str">
        <f ca="true">+IF(OFFSET('Hygiene Data'!$D$11,0,10*ROW('Hygiene Data'!D97))="","",OFFSET('Hygiene Data'!$D$11,0,10*ROW('Hygiene Data'!D97)))</f>
        <v/>
      </c>
      <c r="DP103" s="283" t="str">
        <f ca="true">+IF(OFFSET('Hygiene Data'!$D$12,0,10*ROW('Hygiene Data'!D97))="","",OFFSET('Hygiene Data'!$D$12,0,10*ROW('Hygiene Data'!D97)))</f>
        <v/>
      </c>
      <c r="DQ103" s="283" t="str">
        <f ca="true">+IF(OFFSET('Hygiene Data'!$D$13,0,10*ROW('Hygiene Data'!D97))="","",OFFSET('Hygiene Data'!$D$13,0,10*ROW('Hygiene Data'!D97)))</f>
        <v/>
      </c>
      <c r="DR103" s="283" t="str">
        <f ca="true">+IF(OFFSET('Hygiene Data'!$E$11,0,10*ROW('Hygiene Data'!E97))="","",OFFSET('Hygiene Data'!$E$11,0,10*ROW('Hygiene Data'!E97)))</f>
        <v/>
      </c>
      <c r="DS103" s="283" t="str">
        <f ca="true">+IF(OFFSET('Hygiene Data'!$E$12,0,10*ROW('Hygiene Data'!E97))="","",OFFSET('Hygiene Data'!$E$12,0,10*ROW('Hygiene Data'!E97)))</f>
        <v/>
      </c>
      <c r="DT103" s="283" t="str">
        <f ca="true">+IF(OFFSET('Hygiene Data'!$E$13,0,10*ROW('Hygiene Data'!E97))="","",OFFSET('Hygiene Data'!$E$13,0,10*ROW('Hygiene Data'!E97)))</f>
        <v/>
      </c>
      <c r="DU103" s="283" t="str">
        <f ca="true">+IF(OFFSET('Hygiene Data'!$F$11,0,10*ROW('Hygiene Data'!F97))="","",OFFSET('Hygiene Data'!$F$11,0,10*ROW('Hygiene Data'!F97)))</f>
        <v/>
      </c>
      <c r="DV103" s="283" t="str">
        <f ca="true">+IF(OFFSET('Hygiene Data'!$F$12,0,10*ROW('Hygiene Data'!F97))="","",OFFSET('Hygiene Data'!$F$12,0,10*ROW('Hygiene Data'!F97)))</f>
        <v/>
      </c>
      <c r="DW103" s="283" t="str">
        <f ca="true">+IF(OFFSET('Hygiene Data'!$F$13,0,10*ROW('Hygiene Data'!F97))="","",OFFSET('Hygiene Data'!$F$13,0,10*ROW('Hygiene Data'!F97)))</f>
        <v/>
      </c>
      <c r="DX103" s="283" t="str">
        <f ca="true">+IF(OFFSET('Hygiene Data'!$G$11,0,10*ROW('Hygiene Data'!G97))="","",OFFSET('Hygiene Data'!$G$11,0,10*ROW('Hygiene Data'!G97)))</f>
        <v/>
      </c>
      <c r="DY103" s="283" t="str">
        <f ca="true">+IF(OFFSET('Hygiene Data'!$G$12,0,10*ROW('Hygiene Data'!G97))="","",OFFSET('Hygiene Data'!$G$12,0,10*ROW('Hygiene Data'!G97)))</f>
        <v/>
      </c>
      <c r="DZ103" s="283" t="str">
        <f ca="true">+IF(OFFSET('Hygiene Data'!$G$13,0,10*ROW('Hygiene Data'!G97))="","",OFFSET('Hygiene Data'!$G$13,0,10*ROW('Hygiene Data'!G97)))</f>
        <v/>
      </c>
      <c r="EA103" s="283" t="str">
        <f ca="true">+IF(OFFSET('Hygiene Data'!$H$11,0,10*ROW('Hygiene Data'!H97))="","",OFFSET('Hygiene Data'!$H$11,0,10*ROW('Hygiene Data'!H97)))</f>
        <v/>
      </c>
      <c r="EB103" s="283" t="str">
        <f ca="true">+IF(OFFSET('Hygiene Data'!$H$12,0,10*ROW('Hygiene Data'!H97))="","",OFFSET('Hygiene Data'!$H$12,0,10*ROW('Hygiene Data'!H97)))</f>
        <v/>
      </c>
      <c r="EC103" s="283" t="str">
        <f ca="true">+IF(OFFSET('Hygiene Data'!$H$13,0,10*ROW('Hygiene Data'!H97))="","",OFFSET('Hygiene Data'!$H$13,0,10*ROW('Hygiene Data'!H97)))</f>
        <v/>
      </c>
      <c r="ED103" s="283" t="str">
        <f ca="true">+IF(OFFSET('Hygiene Data'!$I$11,0,10*ROW('Hygiene Data'!I97))="","",OFFSET('Hygiene Data'!$I$11,0,10*ROW('Hygiene Data'!I97)))</f>
        <v/>
      </c>
      <c r="EE103" s="283" t="str">
        <f ca="true">+IF(OFFSET('Hygiene Data'!$I$12,0,10*ROW('Hygiene Data'!I97))="","",OFFSET('Hygiene Data'!$I$12,0,10*ROW('Hygiene Data'!I97)))</f>
        <v/>
      </c>
      <c r="EF103" s="283" t="str">
        <f ca="true">+IF(OFFSET('Hygiene Data'!$I$13,0,10*ROW('Hygiene Data'!I97))="","",OFFSET('Hygiene Data'!$I$13,0,10*ROW('Hygiene Data'!I97)))</f>
        <v/>
      </c>
    </row>
    <row r="104">
      <c r="A104" s="36" t="str">
        <f ca="true">+IF(OFFSET('Water Data'!$B$2,0,10*ROW('Water Data'!E98))="","",OFFSET('Water Data'!$B$2,0,10*ROW('Water Data'!E98)))</f>
        <v/>
      </c>
      <c r="B104" s="36" t="str">
        <f ca="true">+IF(OFFSET('Water Data'!$C$2,0,10*ROW('Water Data'!F98))="","",OFFSET('Water Data'!$C$2,0,10*ROW('Water Data'!F98)))</f>
        <v/>
      </c>
      <c r="C104" s="339"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83"/>
      <c r="BS104" s="283" t="str">
        <f ca="true">+IF(OFFSET('Water Data'!$D$27,0,10*ROW('Water Data'!D98))="","",OFFSET('Water Data'!$D$27,0,10*ROW('Water Data'!D98)))</f>
        <v/>
      </c>
      <c r="BT104" s="283" t="str">
        <f ca="true">+IF(OFFSET('Water Data'!$D$28,0,10*ROW('Water Data'!D98))="","",OFFSET('Water Data'!$D$28,0,10*ROW('Water Data'!D98)))</f>
        <v/>
      </c>
      <c r="BU104" s="283" t="str">
        <f ca="true">+IF(OFFSET('Water Data'!$D$29,0,10*ROW('Water Data'!D98))="","",OFFSET('Water Data'!$D$29,0,10*ROW('Water Data'!D98)))</f>
        <v/>
      </c>
      <c r="BV104" s="283" t="str">
        <f ca="true">+IF(OFFSET('Water Data'!$E$27,0,10*ROW('Water Data'!E98))="","",OFFSET('Water Data'!$E$27,0,10*ROW('Water Data'!E98)))</f>
        <v/>
      </c>
      <c r="BW104" s="283" t="str">
        <f ca="true">+IF(OFFSET('Water Data'!$E$28,0,10*ROW('Water Data'!E98))="","",OFFSET('Water Data'!$E$28,0,10*ROW('Water Data'!E98)))</f>
        <v/>
      </c>
      <c r="BX104" s="283" t="str">
        <f ca="true">+IF(OFFSET('Water Data'!$E$29,0,10*ROW('Water Data'!E98))="","",OFFSET('Water Data'!$E$29,0,10*ROW('Water Data'!E98)))</f>
        <v/>
      </c>
      <c r="BY104" s="283" t="str">
        <f ca="true">+IF(OFFSET('Water Data'!$F$27,0,10*ROW('Water Data'!F98))="","",OFFSET('Water Data'!$F$27,0,10*ROW('Water Data'!F98)))</f>
        <v/>
      </c>
      <c r="BZ104" s="283" t="str">
        <f ca="true">+IF(OFFSET('Water Data'!$F$28,0,10*ROW('Water Data'!F98))="","",OFFSET('Water Data'!$F$28,0,10*ROW('Water Data'!F98)))</f>
        <v/>
      </c>
      <c r="CA104" s="283" t="str">
        <f ca="true">+IF(OFFSET('Water Data'!$F$29,0,10*ROW('Water Data'!F98))="","",OFFSET('Water Data'!$F$29,0,10*ROW('Water Data'!F98)))</f>
        <v/>
      </c>
      <c r="CB104" s="283" t="str">
        <f ca="true">+IF(OFFSET('Water Data'!$G$27,0,10*ROW('Water Data'!G98))="","",OFFSET('Water Data'!$G$27,0,10*ROW('Water Data'!G98)))</f>
        <v/>
      </c>
      <c r="CC104" s="283" t="str">
        <f ca="true">+IF(OFFSET('Water Data'!$G$28,0,10*ROW('Water Data'!G98))="","",OFFSET('Water Data'!$G$28,0,10*ROW('Water Data'!G98)))</f>
        <v/>
      </c>
      <c r="CD104" s="283" t="str">
        <f ca="true">+IF(OFFSET('Water Data'!$G$29,0,10*ROW('Water Data'!G98))="","",OFFSET('Water Data'!$G$29,0,10*ROW('Water Data'!G98)))</f>
        <v/>
      </c>
      <c r="CE104" s="283" t="str">
        <f ca="true">+IF(OFFSET('Water Data'!$H$27,0,10*ROW('Water Data'!H98))="","",OFFSET('Water Data'!$H$27,0,10*ROW('Water Data'!H98)))</f>
        <v/>
      </c>
      <c r="CF104" s="283" t="str">
        <f ca="true">+IF(OFFSET('Water Data'!$H$28,0,10*ROW('Water Data'!H98))="","",OFFSET('Water Data'!$H$28,0,10*ROW('Water Data'!H98)))</f>
        <v/>
      </c>
      <c r="CG104" s="283" t="str">
        <f ca="true">+IF(OFFSET('Water Data'!$H$29,0,10*ROW('Water Data'!H98))="","",OFFSET('Water Data'!$H$29,0,10*ROW('Water Data'!H98)))</f>
        <v/>
      </c>
      <c r="CH104" s="283" t="str">
        <f ca="true">+IF(OFFSET('Water Data'!$I$27,0,10*ROW('Water Data'!I98))="","",OFFSET('Water Data'!$I$27,0,10*ROW('Water Data'!I98)))</f>
        <v/>
      </c>
      <c r="CI104" s="283" t="str">
        <f ca="true">+IF(OFFSET('Water Data'!$I$28,0,10*ROW('Water Data'!I98))="","",OFFSET('Water Data'!$I$28,0,10*ROW('Water Data'!I98)))</f>
        <v/>
      </c>
      <c r="CJ104" s="283" t="str">
        <f ca="true">+IF(OFFSET('Water Data'!$I$29,0,10*ROW('Water Data'!I98))="","",OFFSET('Water Data'!$I$29,0,10*ROW('Water Data'!I98)))</f>
        <v/>
      </c>
      <c r="CK104" s="283" t="str">
        <f ca="true">+IF(OFFSET('Sanitation Data'!$D$28,0,10*ROW('Sanitation Data'!D98))="","",OFFSET('Sanitation Data'!$D$28,0,10*ROW('Sanitation Data'!D98)))</f>
        <v/>
      </c>
      <c r="CL104" s="283" t="str">
        <f ca="true">+IF(OFFSET('Sanitation Data'!$D$29,0,10*ROW('Sanitation Data'!D98))="","",OFFSET('Sanitation Data'!$D$29,0,10*ROW('Sanitation Data'!D98)))</f>
        <v/>
      </c>
      <c r="CM104" s="283" t="str">
        <f ca="true">+IF(OFFSET('Sanitation Data'!$D$30,0,10*ROW('Sanitation Data'!D98))="","",OFFSET('Sanitation Data'!$D$30,0,10*ROW('Sanitation Data'!D98)))</f>
        <v/>
      </c>
      <c r="CN104" s="283" t="str">
        <f ca="true">+IF(OFFSET('Sanitation Data'!$D$31,0,10*ROW('Sanitation Data'!D98))="","",OFFSET('Sanitation Data'!$D$31,0,10*ROW('Sanitation Data'!D98)))</f>
        <v/>
      </c>
      <c r="CO104" s="283" t="str">
        <f ca="true">+IF(OFFSET('Sanitation Data'!$D$32,0,10*ROW('Sanitation Data'!D98))="","",OFFSET('Sanitation Data'!$D$32,0,10*ROW('Sanitation Data'!D98)))</f>
        <v/>
      </c>
      <c r="CP104" s="283" t="str">
        <f ca="true">+IF(OFFSET('Sanitation Data'!$E$28,0,10*ROW('Sanitation Data'!E98))="","",OFFSET('Sanitation Data'!$E$28,0,10*ROW('Sanitation Data'!E98)))</f>
        <v/>
      </c>
      <c r="CQ104" s="283" t="str">
        <f ca="true">+IF(OFFSET('Sanitation Data'!$E$29,0,10*ROW('Sanitation Data'!E98))="","",OFFSET('Sanitation Data'!$E$29,0,10*ROW('Sanitation Data'!E98)))</f>
        <v/>
      </c>
      <c r="CR104" s="283" t="str">
        <f ca="true">+IF(OFFSET('Sanitation Data'!$E$30,0,10*ROW('Sanitation Data'!E98))="","",OFFSET('Sanitation Data'!$E$30,0,10*ROW('Sanitation Data'!E98)))</f>
        <v/>
      </c>
      <c r="CS104" s="283" t="str">
        <f ca="true">+IF(OFFSET('Sanitation Data'!$E$31,0,10*ROW('Sanitation Data'!E98))="","",OFFSET('Sanitation Data'!$E$31,0,10*ROW('Sanitation Data'!E98)))</f>
        <v/>
      </c>
      <c r="CT104" s="283" t="str">
        <f ca="true">+IF(OFFSET('Sanitation Data'!$E$32,0,10*ROW('Sanitation Data'!E98))="","",OFFSET('Sanitation Data'!$E$32,0,10*ROW('Sanitation Data'!E98)))</f>
        <v/>
      </c>
      <c r="CU104" s="283" t="str">
        <f ca="true">+IF(OFFSET('Sanitation Data'!$F$28,0,10*ROW('Sanitation Data'!F98))="","",OFFSET('Sanitation Data'!$F$28,0,10*ROW('Sanitation Data'!F98)))</f>
        <v/>
      </c>
      <c r="CV104" s="283" t="str">
        <f ca="true">+IF(OFFSET('Sanitation Data'!$F$29,0,10*ROW('Sanitation Data'!F98))="","",OFFSET('Sanitation Data'!$F$29,0,10*ROW('Sanitation Data'!F98)))</f>
        <v/>
      </c>
      <c r="CW104" s="283" t="str">
        <f ca="true">+IF(OFFSET('Sanitation Data'!$F$30,0,10*ROW('Sanitation Data'!F98))="","",OFFSET('Sanitation Data'!$F$30,0,10*ROW('Sanitation Data'!F98)))</f>
        <v/>
      </c>
      <c r="CX104" s="283" t="str">
        <f ca="true">+IF(OFFSET('Sanitation Data'!$F$31,0,10*ROW('Sanitation Data'!F98))="","",OFFSET('Sanitation Data'!$F$31,0,10*ROW('Sanitation Data'!F98)))</f>
        <v/>
      </c>
      <c r="CY104" s="283" t="str">
        <f ca="true">+IF(OFFSET('Sanitation Data'!$F$32,0,10*ROW('Sanitation Data'!F98))="","",OFFSET('Sanitation Data'!$F$32,0,10*ROW('Sanitation Data'!F98)))</f>
        <v/>
      </c>
      <c r="CZ104" s="283" t="str">
        <f ca="true">+IF(OFFSET('Sanitation Data'!$G$28,0,10*ROW('Sanitation Data'!G98))="","",OFFSET('Sanitation Data'!$G$28,0,10*ROW('Sanitation Data'!G98)))</f>
        <v/>
      </c>
      <c r="DA104" s="283" t="str">
        <f ca="true">+IF(OFFSET('Sanitation Data'!$G$29,0,10*ROW('Sanitation Data'!G98))="","",OFFSET('Sanitation Data'!$G$29,0,10*ROW('Sanitation Data'!G98)))</f>
        <v/>
      </c>
      <c r="DB104" s="283" t="str">
        <f ca="true">+IF(OFFSET('Sanitation Data'!$G$30,0,10*ROW('Sanitation Data'!G98))="","",OFFSET('Sanitation Data'!$G$30,0,10*ROW('Sanitation Data'!G98)))</f>
        <v/>
      </c>
      <c r="DC104" s="283" t="str">
        <f ca="true">+IF(OFFSET('Sanitation Data'!$G$31,0,10*ROW('Sanitation Data'!G98))="","",OFFSET('Sanitation Data'!$G$31,0,10*ROW('Sanitation Data'!G98)))</f>
        <v/>
      </c>
      <c r="DD104" s="283" t="str">
        <f ca="true">+IF(OFFSET('Sanitation Data'!$G$32,0,10*ROW('Sanitation Data'!G98))="","",OFFSET('Sanitation Data'!$G$32,0,10*ROW('Sanitation Data'!G98)))</f>
        <v/>
      </c>
      <c r="DE104" s="283" t="str">
        <f ca="true">+IF(OFFSET('Sanitation Data'!$H$28,0,10*ROW('Sanitation Data'!H98))="","",OFFSET('Sanitation Data'!$H$28,0,10*ROW('Sanitation Data'!H98)))</f>
        <v/>
      </c>
      <c r="DF104" s="283" t="str">
        <f ca="true">+IF(OFFSET('Sanitation Data'!$H$29,0,10*ROW('Sanitation Data'!H98))="","",OFFSET('Sanitation Data'!$H$29,0,10*ROW('Sanitation Data'!H98)))</f>
        <v/>
      </c>
      <c r="DG104" s="283" t="str">
        <f ca="true">+IF(OFFSET('Sanitation Data'!$H$30,0,10*ROW('Sanitation Data'!H98))="","",OFFSET('Sanitation Data'!$H$30,0,10*ROW('Sanitation Data'!H98)))</f>
        <v/>
      </c>
      <c r="DH104" s="283" t="str">
        <f ca="true">+IF(OFFSET('Sanitation Data'!$H$31,0,10*ROW('Sanitation Data'!H98))="","",OFFSET('Sanitation Data'!$H$31,0,10*ROW('Sanitation Data'!H98)))</f>
        <v/>
      </c>
      <c r="DI104" s="283" t="str">
        <f ca="true">+IF(OFFSET('Sanitation Data'!$H$32,0,10*ROW('Sanitation Data'!H98))="","",OFFSET('Sanitation Data'!$H$32,0,10*ROW('Sanitation Data'!H98)))</f>
        <v/>
      </c>
      <c r="DJ104" s="283" t="str">
        <f ca="true">+IF(OFFSET('Sanitation Data'!$I$28,0,10*ROW('Sanitation Data'!I98))="","",OFFSET('Sanitation Data'!$I$28,0,10*ROW('Sanitation Data'!I98)))</f>
        <v/>
      </c>
      <c r="DK104" s="283" t="str">
        <f ca="true">+IF(OFFSET('Sanitation Data'!$I$29,0,10*ROW('Sanitation Data'!I98))="","",OFFSET('Sanitation Data'!$I$29,0,10*ROW('Sanitation Data'!I98)))</f>
        <v/>
      </c>
      <c r="DL104" s="283" t="str">
        <f ca="true">+IF(OFFSET('Sanitation Data'!$I$30,0,10*ROW('Sanitation Data'!I98))="","",OFFSET('Sanitation Data'!$I$30,0,10*ROW('Sanitation Data'!I98)))</f>
        <v/>
      </c>
      <c r="DM104" s="283" t="str">
        <f ca="true">+IF(OFFSET('Sanitation Data'!$I$31,0,10*ROW('Sanitation Data'!I98))="","",OFFSET('Sanitation Data'!$I$31,0,10*ROW('Sanitation Data'!I98)))</f>
        <v/>
      </c>
      <c r="DN104" s="283" t="str">
        <f ca="true">+IF(OFFSET('Sanitation Data'!$I$32,0,10*ROW('Sanitation Data'!I98))="","",OFFSET('Sanitation Data'!$I$32,0,10*ROW('Sanitation Data'!I98)))</f>
        <v/>
      </c>
      <c r="DO104" s="283" t="str">
        <f ca="true">+IF(OFFSET('Hygiene Data'!$D$11,0,10*ROW('Hygiene Data'!D98))="","",OFFSET('Hygiene Data'!$D$11,0,10*ROW('Hygiene Data'!D98)))</f>
        <v/>
      </c>
      <c r="DP104" s="283" t="str">
        <f ca="true">+IF(OFFSET('Hygiene Data'!$D$12,0,10*ROW('Hygiene Data'!D98))="","",OFFSET('Hygiene Data'!$D$12,0,10*ROW('Hygiene Data'!D98)))</f>
        <v/>
      </c>
      <c r="DQ104" s="283" t="str">
        <f ca="true">+IF(OFFSET('Hygiene Data'!$D$13,0,10*ROW('Hygiene Data'!D98))="","",OFFSET('Hygiene Data'!$D$13,0,10*ROW('Hygiene Data'!D98)))</f>
        <v/>
      </c>
      <c r="DR104" s="283" t="str">
        <f ca="true">+IF(OFFSET('Hygiene Data'!$E$11,0,10*ROW('Hygiene Data'!E98))="","",OFFSET('Hygiene Data'!$E$11,0,10*ROW('Hygiene Data'!E98)))</f>
        <v/>
      </c>
      <c r="DS104" s="283" t="str">
        <f ca="true">+IF(OFFSET('Hygiene Data'!$E$12,0,10*ROW('Hygiene Data'!E98))="","",OFFSET('Hygiene Data'!$E$12,0,10*ROW('Hygiene Data'!E98)))</f>
        <v/>
      </c>
      <c r="DT104" s="283" t="str">
        <f ca="true">+IF(OFFSET('Hygiene Data'!$E$13,0,10*ROW('Hygiene Data'!E98))="","",OFFSET('Hygiene Data'!$E$13,0,10*ROW('Hygiene Data'!E98)))</f>
        <v/>
      </c>
      <c r="DU104" s="283" t="str">
        <f ca="true">+IF(OFFSET('Hygiene Data'!$F$11,0,10*ROW('Hygiene Data'!F98))="","",OFFSET('Hygiene Data'!$F$11,0,10*ROW('Hygiene Data'!F98)))</f>
        <v/>
      </c>
      <c r="DV104" s="283" t="str">
        <f ca="true">+IF(OFFSET('Hygiene Data'!$F$12,0,10*ROW('Hygiene Data'!F98))="","",OFFSET('Hygiene Data'!$F$12,0,10*ROW('Hygiene Data'!F98)))</f>
        <v/>
      </c>
      <c r="DW104" s="283" t="str">
        <f ca="true">+IF(OFFSET('Hygiene Data'!$F$13,0,10*ROW('Hygiene Data'!F98))="","",OFFSET('Hygiene Data'!$F$13,0,10*ROW('Hygiene Data'!F98)))</f>
        <v/>
      </c>
      <c r="DX104" s="283" t="str">
        <f ca="true">+IF(OFFSET('Hygiene Data'!$G$11,0,10*ROW('Hygiene Data'!G98))="","",OFFSET('Hygiene Data'!$G$11,0,10*ROW('Hygiene Data'!G98)))</f>
        <v/>
      </c>
      <c r="DY104" s="283" t="str">
        <f ca="true">+IF(OFFSET('Hygiene Data'!$G$12,0,10*ROW('Hygiene Data'!G98))="","",OFFSET('Hygiene Data'!$G$12,0,10*ROW('Hygiene Data'!G98)))</f>
        <v/>
      </c>
      <c r="DZ104" s="283" t="str">
        <f ca="true">+IF(OFFSET('Hygiene Data'!$G$13,0,10*ROW('Hygiene Data'!G98))="","",OFFSET('Hygiene Data'!$G$13,0,10*ROW('Hygiene Data'!G98)))</f>
        <v/>
      </c>
      <c r="EA104" s="283" t="str">
        <f ca="true">+IF(OFFSET('Hygiene Data'!$H$11,0,10*ROW('Hygiene Data'!H98))="","",OFFSET('Hygiene Data'!$H$11,0,10*ROW('Hygiene Data'!H98)))</f>
        <v/>
      </c>
      <c r="EB104" s="283" t="str">
        <f ca="true">+IF(OFFSET('Hygiene Data'!$H$12,0,10*ROW('Hygiene Data'!H98))="","",OFFSET('Hygiene Data'!$H$12,0,10*ROW('Hygiene Data'!H98)))</f>
        <v/>
      </c>
      <c r="EC104" s="283" t="str">
        <f ca="true">+IF(OFFSET('Hygiene Data'!$H$13,0,10*ROW('Hygiene Data'!H98))="","",OFFSET('Hygiene Data'!$H$13,0,10*ROW('Hygiene Data'!H98)))</f>
        <v/>
      </c>
      <c r="ED104" s="283" t="str">
        <f ca="true">+IF(OFFSET('Hygiene Data'!$I$11,0,10*ROW('Hygiene Data'!I98))="","",OFFSET('Hygiene Data'!$I$11,0,10*ROW('Hygiene Data'!I98)))</f>
        <v/>
      </c>
      <c r="EE104" s="283" t="str">
        <f ca="true">+IF(OFFSET('Hygiene Data'!$I$12,0,10*ROW('Hygiene Data'!I98))="","",OFFSET('Hygiene Data'!$I$12,0,10*ROW('Hygiene Data'!I98)))</f>
        <v/>
      </c>
      <c r="EF104" s="283" t="str">
        <f ca="true">+IF(OFFSET('Hygiene Data'!$I$13,0,10*ROW('Hygiene Data'!I98))="","",OFFSET('Hygiene Data'!$I$13,0,10*ROW('Hygiene Data'!I98)))</f>
        <v/>
      </c>
    </row>
    <row r="105">
      <c r="A105" s="36" t="str">
        <f ca="true">+IF(OFFSET('Water Data'!$B$2,0,10*ROW('Water Data'!E99))="","",OFFSET('Water Data'!$B$2,0,10*ROW('Water Data'!E99)))</f>
        <v/>
      </c>
      <c r="B105" s="36" t="str">
        <f ca="true">+IF(OFFSET('Water Data'!$C$2,0,10*ROW('Water Data'!F99))="","",OFFSET('Water Data'!$C$2,0,10*ROW('Water Data'!F99)))</f>
        <v/>
      </c>
      <c r="C105" s="339"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83"/>
      <c r="BS105" s="283" t="str">
        <f ca="true">+IF(OFFSET('Water Data'!$D$27,0,10*ROW('Water Data'!D99))="","",OFFSET('Water Data'!$D$27,0,10*ROW('Water Data'!D99)))</f>
        <v/>
      </c>
      <c r="BT105" s="283" t="str">
        <f ca="true">+IF(OFFSET('Water Data'!$D$28,0,10*ROW('Water Data'!D99))="","",OFFSET('Water Data'!$D$28,0,10*ROW('Water Data'!D99)))</f>
        <v/>
      </c>
      <c r="BU105" s="283" t="str">
        <f ca="true">+IF(OFFSET('Water Data'!$D$29,0,10*ROW('Water Data'!D99))="","",OFFSET('Water Data'!$D$29,0,10*ROW('Water Data'!D99)))</f>
        <v/>
      </c>
      <c r="BV105" s="283" t="str">
        <f ca="true">+IF(OFFSET('Water Data'!$E$27,0,10*ROW('Water Data'!E99))="","",OFFSET('Water Data'!$E$27,0,10*ROW('Water Data'!E99)))</f>
        <v/>
      </c>
      <c r="BW105" s="283" t="str">
        <f ca="true">+IF(OFFSET('Water Data'!$E$28,0,10*ROW('Water Data'!E99))="","",OFFSET('Water Data'!$E$28,0,10*ROW('Water Data'!E99)))</f>
        <v/>
      </c>
      <c r="BX105" s="283" t="str">
        <f ca="true">+IF(OFFSET('Water Data'!$E$29,0,10*ROW('Water Data'!E99))="","",OFFSET('Water Data'!$E$29,0,10*ROW('Water Data'!E99)))</f>
        <v/>
      </c>
      <c r="BY105" s="283" t="str">
        <f ca="true">+IF(OFFSET('Water Data'!$F$27,0,10*ROW('Water Data'!F99))="","",OFFSET('Water Data'!$F$27,0,10*ROW('Water Data'!F99)))</f>
        <v/>
      </c>
      <c r="BZ105" s="283" t="str">
        <f ca="true">+IF(OFFSET('Water Data'!$F$28,0,10*ROW('Water Data'!F99))="","",OFFSET('Water Data'!$F$28,0,10*ROW('Water Data'!F99)))</f>
        <v/>
      </c>
      <c r="CA105" s="283" t="str">
        <f ca="true">+IF(OFFSET('Water Data'!$F$29,0,10*ROW('Water Data'!F99))="","",OFFSET('Water Data'!$F$29,0,10*ROW('Water Data'!F99)))</f>
        <v/>
      </c>
      <c r="CB105" s="283" t="str">
        <f ca="true">+IF(OFFSET('Water Data'!$G$27,0,10*ROW('Water Data'!G99))="","",OFFSET('Water Data'!$G$27,0,10*ROW('Water Data'!G99)))</f>
        <v/>
      </c>
      <c r="CC105" s="283" t="str">
        <f ca="true">+IF(OFFSET('Water Data'!$G$28,0,10*ROW('Water Data'!G99))="","",OFFSET('Water Data'!$G$28,0,10*ROW('Water Data'!G99)))</f>
        <v/>
      </c>
      <c r="CD105" s="283" t="str">
        <f ca="true">+IF(OFFSET('Water Data'!$G$29,0,10*ROW('Water Data'!G99))="","",OFFSET('Water Data'!$G$29,0,10*ROW('Water Data'!G99)))</f>
        <v/>
      </c>
      <c r="CE105" s="283" t="str">
        <f ca="true">+IF(OFFSET('Water Data'!$H$27,0,10*ROW('Water Data'!H99))="","",OFFSET('Water Data'!$H$27,0,10*ROW('Water Data'!H99)))</f>
        <v/>
      </c>
      <c r="CF105" s="283" t="str">
        <f ca="true">+IF(OFFSET('Water Data'!$H$28,0,10*ROW('Water Data'!H99))="","",OFFSET('Water Data'!$H$28,0,10*ROW('Water Data'!H99)))</f>
        <v/>
      </c>
      <c r="CG105" s="283" t="str">
        <f ca="true">+IF(OFFSET('Water Data'!$H$29,0,10*ROW('Water Data'!H99))="","",OFFSET('Water Data'!$H$29,0,10*ROW('Water Data'!H99)))</f>
        <v/>
      </c>
      <c r="CH105" s="283" t="str">
        <f ca="true">+IF(OFFSET('Water Data'!$I$27,0,10*ROW('Water Data'!I99))="","",OFFSET('Water Data'!$I$27,0,10*ROW('Water Data'!I99)))</f>
        <v/>
      </c>
      <c r="CI105" s="283" t="str">
        <f ca="true">+IF(OFFSET('Water Data'!$I$28,0,10*ROW('Water Data'!I99))="","",OFFSET('Water Data'!$I$28,0,10*ROW('Water Data'!I99)))</f>
        <v/>
      </c>
      <c r="CJ105" s="283" t="str">
        <f ca="true">+IF(OFFSET('Water Data'!$I$29,0,10*ROW('Water Data'!I99))="","",OFFSET('Water Data'!$I$29,0,10*ROW('Water Data'!I99)))</f>
        <v/>
      </c>
      <c r="CK105" s="283" t="str">
        <f ca="true">+IF(OFFSET('Sanitation Data'!$D$28,0,10*ROW('Sanitation Data'!D99))="","",OFFSET('Sanitation Data'!$D$28,0,10*ROW('Sanitation Data'!D99)))</f>
        <v/>
      </c>
      <c r="CL105" s="283" t="str">
        <f ca="true">+IF(OFFSET('Sanitation Data'!$D$29,0,10*ROW('Sanitation Data'!D99))="","",OFFSET('Sanitation Data'!$D$29,0,10*ROW('Sanitation Data'!D99)))</f>
        <v/>
      </c>
      <c r="CM105" s="283" t="str">
        <f ca="true">+IF(OFFSET('Sanitation Data'!$D$30,0,10*ROW('Sanitation Data'!D99))="","",OFFSET('Sanitation Data'!$D$30,0,10*ROW('Sanitation Data'!D99)))</f>
        <v/>
      </c>
      <c r="CN105" s="283" t="str">
        <f ca="true">+IF(OFFSET('Sanitation Data'!$D$31,0,10*ROW('Sanitation Data'!D99))="","",OFFSET('Sanitation Data'!$D$31,0,10*ROW('Sanitation Data'!D99)))</f>
        <v/>
      </c>
      <c r="CO105" s="283" t="str">
        <f ca="true">+IF(OFFSET('Sanitation Data'!$D$32,0,10*ROW('Sanitation Data'!D99))="","",OFFSET('Sanitation Data'!$D$32,0,10*ROW('Sanitation Data'!D99)))</f>
        <v/>
      </c>
      <c r="CP105" s="283" t="str">
        <f ca="true">+IF(OFFSET('Sanitation Data'!$E$28,0,10*ROW('Sanitation Data'!E99))="","",OFFSET('Sanitation Data'!$E$28,0,10*ROW('Sanitation Data'!E99)))</f>
        <v/>
      </c>
      <c r="CQ105" s="283" t="str">
        <f ca="true">+IF(OFFSET('Sanitation Data'!$E$29,0,10*ROW('Sanitation Data'!E99))="","",OFFSET('Sanitation Data'!$E$29,0,10*ROW('Sanitation Data'!E99)))</f>
        <v/>
      </c>
      <c r="CR105" s="283" t="str">
        <f ca="true">+IF(OFFSET('Sanitation Data'!$E$30,0,10*ROW('Sanitation Data'!E99))="","",OFFSET('Sanitation Data'!$E$30,0,10*ROW('Sanitation Data'!E99)))</f>
        <v/>
      </c>
      <c r="CS105" s="283" t="str">
        <f ca="true">+IF(OFFSET('Sanitation Data'!$E$31,0,10*ROW('Sanitation Data'!E99))="","",OFFSET('Sanitation Data'!$E$31,0,10*ROW('Sanitation Data'!E99)))</f>
        <v/>
      </c>
      <c r="CT105" s="283" t="str">
        <f ca="true">+IF(OFFSET('Sanitation Data'!$E$32,0,10*ROW('Sanitation Data'!E99))="","",OFFSET('Sanitation Data'!$E$32,0,10*ROW('Sanitation Data'!E99)))</f>
        <v/>
      </c>
      <c r="CU105" s="283" t="str">
        <f ca="true">+IF(OFFSET('Sanitation Data'!$F$28,0,10*ROW('Sanitation Data'!F99))="","",OFFSET('Sanitation Data'!$F$28,0,10*ROW('Sanitation Data'!F99)))</f>
        <v/>
      </c>
      <c r="CV105" s="283" t="str">
        <f ca="true">+IF(OFFSET('Sanitation Data'!$F$29,0,10*ROW('Sanitation Data'!F99))="","",OFFSET('Sanitation Data'!$F$29,0,10*ROW('Sanitation Data'!F99)))</f>
        <v/>
      </c>
      <c r="CW105" s="283" t="str">
        <f ca="true">+IF(OFFSET('Sanitation Data'!$F$30,0,10*ROW('Sanitation Data'!F99))="","",OFFSET('Sanitation Data'!$F$30,0,10*ROW('Sanitation Data'!F99)))</f>
        <v/>
      </c>
      <c r="CX105" s="283" t="str">
        <f ca="true">+IF(OFFSET('Sanitation Data'!$F$31,0,10*ROW('Sanitation Data'!F99))="","",OFFSET('Sanitation Data'!$F$31,0,10*ROW('Sanitation Data'!F99)))</f>
        <v/>
      </c>
      <c r="CY105" s="283" t="str">
        <f ca="true">+IF(OFFSET('Sanitation Data'!$F$32,0,10*ROW('Sanitation Data'!F99))="","",OFFSET('Sanitation Data'!$F$32,0,10*ROW('Sanitation Data'!F99)))</f>
        <v/>
      </c>
      <c r="CZ105" s="283" t="str">
        <f ca="true">+IF(OFFSET('Sanitation Data'!$G$28,0,10*ROW('Sanitation Data'!G99))="","",OFFSET('Sanitation Data'!$G$28,0,10*ROW('Sanitation Data'!G99)))</f>
        <v/>
      </c>
      <c r="DA105" s="283" t="str">
        <f ca="true">+IF(OFFSET('Sanitation Data'!$G$29,0,10*ROW('Sanitation Data'!G99))="","",OFFSET('Sanitation Data'!$G$29,0,10*ROW('Sanitation Data'!G99)))</f>
        <v/>
      </c>
      <c r="DB105" s="283" t="str">
        <f ca="true">+IF(OFFSET('Sanitation Data'!$G$30,0,10*ROW('Sanitation Data'!G99))="","",OFFSET('Sanitation Data'!$G$30,0,10*ROW('Sanitation Data'!G99)))</f>
        <v/>
      </c>
      <c r="DC105" s="283" t="str">
        <f ca="true">+IF(OFFSET('Sanitation Data'!$G$31,0,10*ROW('Sanitation Data'!G99))="","",OFFSET('Sanitation Data'!$G$31,0,10*ROW('Sanitation Data'!G99)))</f>
        <v/>
      </c>
      <c r="DD105" s="283" t="str">
        <f ca="true">+IF(OFFSET('Sanitation Data'!$G$32,0,10*ROW('Sanitation Data'!G99))="","",OFFSET('Sanitation Data'!$G$32,0,10*ROW('Sanitation Data'!G99)))</f>
        <v/>
      </c>
      <c r="DE105" s="283" t="str">
        <f ca="true">+IF(OFFSET('Sanitation Data'!$H$28,0,10*ROW('Sanitation Data'!H99))="","",OFFSET('Sanitation Data'!$H$28,0,10*ROW('Sanitation Data'!H99)))</f>
        <v/>
      </c>
      <c r="DF105" s="283" t="str">
        <f ca="true">+IF(OFFSET('Sanitation Data'!$H$29,0,10*ROW('Sanitation Data'!H99))="","",OFFSET('Sanitation Data'!$H$29,0,10*ROW('Sanitation Data'!H99)))</f>
        <v/>
      </c>
      <c r="DG105" s="283" t="str">
        <f ca="true">+IF(OFFSET('Sanitation Data'!$H$30,0,10*ROW('Sanitation Data'!H99))="","",OFFSET('Sanitation Data'!$H$30,0,10*ROW('Sanitation Data'!H99)))</f>
        <v/>
      </c>
      <c r="DH105" s="283" t="str">
        <f ca="true">+IF(OFFSET('Sanitation Data'!$H$31,0,10*ROW('Sanitation Data'!H99))="","",OFFSET('Sanitation Data'!$H$31,0,10*ROW('Sanitation Data'!H99)))</f>
        <v/>
      </c>
      <c r="DI105" s="283" t="str">
        <f ca="true">+IF(OFFSET('Sanitation Data'!$H$32,0,10*ROW('Sanitation Data'!H99))="","",OFFSET('Sanitation Data'!$H$32,0,10*ROW('Sanitation Data'!H99)))</f>
        <v/>
      </c>
      <c r="DJ105" s="283" t="str">
        <f ca="true">+IF(OFFSET('Sanitation Data'!$I$28,0,10*ROW('Sanitation Data'!I99))="","",OFFSET('Sanitation Data'!$I$28,0,10*ROW('Sanitation Data'!I99)))</f>
        <v/>
      </c>
      <c r="DK105" s="283" t="str">
        <f ca="true">+IF(OFFSET('Sanitation Data'!$I$29,0,10*ROW('Sanitation Data'!I99))="","",OFFSET('Sanitation Data'!$I$29,0,10*ROW('Sanitation Data'!I99)))</f>
        <v/>
      </c>
      <c r="DL105" s="283" t="str">
        <f ca="true">+IF(OFFSET('Sanitation Data'!$I$30,0,10*ROW('Sanitation Data'!I99))="","",OFFSET('Sanitation Data'!$I$30,0,10*ROW('Sanitation Data'!I99)))</f>
        <v/>
      </c>
      <c r="DM105" s="283" t="str">
        <f ca="true">+IF(OFFSET('Sanitation Data'!$I$31,0,10*ROW('Sanitation Data'!I99))="","",OFFSET('Sanitation Data'!$I$31,0,10*ROW('Sanitation Data'!I99)))</f>
        <v/>
      </c>
      <c r="DN105" s="283" t="str">
        <f ca="true">+IF(OFFSET('Sanitation Data'!$I$32,0,10*ROW('Sanitation Data'!I99))="","",OFFSET('Sanitation Data'!$I$32,0,10*ROW('Sanitation Data'!I99)))</f>
        <v/>
      </c>
      <c r="DO105" s="283" t="str">
        <f ca="true">+IF(OFFSET('Hygiene Data'!$D$11,0,10*ROW('Hygiene Data'!D99))="","",OFFSET('Hygiene Data'!$D$11,0,10*ROW('Hygiene Data'!D99)))</f>
        <v/>
      </c>
      <c r="DP105" s="283" t="str">
        <f ca="true">+IF(OFFSET('Hygiene Data'!$D$12,0,10*ROW('Hygiene Data'!D99))="","",OFFSET('Hygiene Data'!$D$12,0,10*ROW('Hygiene Data'!D99)))</f>
        <v/>
      </c>
      <c r="DQ105" s="283" t="str">
        <f ca="true">+IF(OFFSET('Hygiene Data'!$D$13,0,10*ROW('Hygiene Data'!D99))="","",OFFSET('Hygiene Data'!$D$13,0,10*ROW('Hygiene Data'!D99)))</f>
        <v/>
      </c>
      <c r="DR105" s="283" t="str">
        <f ca="true">+IF(OFFSET('Hygiene Data'!$E$11,0,10*ROW('Hygiene Data'!E99))="","",OFFSET('Hygiene Data'!$E$11,0,10*ROW('Hygiene Data'!E99)))</f>
        <v/>
      </c>
      <c r="DS105" s="283" t="str">
        <f ca="true">+IF(OFFSET('Hygiene Data'!$E$12,0,10*ROW('Hygiene Data'!E99))="","",OFFSET('Hygiene Data'!$E$12,0,10*ROW('Hygiene Data'!E99)))</f>
        <v/>
      </c>
      <c r="DT105" s="283" t="str">
        <f ca="true">+IF(OFFSET('Hygiene Data'!$E$13,0,10*ROW('Hygiene Data'!E99))="","",OFFSET('Hygiene Data'!$E$13,0,10*ROW('Hygiene Data'!E99)))</f>
        <v/>
      </c>
      <c r="DU105" s="283" t="str">
        <f ca="true">+IF(OFFSET('Hygiene Data'!$F$11,0,10*ROW('Hygiene Data'!F99))="","",OFFSET('Hygiene Data'!$F$11,0,10*ROW('Hygiene Data'!F99)))</f>
        <v/>
      </c>
      <c r="DV105" s="283" t="str">
        <f ca="true">+IF(OFFSET('Hygiene Data'!$F$12,0,10*ROW('Hygiene Data'!F99))="","",OFFSET('Hygiene Data'!$F$12,0,10*ROW('Hygiene Data'!F99)))</f>
        <v/>
      </c>
      <c r="DW105" s="283" t="str">
        <f ca="true">+IF(OFFSET('Hygiene Data'!$F$13,0,10*ROW('Hygiene Data'!F99))="","",OFFSET('Hygiene Data'!$F$13,0,10*ROW('Hygiene Data'!F99)))</f>
        <v/>
      </c>
      <c r="DX105" s="283" t="str">
        <f ca="true">+IF(OFFSET('Hygiene Data'!$G$11,0,10*ROW('Hygiene Data'!G99))="","",OFFSET('Hygiene Data'!$G$11,0,10*ROW('Hygiene Data'!G99)))</f>
        <v/>
      </c>
      <c r="DY105" s="283" t="str">
        <f ca="true">+IF(OFFSET('Hygiene Data'!$G$12,0,10*ROW('Hygiene Data'!G99))="","",OFFSET('Hygiene Data'!$G$12,0,10*ROW('Hygiene Data'!G99)))</f>
        <v/>
      </c>
      <c r="DZ105" s="283" t="str">
        <f ca="true">+IF(OFFSET('Hygiene Data'!$G$13,0,10*ROW('Hygiene Data'!G99))="","",OFFSET('Hygiene Data'!$G$13,0,10*ROW('Hygiene Data'!G99)))</f>
        <v/>
      </c>
      <c r="EA105" s="283" t="str">
        <f ca="true">+IF(OFFSET('Hygiene Data'!$H$11,0,10*ROW('Hygiene Data'!H99))="","",OFFSET('Hygiene Data'!$H$11,0,10*ROW('Hygiene Data'!H99)))</f>
        <v/>
      </c>
      <c r="EB105" s="283" t="str">
        <f ca="true">+IF(OFFSET('Hygiene Data'!$H$12,0,10*ROW('Hygiene Data'!H99))="","",OFFSET('Hygiene Data'!$H$12,0,10*ROW('Hygiene Data'!H99)))</f>
        <v/>
      </c>
      <c r="EC105" s="283" t="str">
        <f ca="true">+IF(OFFSET('Hygiene Data'!$H$13,0,10*ROW('Hygiene Data'!H99))="","",OFFSET('Hygiene Data'!$H$13,0,10*ROW('Hygiene Data'!H99)))</f>
        <v/>
      </c>
      <c r="ED105" s="283" t="str">
        <f ca="true">+IF(OFFSET('Hygiene Data'!$I$11,0,10*ROW('Hygiene Data'!I99))="","",OFFSET('Hygiene Data'!$I$11,0,10*ROW('Hygiene Data'!I99)))</f>
        <v/>
      </c>
      <c r="EE105" s="283" t="str">
        <f ca="true">+IF(OFFSET('Hygiene Data'!$I$12,0,10*ROW('Hygiene Data'!I99))="","",OFFSET('Hygiene Data'!$I$12,0,10*ROW('Hygiene Data'!I99)))</f>
        <v/>
      </c>
      <c r="EF105" s="283" t="str">
        <f ca="true">+IF(OFFSET('Hygiene Data'!$I$13,0,10*ROW('Hygiene Data'!I99))="","",OFFSET('Hygiene Data'!$I$13,0,10*ROW('Hygiene Data'!I99)))</f>
        <v/>
      </c>
    </row>
    <row r="106">
      <c r="A106" s="36" t="str">
        <f ca="true">+IF(OFFSET('Water Data'!$B$2,0,10*ROW('Water Data'!E100))="","",OFFSET('Water Data'!$B$2,0,10*ROW('Water Data'!E100)))</f>
        <v/>
      </c>
      <c r="B106" s="36" t="str">
        <f ca="true">+IF(OFFSET('Water Data'!$C$2,0,10*ROW('Water Data'!F100))="","",OFFSET('Water Data'!$C$2,0,10*ROW('Water Data'!F100)))</f>
        <v/>
      </c>
      <c r="C106" s="339"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83"/>
      <c r="BS106" s="283" t="str">
        <f ca="true">+IF(OFFSET('Water Data'!$D$27,0,10*ROW('Water Data'!D100))="","",OFFSET('Water Data'!$D$27,0,10*ROW('Water Data'!D100)))</f>
        <v/>
      </c>
      <c r="BT106" s="283" t="str">
        <f ca="true">+IF(OFFSET('Water Data'!$D$28,0,10*ROW('Water Data'!D100))="","",OFFSET('Water Data'!$D$28,0,10*ROW('Water Data'!D100)))</f>
        <v/>
      </c>
      <c r="BU106" s="283" t="str">
        <f ca="true">+IF(OFFSET('Water Data'!$D$29,0,10*ROW('Water Data'!D100))="","",OFFSET('Water Data'!$D$29,0,10*ROW('Water Data'!D100)))</f>
        <v/>
      </c>
      <c r="BV106" s="283" t="str">
        <f ca="true">+IF(OFFSET('Water Data'!$E$27,0,10*ROW('Water Data'!E100))="","",OFFSET('Water Data'!$E$27,0,10*ROW('Water Data'!E100)))</f>
        <v/>
      </c>
      <c r="BW106" s="283" t="str">
        <f ca="true">+IF(OFFSET('Water Data'!$E$28,0,10*ROW('Water Data'!E100))="","",OFFSET('Water Data'!$E$28,0,10*ROW('Water Data'!E100)))</f>
        <v/>
      </c>
      <c r="BX106" s="283" t="str">
        <f ca="true">+IF(OFFSET('Water Data'!$E$29,0,10*ROW('Water Data'!E100))="","",OFFSET('Water Data'!$E$29,0,10*ROW('Water Data'!E100)))</f>
        <v/>
      </c>
      <c r="BY106" s="283" t="str">
        <f ca="true">+IF(OFFSET('Water Data'!$F$27,0,10*ROW('Water Data'!F100))="","",OFFSET('Water Data'!$F$27,0,10*ROW('Water Data'!F100)))</f>
        <v/>
      </c>
      <c r="BZ106" s="283" t="str">
        <f ca="true">+IF(OFFSET('Water Data'!$F$28,0,10*ROW('Water Data'!F100))="","",OFFSET('Water Data'!$F$28,0,10*ROW('Water Data'!F100)))</f>
        <v/>
      </c>
      <c r="CA106" s="283" t="str">
        <f ca="true">+IF(OFFSET('Water Data'!$F$29,0,10*ROW('Water Data'!F100))="","",OFFSET('Water Data'!$F$29,0,10*ROW('Water Data'!F100)))</f>
        <v/>
      </c>
      <c r="CB106" s="283" t="str">
        <f ca="true">+IF(OFFSET('Water Data'!$G$27,0,10*ROW('Water Data'!G100))="","",OFFSET('Water Data'!$G$27,0,10*ROW('Water Data'!G100)))</f>
        <v/>
      </c>
      <c r="CC106" s="283" t="str">
        <f ca="true">+IF(OFFSET('Water Data'!$G$28,0,10*ROW('Water Data'!G100))="","",OFFSET('Water Data'!$G$28,0,10*ROW('Water Data'!G100)))</f>
        <v/>
      </c>
      <c r="CD106" s="283" t="str">
        <f ca="true">+IF(OFFSET('Water Data'!$G$29,0,10*ROW('Water Data'!G100))="","",OFFSET('Water Data'!$G$29,0,10*ROW('Water Data'!G100)))</f>
        <v/>
      </c>
      <c r="CE106" s="283" t="str">
        <f ca="true">+IF(OFFSET('Water Data'!$H$27,0,10*ROW('Water Data'!H100))="","",OFFSET('Water Data'!$H$27,0,10*ROW('Water Data'!H100)))</f>
        <v/>
      </c>
      <c r="CF106" s="283" t="str">
        <f ca="true">+IF(OFFSET('Water Data'!$H$28,0,10*ROW('Water Data'!H100))="","",OFFSET('Water Data'!$H$28,0,10*ROW('Water Data'!H100)))</f>
        <v/>
      </c>
      <c r="CG106" s="283" t="str">
        <f ca="true">+IF(OFFSET('Water Data'!$H$29,0,10*ROW('Water Data'!H100))="","",OFFSET('Water Data'!$H$29,0,10*ROW('Water Data'!H100)))</f>
        <v/>
      </c>
      <c r="CH106" s="283" t="str">
        <f ca="true">+IF(OFFSET('Water Data'!$I$27,0,10*ROW('Water Data'!I100))="","",OFFSET('Water Data'!$I$27,0,10*ROW('Water Data'!I100)))</f>
        <v/>
      </c>
      <c r="CI106" s="283" t="str">
        <f ca="true">+IF(OFFSET('Water Data'!$I$28,0,10*ROW('Water Data'!I100))="","",OFFSET('Water Data'!$I$28,0,10*ROW('Water Data'!I100)))</f>
        <v/>
      </c>
      <c r="CJ106" s="283" t="str">
        <f ca="true">+IF(OFFSET('Water Data'!$I$29,0,10*ROW('Water Data'!I100))="","",OFFSET('Water Data'!$I$29,0,10*ROW('Water Data'!I100)))</f>
        <v/>
      </c>
      <c r="CK106" s="283" t="str">
        <f ca="true">+IF(OFFSET('Sanitation Data'!$D$28,0,10*ROW('Sanitation Data'!D100))="","",OFFSET('Sanitation Data'!$D$28,0,10*ROW('Sanitation Data'!D100)))</f>
        <v/>
      </c>
      <c r="CL106" s="283" t="str">
        <f ca="true">+IF(OFFSET('Sanitation Data'!$D$29,0,10*ROW('Sanitation Data'!D100))="","",OFFSET('Sanitation Data'!$D$29,0,10*ROW('Sanitation Data'!D100)))</f>
        <v/>
      </c>
      <c r="CM106" s="283" t="str">
        <f ca="true">+IF(OFFSET('Sanitation Data'!$D$30,0,10*ROW('Sanitation Data'!D100))="","",OFFSET('Sanitation Data'!$D$30,0,10*ROW('Sanitation Data'!D100)))</f>
        <v/>
      </c>
      <c r="CN106" s="283" t="str">
        <f ca="true">+IF(OFFSET('Sanitation Data'!$D$31,0,10*ROW('Sanitation Data'!D100))="","",OFFSET('Sanitation Data'!$D$31,0,10*ROW('Sanitation Data'!D100)))</f>
        <v/>
      </c>
      <c r="CO106" s="283" t="str">
        <f ca="true">+IF(OFFSET('Sanitation Data'!$D$32,0,10*ROW('Sanitation Data'!D100))="","",OFFSET('Sanitation Data'!$D$32,0,10*ROW('Sanitation Data'!D100)))</f>
        <v/>
      </c>
      <c r="CP106" s="283" t="str">
        <f ca="true">+IF(OFFSET('Sanitation Data'!$E$28,0,10*ROW('Sanitation Data'!E100))="","",OFFSET('Sanitation Data'!$E$28,0,10*ROW('Sanitation Data'!E100)))</f>
        <v/>
      </c>
      <c r="CQ106" s="283" t="str">
        <f ca="true">+IF(OFFSET('Sanitation Data'!$E$29,0,10*ROW('Sanitation Data'!E100))="","",OFFSET('Sanitation Data'!$E$29,0,10*ROW('Sanitation Data'!E100)))</f>
        <v/>
      </c>
      <c r="CR106" s="283" t="str">
        <f ca="true">+IF(OFFSET('Sanitation Data'!$E$30,0,10*ROW('Sanitation Data'!E100))="","",OFFSET('Sanitation Data'!$E$30,0,10*ROW('Sanitation Data'!E100)))</f>
        <v/>
      </c>
      <c r="CS106" s="283" t="str">
        <f ca="true">+IF(OFFSET('Sanitation Data'!$E$31,0,10*ROW('Sanitation Data'!E100))="","",OFFSET('Sanitation Data'!$E$31,0,10*ROW('Sanitation Data'!E100)))</f>
        <v/>
      </c>
      <c r="CT106" s="283" t="str">
        <f ca="true">+IF(OFFSET('Sanitation Data'!$E$32,0,10*ROW('Sanitation Data'!E100))="","",OFFSET('Sanitation Data'!$E$32,0,10*ROW('Sanitation Data'!E100)))</f>
        <v/>
      </c>
      <c r="CU106" s="283" t="str">
        <f ca="true">+IF(OFFSET('Sanitation Data'!$F$28,0,10*ROW('Sanitation Data'!F100))="","",OFFSET('Sanitation Data'!$F$28,0,10*ROW('Sanitation Data'!F100)))</f>
        <v/>
      </c>
      <c r="CV106" s="283" t="str">
        <f ca="true">+IF(OFFSET('Sanitation Data'!$F$29,0,10*ROW('Sanitation Data'!F100))="","",OFFSET('Sanitation Data'!$F$29,0,10*ROW('Sanitation Data'!F100)))</f>
        <v/>
      </c>
      <c r="CW106" s="283" t="str">
        <f ca="true">+IF(OFFSET('Sanitation Data'!$F$30,0,10*ROW('Sanitation Data'!F100))="","",OFFSET('Sanitation Data'!$F$30,0,10*ROW('Sanitation Data'!F100)))</f>
        <v/>
      </c>
      <c r="CX106" s="283" t="str">
        <f ca="true">+IF(OFFSET('Sanitation Data'!$F$31,0,10*ROW('Sanitation Data'!F100))="","",OFFSET('Sanitation Data'!$F$31,0,10*ROW('Sanitation Data'!F100)))</f>
        <v/>
      </c>
      <c r="CY106" s="283" t="str">
        <f ca="true">+IF(OFFSET('Sanitation Data'!$F$32,0,10*ROW('Sanitation Data'!F100))="","",OFFSET('Sanitation Data'!$F$32,0,10*ROW('Sanitation Data'!F100)))</f>
        <v/>
      </c>
      <c r="CZ106" s="283" t="str">
        <f ca="true">+IF(OFFSET('Sanitation Data'!$G$28,0,10*ROW('Sanitation Data'!G100))="","",OFFSET('Sanitation Data'!$G$28,0,10*ROW('Sanitation Data'!G100)))</f>
        <v/>
      </c>
      <c r="DA106" s="283" t="str">
        <f ca="true">+IF(OFFSET('Sanitation Data'!$G$29,0,10*ROW('Sanitation Data'!G100))="","",OFFSET('Sanitation Data'!$G$29,0,10*ROW('Sanitation Data'!G100)))</f>
        <v/>
      </c>
      <c r="DB106" s="283" t="str">
        <f ca="true">+IF(OFFSET('Sanitation Data'!$G$30,0,10*ROW('Sanitation Data'!G100))="","",OFFSET('Sanitation Data'!$G$30,0,10*ROW('Sanitation Data'!G100)))</f>
        <v/>
      </c>
      <c r="DC106" s="283" t="str">
        <f ca="true">+IF(OFFSET('Sanitation Data'!$G$31,0,10*ROW('Sanitation Data'!G100))="","",OFFSET('Sanitation Data'!$G$31,0,10*ROW('Sanitation Data'!G100)))</f>
        <v/>
      </c>
      <c r="DD106" s="283" t="str">
        <f ca="true">+IF(OFFSET('Sanitation Data'!$G$32,0,10*ROW('Sanitation Data'!G100))="","",OFFSET('Sanitation Data'!$G$32,0,10*ROW('Sanitation Data'!G100)))</f>
        <v/>
      </c>
      <c r="DE106" s="283" t="str">
        <f ca="true">+IF(OFFSET('Sanitation Data'!$H$28,0,10*ROW('Sanitation Data'!H100))="","",OFFSET('Sanitation Data'!$H$28,0,10*ROW('Sanitation Data'!H100)))</f>
        <v/>
      </c>
      <c r="DF106" s="283" t="str">
        <f ca="true">+IF(OFFSET('Sanitation Data'!$H$29,0,10*ROW('Sanitation Data'!H100))="","",OFFSET('Sanitation Data'!$H$29,0,10*ROW('Sanitation Data'!H100)))</f>
        <v/>
      </c>
      <c r="DG106" s="283" t="str">
        <f ca="true">+IF(OFFSET('Sanitation Data'!$H$30,0,10*ROW('Sanitation Data'!H100))="","",OFFSET('Sanitation Data'!$H$30,0,10*ROW('Sanitation Data'!H100)))</f>
        <v/>
      </c>
      <c r="DH106" s="283" t="str">
        <f ca="true">+IF(OFFSET('Sanitation Data'!$H$31,0,10*ROW('Sanitation Data'!H100))="","",OFFSET('Sanitation Data'!$H$31,0,10*ROW('Sanitation Data'!H100)))</f>
        <v/>
      </c>
      <c r="DI106" s="283" t="str">
        <f ca="true">+IF(OFFSET('Sanitation Data'!$H$32,0,10*ROW('Sanitation Data'!H100))="","",OFFSET('Sanitation Data'!$H$32,0,10*ROW('Sanitation Data'!H100)))</f>
        <v/>
      </c>
      <c r="DJ106" s="283" t="str">
        <f ca="true">+IF(OFFSET('Sanitation Data'!$I$28,0,10*ROW('Sanitation Data'!I100))="","",OFFSET('Sanitation Data'!$I$28,0,10*ROW('Sanitation Data'!I100)))</f>
        <v/>
      </c>
      <c r="DK106" s="283" t="str">
        <f ca="true">+IF(OFFSET('Sanitation Data'!$I$29,0,10*ROW('Sanitation Data'!I100))="","",OFFSET('Sanitation Data'!$I$29,0,10*ROW('Sanitation Data'!I100)))</f>
        <v/>
      </c>
      <c r="DL106" s="283" t="str">
        <f ca="true">+IF(OFFSET('Sanitation Data'!$I$30,0,10*ROW('Sanitation Data'!I100))="","",OFFSET('Sanitation Data'!$I$30,0,10*ROW('Sanitation Data'!I100)))</f>
        <v/>
      </c>
      <c r="DM106" s="283" t="str">
        <f ca="true">+IF(OFFSET('Sanitation Data'!$I$31,0,10*ROW('Sanitation Data'!I100))="","",OFFSET('Sanitation Data'!$I$31,0,10*ROW('Sanitation Data'!I100)))</f>
        <v/>
      </c>
      <c r="DN106" s="283" t="str">
        <f ca="true">+IF(OFFSET('Sanitation Data'!$I$32,0,10*ROW('Sanitation Data'!I100))="","",OFFSET('Sanitation Data'!$I$32,0,10*ROW('Sanitation Data'!I100)))</f>
        <v/>
      </c>
      <c r="DO106" s="283" t="str">
        <f ca="true">+IF(OFFSET('Hygiene Data'!$D$11,0,10*ROW('Hygiene Data'!D100))="","",OFFSET('Hygiene Data'!$D$11,0,10*ROW('Hygiene Data'!D100)))</f>
        <v/>
      </c>
      <c r="DP106" s="283" t="str">
        <f ca="true">+IF(OFFSET('Hygiene Data'!$D$12,0,10*ROW('Hygiene Data'!D100))="","",OFFSET('Hygiene Data'!$D$12,0,10*ROW('Hygiene Data'!D100)))</f>
        <v/>
      </c>
      <c r="DQ106" s="283" t="str">
        <f ca="true">+IF(OFFSET('Hygiene Data'!$D$13,0,10*ROW('Hygiene Data'!D100))="","",OFFSET('Hygiene Data'!$D$13,0,10*ROW('Hygiene Data'!D100)))</f>
        <v/>
      </c>
      <c r="DR106" s="283" t="str">
        <f ca="true">+IF(OFFSET('Hygiene Data'!$E$11,0,10*ROW('Hygiene Data'!E100))="","",OFFSET('Hygiene Data'!$E$11,0,10*ROW('Hygiene Data'!E100)))</f>
        <v/>
      </c>
      <c r="DS106" s="283" t="str">
        <f ca="true">+IF(OFFSET('Hygiene Data'!$E$12,0,10*ROW('Hygiene Data'!E100))="","",OFFSET('Hygiene Data'!$E$12,0,10*ROW('Hygiene Data'!E100)))</f>
        <v/>
      </c>
      <c r="DT106" s="283" t="str">
        <f ca="true">+IF(OFFSET('Hygiene Data'!$E$13,0,10*ROW('Hygiene Data'!E100))="","",OFFSET('Hygiene Data'!$E$13,0,10*ROW('Hygiene Data'!E100)))</f>
        <v/>
      </c>
      <c r="DU106" s="283" t="str">
        <f ca="true">+IF(OFFSET('Hygiene Data'!$F$11,0,10*ROW('Hygiene Data'!F100))="","",OFFSET('Hygiene Data'!$F$11,0,10*ROW('Hygiene Data'!F100)))</f>
        <v/>
      </c>
      <c r="DV106" s="283" t="str">
        <f ca="true">+IF(OFFSET('Hygiene Data'!$F$12,0,10*ROW('Hygiene Data'!F100))="","",OFFSET('Hygiene Data'!$F$12,0,10*ROW('Hygiene Data'!F100)))</f>
        <v/>
      </c>
      <c r="DW106" s="283" t="str">
        <f ca="true">+IF(OFFSET('Hygiene Data'!$F$13,0,10*ROW('Hygiene Data'!F100))="","",OFFSET('Hygiene Data'!$F$13,0,10*ROW('Hygiene Data'!F100)))</f>
        <v/>
      </c>
      <c r="DX106" s="283" t="str">
        <f ca="true">+IF(OFFSET('Hygiene Data'!$G$11,0,10*ROW('Hygiene Data'!G100))="","",OFFSET('Hygiene Data'!$G$11,0,10*ROW('Hygiene Data'!G100)))</f>
        <v/>
      </c>
      <c r="DY106" s="283" t="str">
        <f ca="true">+IF(OFFSET('Hygiene Data'!$G$12,0,10*ROW('Hygiene Data'!G100))="","",OFFSET('Hygiene Data'!$G$12,0,10*ROW('Hygiene Data'!G100)))</f>
        <v/>
      </c>
      <c r="DZ106" s="283" t="str">
        <f ca="true">+IF(OFFSET('Hygiene Data'!$G$13,0,10*ROW('Hygiene Data'!G100))="","",OFFSET('Hygiene Data'!$G$13,0,10*ROW('Hygiene Data'!G100)))</f>
        <v/>
      </c>
      <c r="EA106" s="283" t="str">
        <f ca="true">+IF(OFFSET('Hygiene Data'!$H$11,0,10*ROW('Hygiene Data'!H100))="","",OFFSET('Hygiene Data'!$H$11,0,10*ROW('Hygiene Data'!H100)))</f>
        <v/>
      </c>
      <c r="EB106" s="283" t="str">
        <f ca="true">+IF(OFFSET('Hygiene Data'!$H$12,0,10*ROW('Hygiene Data'!H100))="","",OFFSET('Hygiene Data'!$H$12,0,10*ROW('Hygiene Data'!H100)))</f>
        <v/>
      </c>
      <c r="EC106" s="283" t="str">
        <f ca="true">+IF(OFFSET('Hygiene Data'!$H$13,0,10*ROW('Hygiene Data'!H100))="","",OFFSET('Hygiene Data'!$H$13,0,10*ROW('Hygiene Data'!H100)))</f>
        <v/>
      </c>
      <c r="ED106" s="283" t="str">
        <f ca="true">+IF(OFFSET('Hygiene Data'!$I$11,0,10*ROW('Hygiene Data'!I100))="","",OFFSET('Hygiene Data'!$I$11,0,10*ROW('Hygiene Data'!I100)))</f>
        <v/>
      </c>
      <c r="EE106" s="283" t="str">
        <f ca="true">+IF(OFFSET('Hygiene Data'!$I$12,0,10*ROW('Hygiene Data'!I100))="","",OFFSET('Hygiene Data'!$I$12,0,10*ROW('Hygiene Data'!I100)))</f>
        <v/>
      </c>
      <c r="EF106" s="283" t="str">
        <f ca="true">+IF(OFFSET('Hygiene Data'!$I$13,0,10*ROW('Hygiene Data'!I100))="","",OFFSET('Hygiene Data'!$I$13,0,10*ROW('Hygiene Data'!I100)))</f>
        <v/>
      </c>
    </row>
    <row r="107">
      <c r="A107" s="36" t="str">
        <f ca="true">+IF(OFFSET('Water Data'!$B$2,0,10*ROW('Water Data'!E101))="","",OFFSET('Water Data'!$B$2,0,10*ROW('Water Data'!E101)))</f>
        <v/>
      </c>
      <c r="B107" s="36" t="str">
        <f ca="true">+IF(OFFSET('Water Data'!$C$2,0,10*ROW('Water Data'!F101))="","",OFFSET('Water Data'!$C$2,0,10*ROW('Water Data'!F101)))</f>
        <v/>
      </c>
      <c r="C107" s="339"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83"/>
      <c r="BS107" s="283" t="str">
        <f ca="true">+IF(OFFSET('Water Data'!$D$27,0,10*ROW('Water Data'!D101))="","",OFFSET('Water Data'!$D$27,0,10*ROW('Water Data'!D101)))</f>
        <v/>
      </c>
      <c r="BT107" s="283" t="str">
        <f ca="true">+IF(OFFSET('Water Data'!$D$28,0,10*ROW('Water Data'!D101))="","",OFFSET('Water Data'!$D$28,0,10*ROW('Water Data'!D101)))</f>
        <v/>
      </c>
      <c r="BU107" s="283" t="str">
        <f ca="true">+IF(OFFSET('Water Data'!$D$29,0,10*ROW('Water Data'!D101))="","",OFFSET('Water Data'!$D$29,0,10*ROW('Water Data'!D101)))</f>
        <v/>
      </c>
      <c r="BV107" s="283" t="str">
        <f ca="true">+IF(OFFSET('Water Data'!$E$27,0,10*ROW('Water Data'!E101))="","",OFFSET('Water Data'!$E$27,0,10*ROW('Water Data'!E101)))</f>
        <v/>
      </c>
      <c r="BW107" s="283" t="str">
        <f ca="true">+IF(OFFSET('Water Data'!$E$28,0,10*ROW('Water Data'!E101))="","",OFFSET('Water Data'!$E$28,0,10*ROW('Water Data'!E101)))</f>
        <v/>
      </c>
      <c r="BX107" s="283" t="str">
        <f ca="true">+IF(OFFSET('Water Data'!$E$29,0,10*ROW('Water Data'!E101))="","",OFFSET('Water Data'!$E$29,0,10*ROW('Water Data'!E101)))</f>
        <v/>
      </c>
      <c r="BY107" s="283" t="str">
        <f ca="true">+IF(OFFSET('Water Data'!$F$27,0,10*ROW('Water Data'!F101))="","",OFFSET('Water Data'!$F$27,0,10*ROW('Water Data'!F101)))</f>
        <v/>
      </c>
      <c r="BZ107" s="283" t="str">
        <f ca="true">+IF(OFFSET('Water Data'!$F$28,0,10*ROW('Water Data'!F101))="","",OFFSET('Water Data'!$F$28,0,10*ROW('Water Data'!F101)))</f>
        <v/>
      </c>
      <c r="CA107" s="283" t="str">
        <f ca="true">+IF(OFFSET('Water Data'!$F$29,0,10*ROW('Water Data'!F101))="","",OFFSET('Water Data'!$F$29,0,10*ROW('Water Data'!F101)))</f>
        <v/>
      </c>
      <c r="CB107" s="283" t="str">
        <f ca="true">+IF(OFFSET('Water Data'!$G$27,0,10*ROW('Water Data'!G101))="","",OFFSET('Water Data'!$G$27,0,10*ROW('Water Data'!G101)))</f>
        <v/>
      </c>
      <c r="CC107" s="283" t="str">
        <f ca="true">+IF(OFFSET('Water Data'!$G$28,0,10*ROW('Water Data'!G101))="","",OFFSET('Water Data'!$G$28,0,10*ROW('Water Data'!G101)))</f>
        <v/>
      </c>
      <c r="CD107" s="283" t="str">
        <f ca="true">+IF(OFFSET('Water Data'!$G$29,0,10*ROW('Water Data'!G101))="","",OFFSET('Water Data'!$G$29,0,10*ROW('Water Data'!G101)))</f>
        <v/>
      </c>
      <c r="CE107" s="283" t="str">
        <f ca="true">+IF(OFFSET('Water Data'!$H$27,0,10*ROW('Water Data'!H101))="","",OFFSET('Water Data'!$H$27,0,10*ROW('Water Data'!H101)))</f>
        <v/>
      </c>
      <c r="CF107" s="283" t="str">
        <f ca="true">+IF(OFFSET('Water Data'!$H$28,0,10*ROW('Water Data'!H101))="","",OFFSET('Water Data'!$H$28,0,10*ROW('Water Data'!H101)))</f>
        <v/>
      </c>
      <c r="CG107" s="283" t="str">
        <f ca="true">+IF(OFFSET('Water Data'!$H$29,0,10*ROW('Water Data'!H101))="","",OFFSET('Water Data'!$H$29,0,10*ROW('Water Data'!H101)))</f>
        <v/>
      </c>
      <c r="CH107" s="283" t="str">
        <f ca="true">+IF(OFFSET('Water Data'!$I$27,0,10*ROW('Water Data'!I101))="","",OFFSET('Water Data'!$I$27,0,10*ROW('Water Data'!I101)))</f>
        <v/>
      </c>
      <c r="CI107" s="283" t="str">
        <f ca="true">+IF(OFFSET('Water Data'!$I$28,0,10*ROW('Water Data'!I101))="","",OFFSET('Water Data'!$I$28,0,10*ROW('Water Data'!I101)))</f>
        <v/>
      </c>
      <c r="CJ107" s="283" t="str">
        <f ca="true">+IF(OFFSET('Water Data'!$I$29,0,10*ROW('Water Data'!I101))="","",OFFSET('Water Data'!$I$29,0,10*ROW('Water Data'!I101)))</f>
        <v/>
      </c>
      <c r="CK107" s="283" t="str">
        <f ca="true">+IF(OFFSET('Sanitation Data'!$D$28,0,10*ROW('Sanitation Data'!D101))="","",OFFSET('Sanitation Data'!$D$28,0,10*ROW('Sanitation Data'!D101)))</f>
        <v/>
      </c>
      <c r="CL107" s="283" t="str">
        <f ca="true">+IF(OFFSET('Sanitation Data'!$D$29,0,10*ROW('Sanitation Data'!D101))="","",OFFSET('Sanitation Data'!$D$29,0,10*ROW('Sanitation Data'!D101)))</f>
        <v/>
      </c>
      <c r="CM107" s="283" t="str">
        <f ca="true">+IF(OFFSET('Sanitation Data'!$D$30,0,10*ROW('Sanitation Data'!D101))="","",OFFSET('Sanitation Data'!$D$30,0,10*ROW('Sanitation Data'!D101)))</f>
        <v/>
      </c>
      <c r="CN107" s="283" t="str">
        <f ca="true">+IF(OFFSET('Sanitation Data'!$D$31,0,10*ROW('Sanitation Data'!D101))="","",OFFSET('Sanitation Data'!$D$31,0,10*ROW('Sanitation Data'!D101)))</f>
        <v/>
      </c>
      <c r="CO107" s="283" t="str">
        <f ca="true">+IF(OFFSET('Sanitation Data'!$D$32,0,10*ROW('Sanitation Data'!D101))="","",OFFSET('Sanitation Data'!$D$32,0,10*ROW('Sanitation Data'!D101)))</f>
        <v/>
      </c>
      <c r="CP107" s="283" t="str">
        <f ca="true">+IF(OFFSET('Sanitation Data'!$E$28,0,10*ROW('Sanitation Data'!E101))="","",OFFSET('Sanitation Data'!$E$28,0,10*ROW('Sanitation Data'!E101)))</f>
        <v/>
      </c>
      <c r="CQ107" s="283" t="str">
        <f ca="true">+IF(OFFSET('Sanitation Data'!$E$29,0,10*ROW('Sanitation Data'!E101))="","",OFFSET('Sanitation Data'!$E$29,0,10*ROW('Sanitation Data'!E101)))</f>
        <v/>
      </c>
      <c r="CR107" s="283" t="str">
        <f ca="true">+IF(OFFSET('Sanitation Data'!$E$30,0,10*ROW('Sanitation Data'!E101))="","",OFFSET('Sanitation Data'!$E$30,0,10*ROW('Sanitation Data'!E101)))</f>
        <v/>
      </c>
      <c r="CS107" s="283" t="str">
        <f ca="true">+IF(OFFSET('Sanitation Data'!$E$31,0,10*ROW('Sanitation Data'!E101))="","",OFFSET('Sanitation Data'!$E$31,0,10*ROW('Sanitation Data'!E101)))</f>
        <v/>
      </c>
      <c r="CT107" s="283" t="str">
        <f ca="true">+IF(OFFSET('Sanitation Data'!$E$32,0,10*ROW('Sanitation Data'!E101))="","",OFFSET('Sanitation Data'!$E$32,0,10*ROW('Sanitation Data'!E101)))</f>
        <v/>
      </c>
      <c r="CU107" s="283" t="str">
        <f ca="true">+IF(OFFSET('Sanitation Data'!$F$28,0,10*ROW('Sanitation Data'!F101))="","",OFFSET('Sanitation Data'!$F$28,0,10*ROW('Sanitation Data'!F101)))</f>
        <v/>
      </c>
      <c r="CV107" s="283" t="str">
        <f ca="true">+IF(OFFSET('Sanitation Data'!$F$29,0,10*ROW('Sanitation Data'!F101))="","",OFFSET('Sanitation Data'!$F$29,0,10*ROW('Sanitation Data'!F101)))</f>
        <v/>
      </c>
      <c r="CW107" s="283" t="str">
        <f ca="true">+IF(OFFSET('Sanitation Data'!$F$30,0,10*ROW('Sanitation Data'!F101))="","",OFFSET('Sanitation Data'!$F$30,0,10*ROW('Sanitation Data'!F101)))</f>
        <v/>
      </c>
      <c r="CX107" s="283" t="str">
        <f ca="true">+IF(OFFSET('Sanitation Data'!$F$31,0,10*ROW('Sanitation Data'!F101))="","",OFFSET('Sanitation Data'!$F$31,0,10*ROW('Sanitation Data'!F101)))</f>
        <v/>
      </c>
      <c r="CY107" s="283" t="str">
        <f ca="true">+IF(OFFSET('Sanitation Data'!$F$32,0,10*ROW('Sanitation Data'!F101))="","",OFFSET('Sanitation Data'!$F$32,0,10*ROW('Sanitation Data'!F101)))</f>
        <v/>
      </c>
      <c r="CZ107" s="283" t="str">
        <f ca="true">+IF(OFFSET('Sanitation Data'!$G$28,0,10*ROW('Sanitation Data'!G101))="","",OFFSET('Sanitation Data'!$G$28,0,10*ROW('Sanitation Data'!G101)))</f>
        <v/>
      </c>
      <c r="DA107" s="283" t="str">
        <f ca="true">+IF(OFFSET('Sanitation Data'!$G$29,0,10*ROW('Sanitation Data'!G101))="","",OFFSET('Sanitation Data'!$G$29,0,10*ROW('Sanitation Data'!G101)))</f>
        <v/>
      </c>
      <c r="DB107" s="283" t="str">
        <f ca="true">+IF(OFFSET('Sanitation Data'!$G$30,0,10*ROW('Sanitation Data'!G101))="","",OFFSET('Sanitation Data'!$G$30,0,10*ROW('Sanitation Data'!G101)))</f>
        <v/>
      </c>
      <c r="DC107" s="283" t="str">
        <f ca="true">+IF(OFFSET('Sanitation Data'!$G$31,0,10*ROW('Sanitation Data'!G101))="","",OFFSET('Sanitation Data'!$G$31,0,10*ROW('Sanitation Data'!G101)))</f>
        <v/>
      </c>
      <c r="DD107" s="283" t="str">
        <f ca="true">+IF(OFFSET('Sanitation Data'!$G$32,0,10*ROW('Sanitation Data'!G101))="","",OFFSET('Sanitation Data'!$G$32,0,10*ROW('Sanitation Data'!G101)))</f>
        <v/>
      </c>
      <c r="DE107" s="283" t="str">
        <f ca="true">+IF(OFFSET('Sanitation Data'!$H$28,0,10*ROW('Sanitation Data'!H101))="","",OFFSET('Sanitation Data'!$H$28,0,10*ROW('Sanitation Data'!H101)))</f>
        <v/>
      </c>
      <c r="DF107" s="283" t="str">
        <f ca="true">+IF(OFFSET('Sanitation Data'!$H$29,0,10*ROW('Sanitation Data'!H101))="","",OFFSET('Sanitation Data'!$H$29,0,10*ROW('Sanitation Data'!H101)))</f>
        <v/>
      </c>
      <c r="DG107" s="283" t="str">
        <f ca="true">+IF(OFFSET('Sanitation Data'!$H$30,0,10*ROW('Sanitation Data'!H101))="","",OFFSET('Sanitation Data'!$H$30,0,10*ROW('Sanitation Data'!H101)))</f>
        <v/>
      </c>
      <c r="DH107" s="283" t="str">
        <f ca="true">+IF(OFFSET('Sanitation Data'!$H$31,0,10*ROW('Sanitation Data'!H101))="","",OFFSET('Sanitation Data'!$H$31,0,10*ROW('Sanitation Data'!H101)))</f>
        <v/>
      </c>
      <c r="DI107" s="283" t="str">
        <f ca="true">+IF(OFFSET('Sanitation Data'!$H$32,0,10*ROW('Sanitation Data'!H101))="","",OFFSET('Sanitation Data'!$H$32,0,10*ROW('Sanitation Data'!H101)))</f>
        <v/>
      </c>
      <c r="DJ107" s="283" t="str">
        <f ca="true">+IF(OFFSET('Sanitation Data'!$I$28,0,10*ROW('Sanitation Data'!I101))="","",OFFSET('Sanitation Data'!$I$28,0,10*ROW('Sanitation Data'!I101)))</f>
        <v/>
      </c>
      <c r="DK107" s="283" t="str">
        <f ca="true">+IF(OFFSET('Sanitation Data'!$I$29,0,10*ROW('Sanitation Data'!I101))="","",OFFSET('Sanitation Data'!$I$29,0,10*ROW('Sanitation Data'!I101)))</f>
        <v/>
      </c>
      <c r="DL107" s="283" t="str">
        <f ca="true">+IF(OFFSET('Sanitation Data'!$I$30,0,10*ROW('Sanitation Data'!I101))="","",OFFSET('Sanitation Data'!$I$30,0,10*ROW('Sanitation Data'!I101)))</f>
        <v/>
      </c>
      <c r="DM107" s="283" t="str">
        <f ca="true">+IF(OFFSET('Sanitation Data'!$I$31,0,10*ROW('Sanitation Data'!I101))="","",OFFSET('Sanitation Data'!$I$31,0,10*ROW('Sanitation Data'!I101)))</f>
        <v/>
      </c>
      <c r="DN107" s="283" t="str">
        <f ca="true">+IF(OFFSET('Sanitation Data'!$I$32,0,10*ROW('Sanitation Data'!I101))="","",OFFSET('Sanitation Data'!$I$32,0,10*ROW('Sanitation Data'!I101)))</f>
        <v/>
      </c>
      <c r="DO107" s="283" t="str">
        <f ca="true">+IF(OFFSET('Hygiene Data'!$D$11,0,10*ROW('Hygiene Data'!D101))="","",OFFSET('Hygiene Data'!$D$11,0,10*ROW('Hygiene Data'!D101)))</f>
        <v/>
      </c>
      <c r="DP107" s="283" t="str">
        <f ca="true">+IF(OFFSET('Hygiene Data'!$D$12,0,10*ROW('Hygiene Data'!D101))="","",OFFSET('Hygiene Data'!$D$12,0,10*ROW('Hygiene Data'!D101)))</f>
        <v/>
      </c>
      <c r="DQ107" s="283" t="str">
        <f ca="true">+IF(OFFSET('Hygiene Data'!$D$13,0,10*ROW('Hygiene Data'!D101))="","",OFFSET('Hygiene Data'!$D$13,0,10*ROW('Hygiene Data'!D101)))</f>
        <v/>
      </c>
      <c r="DR107" s="283" t="str">
        <f ca="true">+IF(OFFSET('Hygiene Data'!$E$11,0,10*ROW('Hygiene Data'!E101))="","",OFFSET('Hygiene Data'!$E$11,0,10*ROW('Hygiene Data'!E101)))</f>
        <v/>
      </c>
      <c r="DS107" s="283" t="str">
        <f ca="true">+IF(OFFSET('Hygiene Data'!$E$12,0,10*ROW('Hygiene Data'!E101))="","",OFFSET('Hygiene Data'!$E$12,0,10*ROW('Hygiene Data'!E101)))</f>
        <v/>
      </c>
      <c r="DT107" s="283" t="str">
        <f ca="true">+IF(OFFSET('Hygiene Data'!$E$13,0,10*ROW('Hygiene Data'!E101))="","",OFFSET('Hygiene Data'!$E$13,0,10*ROW('Hygiene Data'!E101)))</f>
        <v/>
      </c>
      <c r="DU107" s="283" t="str">
        <f ca="true">+IF(OFFSET('Hygiene Data'!$F$11,0,10*ROW('Hygiene Data'!F101))="","",OFFSET('Hygiene Data'!$F$11,0,10*ROW('Hygiene Data'!F101)))</f>
        <v/>
      </c>
      <c r="DV107" s="283" t="str">
        <f ca="true">+IF(OFFSET('Hygiene Data'!$F$12,0,10*ROW('Hygiene Data'!F101))="","",OFFSET('Hygiene Data'!$F$12,0,10*ROW('Hygiene Data'!F101)))</f>
        <v/>
      </c>
      <c r="DW107" s="283" t="str">
        <f ca="true">+IF(OFFSET('Hygiene Data'!$F$13,0,10*ROW('Hygiene Data'!F101))="","",OFFSET('Hygiene Data'!$F$13,0,10*ROW('Hygiene Data'!F101)))</f>
        <v/>
      </c>
      <c r="DX107" s="283" t="str">
        <f ca="true">+IF(OFFSET('Hygiene Data'!$G$11,0,10*ROW('Hygiene Data'!G101))="","",OFFSET('Hygiene Data'!$G$11,0,10*ROW('Hygiene Data'!G101)))</f>
        <v/>
      </c>
      <c r="DY107" s="283" t="str">
        <f ca="true">+IF(OFFSET('Hygiene Data'!$G$12,0,10*ROW('Hygiene Data'!G101))="","",OFFSET('Hygiene Data'!$G$12,0,10*ROW('Hygiene Data'!G101)))</f>
        <v/>
      </c>
      <c r="DZ107" s="283" t="str">
        <f ca="true">+IF(OFFSET('Hygiene Data'!$G$13,0,10*ROW('Hygiene Data'!G101))="","",OFFSET('Hygiene Data'!$G$13,0,10*ROW('Hygiene Data'!G101)))</f>
        <v/>
      </c>
      <c r="EA107" s="283" t="str">
        <f ca="true">+IF(OFFSET('Hygiene Data'!$H$11,0,10*ROW('Hygiene Data'!H101))="","",OFFSET('Hygiene Data'!$H$11,0,10*ROW('Hygiene Data'!H101)))</f>
        <v/>
      </c>
      <c r="EB107" s="283" t="str">
        <f ca="true">+IF(OFFSET('Hygiene Data'!$H$12,0,10*ROW('Hygiene Data'!H101))="","",OFFSET('Hygiene Data'!$H$12,0,10*ROW('Hygiene Data'!H101)))</f>
        <v/>
      </c>
      <c r="EC107" s="283" t="str">
        <f ca="true">+IF(OFFSET('Hygiene Data'!$H$13,0,10*ROW('Hygiene Data'!H101))="","",OFFSET('Hygiene Data'!$H$13,0,10*ROW('Hygiene Data'!H101)))</f>
        <v/>
      </c>
      <c r="ED107" s="283" t="str">
        <f ca="true">+IF(OFFSET('Hygiene Data'!$I$11,0,10*ROW('Hygiene Data'!I101))="","",OFFSET('Hygiene Data'!$I$11,0,10*ROW('Hygiene Data'!I101)))</f>
        <v/>
      </c>
      <c r="EE107" s="283" t="str">
        <f ca="true">+IF(OFFSET('Hygiene Data'!$I$12,0,10*ROW('Hygiene Data'!I101))="","",OFFSET('Hygiene Data'!$I$12,0,10*ROW('Hygiene Data'!I101)))</f>
        <v/>
      </c>
      <c r="EF107" s="283" t="str">
        <f ca="true">+IF(OFFSET('Hygiene Data'!$I$13,0,10*ROW('Hygiene Data'!I101))="","",OFFSET('Hygiene Data'!$I$13,0,10*ROW('Hygiene Data'!I101)))</f>
        <v/>
      </c>
    </row>
    <row r="108">
      <c r="A108" s="36" t="str">
        <f ca="true">+IF(OFFSET('Water Data'!$B$2,0,10*ROW('Water Data'!E102))="","",OFFSET('Water Data'!$B$2,0,10*ROW('Water Data'!E102)))</f>
        <v/>
      </c>
      <c r="B108" s="36" t="str">
        <f ca="true">+IF(OFFSET('Water Data'!$C$2,0,10*ROW('Water Data'!F102))="","",OFFSET('Water Data'!$C$2,0,10*ROW('Water Data'!F102)))</f>
        <v/>
      </c>
      <c r="C108" s="339"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83"/>
      <c r="BS108" s="283" t="str">
        <f ca="true">+IF(OFFSET('Water Data'!$D$27,0,10*ROW('Water Data'!D102))="","",OFFSET('Water Data'!$D$27,0,10*ROW('Water Data'!D102)))</f>
        <v/>
      </c>
      <c r="BT108" s="283" t="str">
        <f ca="true">+IF(OFFSET('Water Data'!$D$28,0,10*ROW('Water Data'!D102))="","",OFFSET('Water Data'!$D$28,0,10*ROW('Water Data'!D102)))</f>
        <v/>
      </c>
      <c r="BU108" s="283" t="str">
        <f ca="true">+IF(OFFSET('Water Data'!$D$29,0,10*ROW('Water Data'!D102))="","",OFFSET('Water Data'!$D$29,0,10*ROW('Water Data'!D102)))</f>
        <v/>
      </c>
      <c r="BV108" s="283" t="str">
        <f ca="true">+IF(OFFSET('Water Data'!$E$27,0,10*ROW('Water Data'!E102))="","",OFFSET('Water Data'!$E$27,0,10*ROW('Water Data'!E102)))</f>
        <v/>
      </c>
      <c r="BW108" s="283" t="str">
        <f ca="true">+IF(OFFSET('Water Data'!$E$28,0,10*ROW('Water Data'!E102))="","",OFFSET('Water Data'!$E$28,0,10*ROW('Water Data'!E102)))</f>
        <v/>
      </c>
      <c r="BX108" s="283" t="str">
        <f ca="true">+IF(OFFSET('Water Data'!$E$29,0,10*ROW('Water Data'!E102))="","",OFFSET('Water Data'!$E$29,0,10*ROW('Water Data'!E102)))</f>
        <v/>
      </c>
      <c r="BY108" s="283" t="str">
        <f ca="true">+IF(OFFSET('Water Data'!$F$27,0,10*ROW('Water Data'!F102))="","",OFFSET('Water Data'!$F$27,0,10*ROW('Water Data'!F102)))</f>
        <v/>
      </c>
      <c r="BZ108" s="283" t="str">
        <f ca="true">+IF(OFFSET('Water Data'!$F$28,0,10*ROW('Water Data'!F102))="","",OFFSET('Water Data'!$F$28,0,10*ROW('Water Data'!F102)))</f>
        <v/>
      </c>
      <c r="CA108" s="283" t="str">
        <f ca="true">+IF(OFFSET('Water Data'!$F$29,0,10*ROW('Water Data'!F102))="","",OFFSET('Water Data'!$F$29,0,10*ROW('Water Data'!F102)))</f>
        <v/>
      </c>
      <c r="CB108" s="283" t="str">
        <f ca="true">+IF(OFFSET('Water Data'!$G$27,0,10*ROW('Water Data'!G102))="","",OFFSET('Water Data'!$G$27,0,10*ROW('Water Data'!G102)))</f>
        <v/>
      </c>
      <c r="CC108" s="283" t="str">
        <f ca="true">+IF(OFFSET('Water Data'!$G$28,0,10*ROW('Water Data'!G102))="","",OFFSET('Water Data'!$G$28,0,10*ROW('Water Data'!G102)))</f>
        <v/>
      </c>
      <c r="CD108" s="283" t="str">
        <f ca="true">+IF(OFFSET('Water Data'!$G$29,0,10*ROW('Water Data'!G102))="","",OFFSET('Water Data'!$G$29,0,10*ROW('Water Data'!G102)))</f>
        <v/>
      </c>
      <c r="CE108" s="283" t="str">
        <f ca="true">+IF(OFFSET('Water Data'!$H$27,0,10*ROW('Water Data'!H102))="","",OFFSET('Water Data'!$H$27,0,10*ROW('Water Data'!H102)))</f>
        <v/>
      </c>
      <c r="CF108" s="283" t="str">
        <f ca="true">+IF(OFFSET('Water Data'!$H$28,0,10*ROW('Water Data'!H102))="","",OFFSET('Water Data'!$H$28,0,10*ROW('Water Data'!H102)))</f>
        <v/>
      </c>
      <c r="CG108" s="283" t="str">
        <f ca="true">+IF(OFFSET('Water Data'!$H$29,0,10*ROW('Water Data'!H102))="","",OFFSET('Water Data'!$H$29,0,10*ROW('Water Data'!H102)))</f>
        <v/>
      </c>
      <c r="CH108" s="283" t="str">
        <f ca="true">+IF(OFFSET('Water Data'!$I$27,0,10*ROW('Water Data'!I102))="","",OFFSET('Water Data'!$I$27,0,10*ROW('Water Data'!I102)))</f>
        <v/>
      </c>
      <c r="CI108" s="283" t="str">
        <f ca="true">+IF(OFFSET('Water Data'!$I$28,0,10*ROW('Water Data'!I102))="","",OFFSET('Water Data'!$I$28,0,10*ROW('Water Data'!I102)))</f>
        <v/>
      </c>
      <c r="CJ108" s="283" t="str">
        <f ca="true">+IF(OFFSET('Water Data'!$I$29,0,10*ROW('Water Data'!I102))="","",OFFSET('Water Data'!$I$29,0,10*ROW('Water Data'!I102)))</f>
        <v/>
      </c>
      <c r="CK108" s="283" t="str">
        <f ca="true">+IF(OFFSET('Sanitation Data'!$D$28,0,10*ROW('Sanitation Data'!D102))="","",OFFSET('Sanitation Data'!$D$28,0,10*ROW('Sanitation Data'!D102)))</f>
        <v/>
      </c>
      <c r="CL108" s="283" t="str">
        <f ca="true">+IF(OFFSET('Sanitation Data'!$D$29,0,10*ROW('Sanitation Data'!D102))="","",OFFSET('Sanitation Data'!$D$29,0,10*ROW('Sanitation Data'!D102)))</f>
        <v/>
      </c>
      <c r="CM108" s="283" t="str">
        <f ca="true">+IF(OFFSET('Sanitation Data'!$D$30,0,10*ROW('Sanitation Data'!D102))="","",OFFSET('Sanitation Data'!$D$30,0,10*ROW('Sanitation Data'!D102)))</f>
        <v/>
      </c>
      <c r="CN108" s="283" t="str">
        <f ca="true">+IF(OFFSET('Sanitation Data'!$D$31,0,10*ROW('Sanitation Data'!D102))="","",OFFSET('Sanitation Data'!$D$31,0,10*ROW('Sanitation Data'!D102)))</f>
        <v/>
      </c>
      <c r="CO108" s="283" t="str">
        <f ca="true">+IF(OFFSET('Sanitation Data'!$D$32,0,10*ROW('Sanitation Data'!D102))="","",OFFSET('Sanitation Data'!$D$32,0,10*ROW('Sanitation Data'!D102)))</f>
        <v/>
      </c>
      <c r="CP108" s="283" t="str">
        <f ca="true">+IF(OFFSET('Sanitation Data'!$E$28,0,10*ROW('Sanitation Data'!E102))="","",OFFSET('Sanitation Data'!$E$28,0,10*ROW('Sanitation Data'!E102)))</f>
        <v/>
      </c>
      <c r="CQ108" s="283" t="str">
        <f ca="true">+IF(OFFSET('Sanitation Data'!$E$29,0,10*ROW('Sanitation Data'!E102))="","",OFFSET('Sanitation Data'!$E$29,0,10*ROW('Sanitation Data'!E102)))</f>
        <v/>
      </c>
      <c r="CR108" s="283" t="str">
        <f ca="true">+IF(OFFSET('Sanitation Data'!$E$30,0,10*ROW('Sanitation Data'!E102))="","",OFFSET('Sanitation Data'!$E$30,0,10*ROW('Sanitation Data'!E102)))</f>
        <v/>
      </c>
      <c r="CS108" s="283" t="str">
        <f ca="true">+IF(OFFSET('Sanitation Data'!$E$31,0,10*ROW('Sanitation Data'!E102))="","",OFFSET('Sanitation Data'!$E$31,0,10*ROW('Sanitation Data'!E102)))</f>
        <v/>
      </c>
      <c r="CT108" s="283" t="str">
        <f ca="true">+IF(OFFSET('Sanitation Data'!$E$32,0,10*ROW('Sanitation Data'!E102))="","",OFFSET('Sanitation Data'!$E$32,0,10*ROW('Sanitation Data'!E102)))</f>
        <v/>
      </c>
      <c r="CU108" s="283" t="str">
        <f ca="true">+IF(OFFSET('Sanitation Data'!$F$28,0,10*ROW('Sanitation Data'!F102))="","",OFFSET('Sanitation Data'!$F$28,0,10*ROW('Sanitation Data'!F102)))</f>
        <v/>
      </c>
      <c r="CV108" s="283" t="str">
        <f ca="true">+IF(OFFSET('Sanitation Data'!$F$29,0,10*ROW('Sanitation Data'!F102))="","",OFFSET('Sanitation Data'!$F$29,0,10*ROW('Sanitation Data'!F102)))</f>
        <v/>
      </c>
      <c r="CW108" s="283" t="str">
        <f ca="true">+IF(OFFSET('Sanitation Data'!$F$30,0,10*ROW('Sanitation Data'!F102))="","",OFFSET('Sanitation Data'!$F$30,0,10*ROW('Sanitation Data'!F102)))</f>
        <v/>
      </c>
      <c r="CX108" s="283" t="str">
        <f ca="true">+IF(OFFSET('Sanitation Data'!$F$31,0,10*ROW('Sanitation Data'!F102))="","",OFFSET('Sanitation Data'!$F$31,0,10*ROW('Sanitation Data'!F102)))</f>
        <v/>
      </c>
      <c r="CY108" s="283" t="str">
        <f ca="true">+IF(OFFSET('Sanitation Data'!$F$32,0,10*ROW('Sanitation Data'!F102))="","",OFFSET('Sanitation Data'!$F$32,0,10*ROW('Sanitation Data'!F102)))</f>
        <v/>
      </c>
      <c r="CZ108" s="283" t="str">
        <f ca="true">+IF(OFFSET('Sanitation Data'!$G$28,0,10*ROW('Sanitation Data'!G102))="","",OFFSET('Sanitation Data'!$G$28,0,10*ROW('Sanitation Data'!G102)))</f>
        <v/>
      </c>
      <c r="DA108" s="283" t="str">
        <f ca="true">+IF(OFFSET('Sanitation Data'!$G$29,0,10*ROW('Sanitation Data'!G102))="","",OFFSET('Sanitation Data'!$G$29,0,10*ROW('Sanitation Data'!G102)))</f>
        <v/>
      </c>
      <c r="DB108" s="283" t="str">
        <f ca="true">+IF(OFFSET('Sanitation Data'!$G$30,0,10*ROW('Sanitation Data'!G102))="","",OFFSET('Sanitation Data'!$G$30,0,10*ROW('Sanitation Data'!G102)))</f>
        <v/>
      </c>
      <c r="DC108" s="283" t="str">
        <f ca="true">+IF(OFFSET('Sanitation Data'!$G$31,0,10*ROW('Sanitation Data'!G102))="","",OFFSET('Sanitation Data'!$G$31,0,10*ROW('Sanitation Data'!G102)))</f>
        <v/>
      </c>
      <c r="DD108" s="283" t="str">
        <f ca="true">+IF(OFFSET('Sanitation Data'!$G$32,0,10*ROW('Sanitation Data'!G102))="","",OFFSET('Sanitation Data'!$G$32,0,10*ROW('Sanitation Data'!G102)))</f>
        <v/>
      </c>
      <c r="DE108" s="283" t="str">
        <f ca="true">+IF(OFFSET('Sanitation Data'!$H$28,0,10*ROW('Sanitation Data'!H102))="","",OFFSET('Sanitation Data'!$H$28,0,10*ROW('Sanitation Data'!H102)))</f>
        <v/>
      </c>
      <c r="DF108" s="283" t="str">
        <f ca="true">+IF(OFFSET('Sanitation Data'!$H$29,0,10*ROW('Sanitation Data'!H102))="","",OFFSET('Sanitation Data'!$H$29,0,10*ROW('Sanitation Data'!H102)))</f>
        <v/>
      </c>
      <c r="DG108" s="283" t="str">
        <f ca="true">+IF(OFFSET('Sanitation Data'!$H$30,0,10*ROW('Sanitation Data'!H102))="","",OFFSET('Sanitation Data'!$H$30,0,10*ROW('Sanitation Data'!H102)))</f>
        <v/>
      </c>
      <c r="DH108" s="283" t="str">
        <f ca="true">+IF(OFFSET('Sanitation Data'!$H$31,0,10*ROW('Sanitation Data'!H102))="","",OFFSET('Sanitation Data'!$H$31,0,10*ROW('Sanitation Data'!H102)))</f>
        <v/>
      </c>
      <c r="DI108" s="283" t="str">
        <f ca="true">+IF(OFFSET('Sanitation Data'!$H$32,0,10*ROW('Sanitation Data'!H102))="","",OFFSET('Sanitation Data'!$H$32,0,10*ROW('Sanitation Data'!H102)))</f>
        <v/>
      </c>
      <c r="DJ108" s="283" t="str">
        <f ca="true">+IF(OFFSET('Sanitation Data'!$I$28,0,10*ROW('Sanitation Data'!I102))="","",OFFSET('Sanitation Data'!$I$28,0,10*ROW('Sanitation Data'!I102)))</f>
        <v/>
      </c>
      <c r="DK108" s="283" t="str">
        <f ca="true">+IF(OFFSET('Sanitation Data'!$I$29,0,10*ROW('Sanitation Data'!I102))="","",OFFSET('Sanitation Data'!$I$29,0,10*ROW('Sanitation Data'!I102)))</f>
        <v/>
      </c>
      <c r="DL108" s="283" t="str">
        <f ca="true">+IF(OFFSET('Sanitation Data'!$I$30,0,10*ROW('Sanitation Data'!I102))="","",OFFSET('Sanitation Data'!$I$30,0,10*ROW('Sanitation Data'!I102)))</f>
        <v/>
      </c>
      <c r="DM108" s="283" t="str">
        <f ca="true">+IF(OFFSET('Sanitation Data'!$I$31,0,10*ROW('Sanitation Data'!I102))="","",OFFSET('Sanitation Data'!$I$31,0,10*ROW('Sanitation Data'!I102)))</f>
        <v/>
      </c>
      <c r="DN108" s="283" t="str">
        <f ca="true">+IF(OFFSET('Sanitation Data'!$I$32,0,10*ROW('Sanitation Data'!I102))="","",OFFSET('Sanitation Data'!$I$32,0,10*ROW('Sanitation Data'!I102)))</f>
        <v/>
      </c>
      <c r="DO108" s="283" t="str">
        <f ca="true">+IF(OFFSET('Hygiene Data'!$D$11,0,10*ROW('Hygiene Data'!D102))="","",OFFSET('Hygiene Data'!$D$11,0,10*ROW('Hygiene Data'!D102)))</f>
        <v/>
      </c>
      <c r="DP108" s="283" t="str">
        <f ca="true">+IF(OFFSET('Hygiene Data'!$D$12,0,10*ROW('Hygiene Data'!D102))="","",OFFSET('Hygiene Data'!$D$12,0,10*ROW('Hygiene Data'!D102)))</f>
        <v/>
      </c>
      <c r="DQ108" s="283" t="str">
        <f ca="true">+IF(OFFSET('Hygiene Data'!$D$13,0,10*ROW('Hygiene Data'!D102))="","",OFFSET('Hygiene Data'!$D$13,0,10*ROW('Hygiene Data'!D102)))</f>
        <v/>
      </c>
      <c r="DR108" s="283" t="str">
        <f ca="true">+IF(OFFSET('Hygiene Data'!$E$11,0,10*ROW('Hygiene Data'!E102))="","",OFFSET('Hygiene Data'!$E$11,0,10*ROW('Hygiene Data'!E102)))</f>
        <v/>
      </c>
      <c r="DS108" s="283" t="str">
        <f ca="true">+IF(OFFSET('Hygiene Data'!$E$12,0,10*ROW('Hygiene Data'!E102))="","",OFFSET('Hygiene Data'!$E$12,0,10*ROW('Hygiene Data'!E102)))</f>
        <v/>
      </c>
      <c r="DT108" s="283" t="str">
        <f ca="true">+IF(OFFSET('Hygiene Data'!$E$13,0,10*ROW('Hygiene Data'!E102))="","",OFFSET('Hygiene Data'!$E$13,0,10*ROW('Hygiene Data'!E102)))</f>
        <v/>
      </c>
      <c r="DU108" s="283" t="str">
        <f ca="true">+IF(OFFSET('Hygiene Data'!$F$11,0,10*ROW('Hygiene Data'!F102))="","",OFFSET('Hygiene Data'!$F$11,0,10*ROW('Hygiene Data'!F102)))</f>
        <v/>
      </c>
      <c r="DV108" s="283" t="str">
        <f ca="true">+IF(OFFSET('Hygiene Data'!$F$12,0,10*ROW('Hygiene Data'!F102))="","",OFFSET('Hygiene Data'!$F$12,0,10*ROW('Hygiene Data'!F102)))</f>
        <v/>
      </c>
      <c r="DW108" s="283" t="str">
        <f ca="true">+IF(OFFSET('Hygiene Data'!$F$13,0,10*ROW('Hygiene Data'!F102))="","",OFFSET('Hygiene Data'!$F$13,0,10*ROW('Hygiene Data'!F102)))</f>
        <v/>
      </c>
      <c r="DX108" s="283" t="str">
        <f ca="true">+IF(OFFSET('Hygiene Data'!$G$11,0,10*ROW('Hygiene Data'!G102))="","",OFFSET('Hygiene Data'!$G$11,0,10*ROW('Hygiene Data'!G102)))</f>
        <v/>
      </c>
      <c r="DY108" s="283" t="str">
        <f ca="true">+IF(OFFSET('Hygiene Data'!$G$12,0,10*ROW('Hygiene Data'!G102))="","",OFFSET('Hygiene Data'!$G$12,0,10*ROW('Hygiene Data'!G102)))</f>
        <v/>
      </c>
      <c r="DZ108" s="283" t="str">
        <f ca="true">+IF(OFFSET('Hygiene Data'!$G$13,0,10*ROW('Hygiene Data'!G102))="","",OFFSET('Hygiene Data'!$G$13,0,10*ROW('Hygiene Data'!G102)))</f>
        <v/>
      </c>
      <c r="EA108" s="283" t="str">
        <f ca="true">+IF(OFFSET('Hygiene Data'!$H$11,0,10*ROW('Hygiene Data'!H102))="","",OFFSET('Hygiene Data'!$H$11,0,10*ROW('Hygiene Data'!H102)))</f>
        <v/>
      </c>
      <c r="EB108" s="283" t="str">
        <f ca="true">+IF(OFFSET('Hygiene Data'!$H$12,0,10*ROW('Hygiene Data'!H102))="","",OFFSET('Hygiene Data'!$H$12,0,10*ROW('Hygiene Data'!H102)))</f>
        <v/>
      </c>
      <c r="EC108" s="283" t="str">
        <f ca="true">+IF(OFFSET('Hygiene Data'!$H$13,0,10*ROW('Hygiene Data'!H102))="","",OFFSET('Hygiene Data'!$H$13,0,10*ROW('Hygiene Data'!H102)))</f>
        <v/>
      </c>
      <c r="ED108" s="283" t="str">
        <f ca="true">+IF(OFFSET('Hygiene Data'!$I$11,0,10*ROW('Hygiene Data'!I102))="","",OFFSET('Hygiene Data'!$I$11,0,10*ROW('Hygiene Data'!I102)))</f>
        <v/>
      </c>
      <c r="EE108" s="283" t="str">
        <f ca="true">+IF(OFFSET('Hygiene Data'!$I$12,0,10*ROW('Hygiene Data'!I102))="","",OFFSET('Hygiene Data'!$I$12,0,10*ROW('Hygiene Data'!I102)))</f>
        <v/>
      </c>
      <c r="EF108" s="283" t="str">
        <f ca="true">+IF(OFFSET('Hygiene Data'!$I$13,0,10*ROW('Hygiene Data'!I102))="","",OFFSET('Hygiene Data'!$I$13,0,10*ROW('Hygiene Data'!I102)))</f>
        <v/>
      </c>
    </row>
    <row r="109">
      <c r="A109" s="36" t="str">
        <f ca="true">+IF(OFFSET('Water Data'!$B$2,0,10*ROW('Water Data'!E103))="","",OFFSET('Water Data'!$B$2,0,10*ROW('Water Data'!E103)))</f>
        <v/>
      </c>
      <c r="B109" s="36" t="str">
        <f ca="true">+IF(OFFSET('Water Data'!$C$2,0,10*ROW('Water Data'!F103))="","",OFFSET('Water Data'!$C$2,0,10*ROW('Water Data'!F103)))</f>
        <v/>
      </c>
      <c r="C109" s="339"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83"/>
      <c r="BS109" s="283" t="str">
        <f ca="true">+IF(OFFSET('Water Data'!$D$27,0,10*ROW('Water Data'!D103))="","",OFFSET('Water Data'!$D$27,0,10*ROW('Water Data'!D103)))</f>
        <v/>
      </c>
      <c r="BT109" s="283" t="str">
        <f ca="true">+IF(OFFSET('Water Data'!$D$28,0,10*ROW('Water Data'!D103))="","",OFFSET('Water Data'!$D$28,0,10*ROW('Water Data'!D103)))</f>
        <v/>
      </c>
      <c r="BU109" s="283" t="str">
        <f ca="true">+IF(OFFSET('Water Data'!$D$29,0,10*ROW('Water Data'!D103))="","",OFFSET('Water Data'!$D$29,0,10*ROW('Water Data'!D103)))</f>
        <v/>
      </c>
      <c r="BV109" s="283" t="str">
        <f ca="true">+IF(OFFSET('Water Data'!$E$27,0,10*ROW('Water Data'!E103))="","",OFFSET('Water Data'!$E$27,0,10*ROW('Water Data'!E103)))</f>
        <v/>
      </c>
      <c r="BW109" s="283" t="str">
        <f ca="true">+IF(OFFSET('Water Data'!$E$28,0,10*ROW('Water Data'!E103))="","",OFFSET('Water Data'!$E$28,0,10*ROW('Water Data'!E103)))</f>
        <v/>
      </c>
      <c r="BX109" s="283" t="str">
        <f ca="true">+IF(OFFSET('Water Data'!$E$29,0,10*ROW('Water Data'!E103))="","",OFFSET('Water Data'!$E$29,0,10*ROW('Water Data'!E103)))</f>
        <v/>
      </c>
      <c r="BY109" s="283" t="str">
        <f ca="true">+IF(OFFSET('Water Data'!$F$27,0,10*ROW('Water Data'!F103))="","",OFFSET('Water Data'!$F$27,0,10*ROW('Water Data'!F103)))</f>
        <v/>
      </c>
      <c r="BZ109" s="283" t="str">
        <f ca="true">+IF(OFFSET('Water Data'!$F$28,0,10*ROW('Water Data'!F103))="","",OFFSET('Water Data'!$F$28,0,10*ROW('Water Data'!F103)))</f>
        <v/>
      </c>
      <c r="CA109" s="283" t="str">
        <f ca="true">+IF(OFFSET('Water Data'!$F$29,0,10*ROW('Water Data'!F103))="","",OFFSET('Water Data'!$F$29,0,10*ROW('Water Data'!F103)))</f>
        <v/>
      </c>
      <c r="CB109" s="283" t="str">
        <f ca="true">+IF(OFFSET('Water Data'!$G$27,0,10*ROW('Water Data'!G103))="","",OFFSET('Water Data'!$G$27,0,10*ROW('Water Data'!G103)))</f>
        <v/>
      </c>
      <c r="CC109" s="283" t="str">
        <f ca="true">+IF(OFFSET('Water Data'!$G$28,0,10*ROW('Water Data'!G103))="","",OFFSET('Water Data'!$G$28,0,10*ROW('Water Data'!G103)))</f>
        <v/>
      </c>
      <c r="CD109" s="283" t="str">
        <f ca="true">+IF(OFFSET('Water Data'!$G$29,0,10*ROW('Water Data'!G103))="","",OFFSET('Water Data'!$G$29,0,10*ROW('Water Data'!G103)))</f>
        <v/>
      </c>
      <c r="CE109" s="283" t="str">
        <f ca="true">+IF(OFFSET('Water Data'!$H$27,0,10*ROW('Water Data'!H103))="","",OFFSET('Water Data'!$H$27,0,10*ROW('Water Data'!H103)))</f>
        <v/>
      </c>
      <c r="CF109" s="283" t="str">
        <f ca="true">+IF(OFFSET('Water Data'!$H$28,0,10*ROW('Water Data'!H103))="","",OFFSET('Water Data'!$H$28,0,10*ROW('Water Data'!H103)))</f>
        <v/>
      </c>
      <c r="CG109" s="283" t="str">
        <f ca="true">+IF(OFFSET('Water Data'!$H$29,0,10*ROW('Water Data'!H103))="","",OFFSET('Water Data'!$H$29,0,10*ROW('Water Data'!H103)))</f>
        <v/>
      </c>
      <c r="CH109" s="283" t="str">
        <f ca="true">+IF(OFFSET('Water Data'!$I$27,0,10*ROW('Water Data'!I103))="","",OFFSET('Water Data'!$I$27,0,10*ROW('Water Data'!I103)))</f>
        <v/>
      </c>
      <c r="CI109" s="283" t="str">
        <f ca="true">+IF(OFFSET('Water Data'!$I$28,0,10*ROW('Water Data'!I103))="","",OFFSET('Water Data'!$I$28,0,10*ROW('Water Data'!I103)))</f>
        <v/>
      </c>
      <c r="CJ109" s="283" t="str">
        <f ca="true">+IF(OFFSET('Water Data'!$I$29,0,10*ROW('Water Data'!I103))="","",OFFSET('Water Data'!$I$29,0,10*ROW('Water Data'!I103)))</f>
        <v/>
      </c>
      <c r="CK109" s="283" t="str">
        <f ca="true">+IF(OFFSET('Sanitation Data'!$D$28,0,10*ROW('Sanitation Data'!D103))="","",OFFSET('Sanitation Data'!$D$28,0,10*ROW('Sanitation Data'!D103)))</f>
        <v/>
      </c>
      <c r="CL109" s="283" t="str">
        <f ca="true">+IF(OFFSET('Sanitation Data'!$D$29,0,10*ROW('Sanitation Data'!D103))="","",OFFSET('Sanitation Data'!$D$29,0,10*ROW('Sanitation Data'!D103)))</f>
        <v/>
      </c>
      <c r="CM109" s="283" t="str">
        <f ca="true">+IF(OFFSET('Sanitation Data'!$D$30,0,10*ROW('Sanitation Data'!D103))="","",OFFSET('Sanitation Data'!$D$30,0,10*ROW('Sanitation Data'!D103)))</f>
        <v/>
      </c>
      <c r="CN109" s="283" t="str">
        <f ca="true">+IF(OFFSET('Sanitation Data'!$D$31,0,10*ROW('Sanitation Data'!D103))="","",OFFSET('Sanitation Data'!$D$31,0,10*ROW('Sanitation Data'!D103)))</f>
        <v/>
      </c>
      <c r="CO109" s="283" t="str">
        <f ca="true">+IF(OFFSET('Sanitation Data'!$D$32,0,10*ROW('Sanitation Data'!D103))="","",OFFSET('Sanitation Data'!$D$32,0,10*ROW('Sanitation Data'!D103)))</f>
        <v/>
      </c>
      <c r="CP109" s="283" t="str">
        <f ca="true">+IF(OFFSET('Sanitation Data'!$E$28,0,10*ROW('Sanitation Data'!E103))="","",OFFSET('Sanitation Data'!$E$28,0,10*ROW('Sanitation Data'!E103)))</f>
        <v/>
      </c>
      <c r="CQ109" s="283" t="str">
        <f ca="true">+IF(OFFSET('Sanitation Data'!$E$29,0,10*ROW('Sanitation Data'!E103))="","",OFFSET('Sanitation Data'!$E$29,0,10*ROW('Sanitation Data'!E103)))</f>
        <v/>
      </c>
      <c r="CR109" s="283" t="str">
        <f ca="true">+IF(OFFSET('Sanitation Data'!$E$30,0,10*ROW('Sanitation Data'!E103))="","",OFFSET('Sanitation Data'!$E$30,0,10*ROW('Sanitation Data'!E103)))</f>
        <v/>
      </c>
      <c r="CS109" s="283" t="str">
        <f ca="true">+IF(OFFSET('Sanitation Data'!$E$31,0,10*ROW('Sanitation Data'!E103))="","",OFFSET('Sanitation Data'!$E$31,0,10*ROW('Sanitation Data'!E103)))</f>
        <v/>
      </c>
      <c r="CT109" s="283" t="str">
        <f ca="true">+IF(OFFSET('Sanitation Data'!$E$32,0,10*ROW('Sanitation Data'!E103))="","",OFFSET('Sanitation Data'!$E$32,0,10*ROW('Sanitation Data'!E103)))</f>
        <v/>
      </c>
      <c r="CU109" s="283" t="str">
        <f ca="true">+IF(OFFSET('Sanitation Data'!$F$28,0,10*ROW('Sanitation Data'!F103))="","",OFFSET('Sanitation Data'!$F$28,0,10*ROW('Sanitation Data'!F103)))</f>
        <v/>
      </c>
      <c r="CV109" s="283" t="str">
        <f ca="true">+IF(OFFSET('Sanitation Data'!$F$29,0,10*ROW('Sanitation Data'!F103))="","",OFFSET('Sanitation Data'!$F$29,0,10*ROW('Sanitation Data'!F103)))</f>
        <v/>
      </c>
      <c r="CW109" s="283" t="str">
        <f ca="true">+IF(OFFSET('Sanitation Data'!$F$30,0,10*ROW('Sanitation Data'!F103))="","",OFFSET('Sanitation Data'!$F$30,0,10*ROW('Sanitation Data'!F103)))</f>
        <v/>
      </c>
      <c r="CX109" s="283" t="str">
        <f ca="true">+IF(OFFSET('Sanitation Data'!$F$31,0,10*ROW('Sanitation Data'!F103))="","",OFFSET('Sanitation Data'!$F$31,0,10*ROW('Sanitation Data'!F103)))</f>
        <v/>
      </c>
      <c r="CY109" s="283" t="str">
        <f ca="true">+IF(OFFSET('Sanitation Data'!$F$32,0,10*ROW('Sanitation Data'!F103))="","",OFFSET('Sanitation Data'!$F$32,0,10*ROW('Sanitation Data'!F103)))</f>
        <v/>
      </c>
      <c r="CZ109" s="283" t="str">
        <f ca="true">+IF(OFFSET('Sanitation Data'!$G$28,0,10*ROW('Sanitation Data'!G103))="","",OFFSET('Sanitation Data'!$G$28,0,10*ROW('Sanitation Data'!G103)))</f>
        <v/>
      </c>
      <c r="DA109" s="283" t="str">
        <f ca="true">+IF(OFFSET('Sanitation Data'!$G$29,0,10*ROW('Sanitation Data'!G103))="","",OFFSET('Sanitation Data'!$G$29,0,10*ROW('Sanitation Data'!G103)))</f>
        <v/>
      </c>
      <c r="DB109" s="283" t="str">
        <f ca="true">+IF(OFFSET('Sanitation Data'!$G$30,0,10*ROW('Sanitation Data'!G103))="","",OFFSET('Sanitation Data'!$G$30,0,10*ROW('Sanitation Data'!G103)))</f>
        <v/>
      </c>
      <c r="DC109" s="283" t="str">
        <f ca="true">+IF(OFFSET('Sanitation Data'!$G$31,0,10*ROW('Sanitation Data'!G103))="","",OFFSET('Sanitation Data'!$G$31,0,10*ROW('Sanitation Data'!G103)))</f>
        <v/>
      </c>
      <c r="DD109" s="283" t="str">
        <f ca="true">+IF(OFFSET('Sanitation Data'!$G$32,0,10*ROW('Sanitation Data'!G103))="","",OFFSET('Sanitation Data'!$G$32,0,10*ROW('Sanitation Data'!G103)))</f>
        <v/>
      </c>
      <c r="DE109" s="283" t="str">
        <f ca="true">+IF(OFFSET('Sanitation Data'!$H$28,0,10*ROW('Sanitation Data'!H103))="","",OFFSET('Sanitation Data'!$H$28,0,10*ROW('Sanitation Data'!H103)))</f>
        <v/>
      </c>
      <c r="DF109" s="283" t="str">
        <f ca="true">+IF(OFFSET('Sanitation Data'!$H$29,0,10*ROW('Sanitation Data'!H103))="","",OFFSET('Sanitation Data'!$H$29,0,10*ROW('Sanitation Data'!H103)))</f>
        <v/>
      </c>
      <c r="DG109" s="283" t="str">
        <f ca="true">+IF(OFFSET('Sanitation Data'!$H$30,0,10*ROW('Sanitation Data'!H103))="","",OFFSET('Sanitation Data'!$H$30,0,10*ROW('Sanitation Data'!H103)))</f>
        <v/>
      </c>
      <c r="DH109" s="283" t="str">
        <f ca="true">+IF(OFFSET('Sanitation Data'!$H$31,0,10*ROW('Sanitation Data'!H103))="","",OFFSET('Sanitation Data'!$H$31,0,10*ROW('Sanitation Data'!H103)))</f>
        <v/>
      </c>
      <c r="DI109" s="283" t="str">
        <f ca="true">+IF(OFFSET('Sanitation Data'!$H$32,0,10*ROW('Sanitation Data'!H103))="","",OFFSET('Sanitation Data'!$H$32,0,10*ROW('Sanitation Data'!H103)))</f>
        <v/>
      </c>
      <c r="DJ109" s="283" t="str">
        <f ca="true">+IF(OFFSET('Sanitation Data'!$I$28,0,10*ROW('Sanitation Data'!I103))="","",OFFSET('Sanitation Data'!$I$28,0,10*ROW('Sanitation Data'!I103)))</f>
        <v/>
      </c>
      <c r="DK109" s="283" t="str">
        <f ca="true">+IF(OFFSET('Sanitation Data'!$I$29,0,10*ROW('Sanitation Data'!I103))="","",OFFSET('Sanitation Data'!$I$29,0,10*ROW('Sanitation Data'!I103)))</f>
        <v/>
      </c>
      <c r="DL109" s="283" t="str">
        <f ca="true">+IF(OFFSET('Sanitation Data'!$I$30,0,10*ROW('Sanitation Data'!I103))="","",OFFSET('Sanitation Data'!$I$30,0,10*ROW('Sanitation Data'!I103)))</f>
        <v/>
      </c>
      <c r="DM109" s="283" t="str">
        <f ca="true">+IF(OFFSET('Sanitation Data'!$I$31,0,10*ROW('Sanitation Data'!I103))="","",OFFSET('Sanitation Data'!$I$31,0,10*ROW('Sanitation Data'!I103)))</f>
        <v/>
      </c>
      <c r="DN109" s="283" t="str">
        <f ca="true">+IF(OFFSET('Sanitation Data'!$I$32,0,10*ROW('Sanitation Data'!I103))="","",OFFSET('Sanitation Data'!$I$32,0,10*ROW('Sanitation Data'!I103)))</f>
        <v/>
      </c>
      <c r="DO109" s="283" t="str">
        <f ca="true">+IF(OFFSET('Hygiene Data'!$D$11,0,10*ROW('Hygiene Data'!D103))="","",OFFSET('Hygiene Data'!$D$11,0,10*ROW('Hygiene Data'!D103)))</f>
        <v/>
      </c>
      <c r="DP109" s="283" t="str">
        <f ca="true">+IF(OFFSET('Hygiene Data'!$D$12,0,10*ROW('Hygiene Data'!D103))="","",OFFSET('Hygiene Data'!$D$12,0,10*ROW('Hygiene Data'!D103)))</f>
        <v/>
      </c>
      <c r="DQ109" s="283" t="str">
        <f ca="true">+IF(OFFSET('Hygiene Data'!$D$13,0,10*ROW('Hygiene Data'!D103))="","",OFFSET('Hygiene Data'!$D$13,0,10*ROW('Hygiene Data'!D103)))</f>
        <v/>
      </c>
      <c r="DR109" s="283" t="str">
        <f ca="true">+IF(OFFSET('Hygiene Data'!$E$11,0,10*ROW('Hygiene Data'!E103))="","",OFFSET('Hygiene Data'!$E$11,0,10*ROW('Hygiene Data'!E103)))</f>
        <v/>
      </c>
      <c r="DS109" s="283" t="str">
        <f ca="true">+IF(OFFSET('Hygiene Data'!$E$12,0,10*ROW('Hygiene Data'!E103))="","",OFFSET('Hygiene Data'!$E$12,0,10*ROW('Hygiene Data'!E103)))</f>
        <v/>
      </c>
      <c r="DT109" s="283" t="str">
        <f ca="true">+IF(OFFSET('Hygiene Data'!$E$13,0,10*ROW('Hygiene Data'!E103))="","",OFFSET('Hygiene Data'!$E$13,0,10*ROW('Hygiene Data'!E103)))</f>
        <v/>
      </c>
      <c r="DU109" s="283" t="str">
        <f ca="true">+IF(OFFSET('Hygiene Data'!$F$11,0,10*ROW('Hygiene Data'!F103))="","",OFFSET('Hygiene Data'!$F$11,0,10*ROW('Hygiene Data'!F103)))</f>
        <v/>
      </c>
      <c r="DV109" s="283" t="str">
        <f ca="true">+IF(OFFSET('Hygiene Data'!$F$12,0,10*ROW('Hygiene Data'!F103))="","",OFFSET('Hygiene Data'!$F$12,0,10*ROW('Hygiene Data'!F103)))</f>
        <v/>
      </c>
      <c r="DW109" s="283" t="str">
        <f ca="true">+IF(OFFSET('Hygiene Data'!$F$13,0,10*ROW('Hygiene Data'!F103))="","",OFFSET('Hygiene Data'!$F$13,0,10*ROW('Hygiene Data'!F103)))</f>
        <v/>
      </c>
      <c r="DX109" s="283" t="str">
        <f ca="true">+IF(OFFSET('Hygiene Data'!$G$11,0,10*ROW('Hygiene Data'!G103))="","",OFFSET('Hygiene Data'!$G$11,0,10*ROW('Hygiene Data'!G103)))</f>
        <v/>
      </c>
      <c r="DY109" s="283" t="str">
        <f ca="true">+IF(OFFSET('Hygiene Data'!$G$12,0,10*ROW('Hygiene Data'!G103))="","",OFFSET('Hygiene Data'!$G$12,0,10*ROW('Hygiene Data'!G103)))</f>
        <v/>
      </c>
      <c r="DZ109" s="283" t="str">
        <f ca="true">+IF(OFFSET('Hygiene Data'!$G$13,0,10*ROW('Hygiene Data'!G103))="","",OFFSET('Hygiene Data'!$G$13,0,10*ROW('Hygiene Data'!G103)))</f>
        <v/>
      </c>
      <c r="EA109" s="283" t="str">
        <f ca="true">+IF(OFFSET('Hygiene Data'!$H$11,0,10*ROW('Hygiene Data'!H103))="","",OFFSET('Hygiene Data'!$H$11,0,10*ROW('Hygiene Data'!H103)))</f>
        <v/>
      </c>
      <c r="EB109" s="283" t="str">
        <f ca="true">+IF(OFFSET('Hygiene Data'!$H$12,0,10*ROW('Hygiene Data'!H103))="","",OFFSET('Hygiene Data'!$H$12,0,10*ROW('Hygiene Data'!H103)))</f>
        <v/>
      </c>
      <c r="EC109" s="283" t="str">
        <f ca="true">+IF(OFFSET('Hygiene Data'!$H$13,0,10*ROW('Hygiene Data'!H103))="","",OFFSET('Hygiene Data'!$H$13,0,10*ROW('Hygiene Data'!H103)))</f>
        <v/>
      </c>
      <c r="ED109" s="283" t="str">
        <f ca="true">+IF(OFFSET('Hygiene Data'!$I$11,0,10*ROW('Hygiene Data'!I103))="","",OFFSET('Hygiene Data'!$I$11,0,10*ROW('Hygiene Data'!I103)))</f>
        <v/>
      </c>
      <c r="EE109" s="283" t="str">
        <f ca="true">+IF(OFFSET('Hygiene Data'!$I$12,0,10*ROW('Hygiene Data'!I103))="","",OFFSET('Hygiene Data'!$I$12,0,10*ROW('Hygiene Data'!I103)))</f>
        <v/>
      </c>
      <c r="EF109" s="283" t="str">
        <f ca="true">+IF(OFFSET('Hygiene Data'!$I$13,0,10*ROW('Hygiene Data'!I103))="","",OFFSET('Hygiene Data'!$I$13,0,10*ROW('Hygiene Data'!I103)))</f>
        <v/>
      </c>
    </row>
    <row r="110">
      <c r="A110" s="36" t="str">
        <f ca="true">+IF(OFFSET('Water Data'!$B$2,0,10*ROW('Water Data'!E104))="","",OFFSET('Water Data'!$B$2,0,10*ROW('Water Data'!E104)))</f>
        <v/>
      </c>
      <c r="B110" s="36" t="str">
        <f ca="true">+IF(OFFSET('Water Data'!$C$2,0,10*ROW('Water Data'!F104))="","",OFFSET('Water Data'!$C$2,0,10*ROW('Water Data'!F104)))</f>
        <v/>
      </c>
      <c r="C110" s="339"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83"/>
      <c r="BS110" s="283" t="str">
        <f ca="true">+IF(OFFSET('Water Data'!$D$27,0,10*ROW('Water Data'!D104))="","",OFFSET('Water Data'!$D$27,0,10*ROW('Water Data'!D104)))</f>
        <v/>
      </c>
      <c r="BT110" s="283" t="str">
        <f ca="true">+IF(OFFSET('Water Data'!$D$28,0,10*ROW('Water Data'!D104))="","",OFFSET('Water Data'!$D$28,0,10*ROW('Water Data'!D104)))</f>
        <v/>
      </c>
      <c r="BU110" s="283" t="str">
        <f ca="true">+IF(OFFSET('Water Data'!$D$29,0,10*ROW('Water Data'!D104))="","",OFFSET('Water Data'!$D$29,0,10*ROW('Water Data'!D104)))</f>
        <v/>
      </c>
      <c r="BV110" s="283" t="str">
        <f ca="true">+IF(OFFSET('Water Data'!$E$27,0,10*ROW('Water Data'!E104))="","",OFFSET('Water Data'!$E$27,0,10*ROW('Water Data'!E104)))</f>
        <v/>
      </c>
      <c r="BW110" s="283" t="str">
        <f ca="true">+IF(OFFSET('Water Data'!$E$28,0,10*ROW('Water Data'!E104))="","",OFFSET('Water Data'!$E$28,0,10*ROW('Water Data'!E104)))</f>
        <v/>
      </c>
      <c r="BX110" s="283" t="str">
        <f ca="true">+IF(OFFSET('Water Data'!$E$29,0,10*ROW('Water Data'!E104))="","",OFFSET('Water Data'!$E$29,0,10*ROW('Water Data'!E104)))</f>
        <v/>
      </c>
      <c r="BY110" s="283" t="str">
        <f ca="true">+IF(OFFSET('Water Data'!$F$27,0,10*ROW('Water Data'!F104))="","",OFFSET('Water Data'!$F$27,0,10*ROW('Water Data'!F104)))</f>
        <v/>
      </c>
      <c r="BZ110" s="283" t="str">
        <f ca="true">+IF(OFFSET('Water Data'!$F$28,0,10*ROW('Water Data'!F104))="","",OFFSET('Water Data'!$F$28,0,10*ROW('Water Data'!F104)))</f>
        <v/>
      </c>
      <c r="CA110" s="283" t="str">
        <f ca="true">+IF(OFFSET('Water Data'!$F$29,0,10*ROW('Water Data'!F104))="","",OFFSET('Water Data'!$F$29,0,10*ROW('Water Data'!F104)))</f>
        <v/>
      </c>
      <c r="CB110" s="283" t="str">
        <f ca="true">+IF(OFFSET('Water Data'!$G$27,0,10*ROW('Water Data'!G104))="","",OFFSET('Water Data'!$G$27,0,10*ROW('Water Data'!G104)))</f>
        <v/>
      </c>
      <c r="CC110" s="283" t="str">
        <f ca="true">+IF(OFFSET('Water Data'!$G$28,0,10*ROW('Water Data'!G104))="","",OFFSET('Water Data'!$G$28,0,10*ROW('Water Data'!G104)))</f>
        <v/>
      </c>
      <c r="CD110" s="283" t="str">
        <f ca="true">+IF(OFFSET('Water Data'!$G$29,0,10*ROW('Water Data'!G104))="","",OFFSET('Water Data'!$G$29,0,10*ROW('Water Data'!G104)))</f>
        <v/>
      </c>
      <c r="CE110" s="283" t="str">
        <f ca="true">+IF(OFFSET('Water Data'!$H$27,0,10*ROW('Water Data'!H104))="","",OFFSET('Water Data'!$H$27,0,10*ROW('Water Data'!H104)))</f>
        <v/>
      </c>
      <c r="CF110" s="283" t="str">
        <f ca="true">+IF(OFFSET('Water Data'!$H$28,0,10*ROW('Water Data'!H104))="","",OFFSET('Water Data'!$H$28,0,10*ROW('Water Data'!H104)))</f>
        <v/>
      </c>
      <c r="CG110" s="283" t="str">
        <f ca="true">+IF(OFFSET('Water Data'!$H$29,0,10*ROW('Water Data'!H104))="","",OFFSET('Water Data'!$H$29,0,10*ROW('Water Data'!H104)))</f>
        <v/>
      </c>
      <c r="CH110" s="283" t="str">
        <f ca="true">+IF(OFFSET('Water Data'!$I$27,0,10*ROW('Water Data'!I104))="","",OFFSET('Water Data'!$I$27,0,10*ROW('Water Data'!I104)))</f>
        <v/>
      </c>
      <c r="CI110" s="283" t="str">
        <f ca="true">+IF(OFFSET('Water Data'!$I$28,0,10*ROW('Water Data'!I104))="","",OFFSET('Water Data'!$I$28,0,10*ROW('Water Data'!I104)))</f>
        <v/>
      </c>
      <c r="CJ110" s="283" t="str">
        <f ca="true">+IF(OFFSET('Water Data'!$I$29,0,10*ROW('Water Data'!I104))="","",OFFSET('Water Data'!$I$29,0,10*ROW('Water Data'!I104)))</f>
        <v/>
      </c>
      <c r="CK110" s="283" t="str">
        <f ca="true">+IF(OFFSET('Sanitation Data'!$D$28,0,10*ROW('Sanitation Data'!D104))="","",OFFSET('Sanitation Data'!$D$28,0,10*ROW('Sanitation Data'!D104)))</f>
        <v/>
      </c>
      <c r="CL110" s="283" t="str">
        <f ca="true">+IF(OFFSET('Sanitation Data'!$D$29,0,10*ROW('Sanitation Data'!D104))="","",OFFSET('Sanitation Data'!$D$29,0,10*ROW('Sanitation Data'!D104)))</f>
        <v/>
      </c>
      <c r="CM110" s="283" t="str">
        <f ca="true">+IF(OFFSET('Sanitation Data'!$D$30,0,10*ROW('Sanitation Data'!D104))="","",OFFSET('Sanitation Data'!$D$30,0,10*ROW('Sanitation Data'!D104)))</f>
        <v/>
      </c>
      <c r="CN110" s="283" t="str">
        <f ca="true">+IF(OFFSET('Sanitation Data'!$D$31,0,10*ROW('Sanitation Data'!D104))="","",OFFSET('Sanitation Data'!$D$31,0,10*ROW('Sanitation Data'!D104)))</f>
        <v/>
      </c>
      <c r="CO110" s="283" t="str">
        <f ca="true">+IF(OFFSET('Sanitation Data'!$D$32,0,10*ROW('Sanitation Data'!D104))="","",OFFSET('Sanitation Data'!$D$32,0,10*ROW('Sanitation Data'!D104)))</f>
        <v/>
      </c>
      <c r="CP110" s="283" t="str">
        <f ca="true">+IF(OFFSET('Sanitation Data'!$E$28,0,10*ROW('Sanitation Data'!E104))="","",OFFSET('Sanitation Data'!$E$28,0,10*ROW('Sanitation Data'!E104)))</f>
        <v/>
      </c>
      <c r="CQ110" s="283" t="str">
        <f ca="true">+IF(OFFSET('Sanitation Data'!$E$29,0,10*ROW('Sanitation Data'!E104))="","",OFFSET('Sanitation Data'!$E$29,0,10*ROW('Sanitation Data'!E104)))</f>
        <v/>
      </c>
      <c r="CR110" s="283" t="str">
        <f ca="true">+IF(OFFSET('Sanitation Data'!$E$30,0,10*ROW('Sanitation Data'!E104))="","",OFFSET('Sanitation Data'!$E$30,0,10*ROW('Sanitation Data'!E104)))</f>
        <v/>
      </c>
      <c r="CS110" s="283" t="str">
        <f ca="true">+IF(OFFSET('Sanitation Data'!$E$31,0,10*ROW('Sanitation Data'!E104))="","",OFFSET('Sanitation Data'!$E$31,0,10*ROW('Sanitation Data'!E104)))</f>
        <v/>
      </c>
      <c r="CT110" s="283" t="str">
        <f ca="true">+IF(OFFSET('Sanitation Data'!$E$32,0,10*ROW('Sanitation Data'!E104))="","",OFFSET('Sanitation Data'!$E$32,0,10*ROW('Sanitation Data'!E104)))</f>
        <v/>
      </c>
      <c r="CU110" s="283" t="str">
        <f ca="true">+IF(OFFSET('Sanitation Data'!$F$28,0,10*ROW('Sanitation Data'!F104))="","",OFFSET('Sanitation Data'!$F$28,0,10*ROW('Sanitation Data'!F104)))</f>
        <v/>
      </c>
      <c r="CV110" s="283" t="str">
        <f ca="true">+IF(OFFSET('Sanitation Data'!$F$29,0,10*ROW('Sanitation Data'!F104))="","",OFFSET('Sanitation Data'!$F$29,0,10*ROW('Sanitation Data'!F104)))</f>
        <v/>
      </c>
      <c r="CW110" s="283" t="str">
        <f ca="true">+IF(OFFSET('Sanitation Data'!$F$30,0,10*ROW('Sanitation Data'!F104))="","",OFFSET('Sanitation Data'!$F$30,0,10*ROW('Sanitation Data'!F104)))</f>
        <v/>
      </c>
      <c r="CX110" s="283" t="str">
        <f ca="true">+IF(OFFSET('Sanitation Data'!$F$31,0,10*ROW('Sanitation Data'!F104))="","",OFFSET('Sanitation Data'!$F$31,0,10*ROW('Sanitation Data'!F104)))</f>
        <v/>
      </c>
      <c r="CY110" s="283" t="str">
        <f ca="true">+IF(OFFSET('Sanitation Data'!$F$32,0,10*ROW('Sanitation Data'!F104))="","",OFFSET('Sanitation Data'!$F$32,0,10*ROW('Sanitation Data'!F104)))</f>
        <v/>
      </c>
      <c r="CZ110" s="283" t="str">
        <f ca="true">+IF(OFFSET('Sanitation Data'!$G$28,0,10*ROW('Sanitation Data'!G104))="","",OFFSET('Sanitation Data'!$G$28,0,10*ROW('Sanitation Data'!G104)))</f>
        <v/>
      </c>
      <c r="DA110" s="283" t="str">
        <f ca="true">+IF(OFFSET('Sanitation Data'!$G$29,0,10*ROW('Sanitation Data'!G104))="","",OFFSET('Sanitation Data'!$G$29,0,10*ROW('Sanitation Data'!G104)))</f>
        <v/>
      </c>
      <c r="DB110" s="283" t="str">
        <f ca="true">+IF(OFFSET('Sanitation Data'!$G$30,0,10*ROW('Sanitation Data'!G104))="","",OFFSET('Sanitation Data'!$G$30,0,10*ROW('Sanitation Data'!G104)))</f>
        <v/>
      </c>
      <c r="DC110" s="283" t="str">
        <f ca="true">+IF(OFFSET('Sanitation Data'!$G$31,0,10*ROW('Sanitation Data'!G104))="","",OFFSET('Sanitation Data'!$G$31,0,10*ROW('Sanitation Data'!G104)))</f>
        <v/>
      </c>
      <c r="DD110" s="283" t="str">
        <f ca="true">+IF(OFFSET('Sanitation Data'!$G$32,0,10*ROW('Sanitation Data'!G104))="","",OFFSET('Sanitation Data'!$G$32,0,10*ROW('Sanitation Data'!G104)))</f>
        <v/>
      </c>
      <c r="DE110" s="283" t="str">
        <f ca="true">+IF(OFFSET('Sanitation Data'!$H$28,0,10*ROW('Sanitation Data'!H104))="","",OFFSET('Sanitation Data'!$H$28,0,10*ROW('Sanitation Data'!H104)))</f>
        <v/>
      </c>
      <c r="DF110" s="283" t="str">
        <f ca="true">+IF(OFFSET('Sanitation Data'!$H$29,0,10*ROW('Sanitation Data'!H104))="","",OFFSET('Sanitation Data'!$H$29,0,10*ROW('Sanitation Data'!H104)))</f>
        <v/>
      </c>
      <c r="DG110" s="283" t="str">
        <f ca="true">+IF(OFFSET('Sanitation Data'!$H$30,0,10*ROW('Sanitation Data'!H104))="","",OFFSET('Sanitation Data'!$H$30,0,10*ROW('Sanitation Data'!H104)))</f>
        <v/>
      </c>
      <c r="DH110" s="283" t="str">
        <f ca="true">+IF(OFFSET('Sanitation Data'!$H$31,0,10*ROW('Sanitation Data'!H104))="","",OFFSET('Sanitation Data'!$H$31,0,10*ROW('Sanitation Data'!H104)))</f>
        <v/>
      </c>
      <c r="DI110" s="283" t="str">
        <f ca="true">+IF(OFFSET('Sanitation Data'!$H$32,0,10*ROW('Sanitation Data'!H104))="","",OFFSET('Sanitation Data'!$H$32,0,10*ROW('Sanitation Data'!H104)))</f>
        <v/>
      </c>
      <c r="DJ110" s="283" t="str">
        <f ca="true">+IF(OFFSET('Sanitation Data'!$I$28,0,10*ROW('Sanitation Data'!I104))="","",OFFSET('Sanitation Data'!$I$28,0,10*ROW('Sanitation Data'!I104)))</f>
        <v/>
      </c>
      <c r="DK110" s="283" t="str">
        <f ca="true">+IF(OFFSET('Sanitation Data'!$I$29,0,10*ROW('Sanitation Data'!I104))="","",OFFSET('Sanitation Data'!$I$29,0,10*ROW('Sanitation Data'!I104)))</f>
        <v/>
      </c>
      <c r="DL110" s="283" t="str">
        <f ca="true">+IF(OFFSET('Sanitation Data'!$I$30,0,10*ROW('Sanitation Data'!I104))="","",OFFSET('Sanitation Data'!$I$30,0,10*ROW('Sanitation Data'!I104)))</f>
        <v/>
      </c>
      <c r="DM110" s="283" t="str">
        <f ca="true">+IF(OFFSET('Sanitation Data'!$I$31,0,10*ROW('Sanitation Data'!I104))="","",OFFSET('Sanitation Data'!$I$31,0,10*ROW('Sanitation Data'!I104)))</f>
        <v/>
      </c>
      <c r="DN110" s="283" t="str">
        <f ca="true">+IF(OFFSET('Sanitation Data'!$I$32,0,10*ROW('Sanitation Data'!I104))="","",OFFSET('Sanitation Data'!$I$32,0,10*ROW('Sanitation Data'!I104)))</f>
        <v/>
      </c>
      <c r="DO110" s="283" t="str">
        <f ca="true">+IF(OFFSET('Hygiene Data'!$D$11,0,10*ROW('Hygiene Data'!D104))="","",OFFSET('Hygiene Data'!$D$11,0,10*ROW('Hygiene Data'!D104)))</f>
        <v/>
      </c>
      <c r="DP110" s="283" t="str">
        <f ca="true">+IF(OFFSET('Hygiene Data'!$D$12,0,10*ROW('Hygiene Data'!D104))="","",OFFSET('Hygiene Data'!$D$12,0,10*ROW('Hygiene Data'!D104)))</f>
        <v/>
      </c>
      <c r="DQ110" s="283" t="str">
        <f ca="true">+IF(OFFSET('Hygiene Data'!$D$13,0,10*ROW('Hygiene Data'!D104))="","",OFFSET('Hygiene Data'!$D$13,0,10*ROW('Hygiene Data'!D104)))</f>
        <v/>
      </c>
      <c r="DR110" s="283" t="str">
        <f ca="true">+IF(OFFSET('Hygiene Data'!$E$11,0,10*ROW('Hygiene Data'!E104))="","",OFFSET('Hygiene Data'!$E$11,0,10*ROW('Hygiene Data'!E104)))</f>
        <v/>
      </c>
      <c r="DS110" s="283" t="str">
        <f ca="true">+IF(OFFSET('Hygiene Data'!$E$12,0,10*ROW('Hygiene Data'!E104))="","",OFFSET('Hygiene Data'!$E$12,0,10*ROW('Hygiene Data'!E104)))</f>
        <v/>
      </c>
      <c r="DT110" s="283" t="str">
        <f ca="true">+IF(OFFSET('Hygiene Data'!$E$13,0,10*ROW('Hygiene Data'!E104))="","",OFFSET('Hygiene Data'!$E$13,0,10*ROW('Hygiene Data'!E104)))</f>
        <v/>
      </c>
      <c r="DU110" s="283" t="str">
        <f ca="true">+IF(OFFSET('Hygiene Data'!$F$11,0,10*ROW('Hygiene Data'!F104))="","",OFFSET('Hygiene Data'!$F$11,0,10*ROW('Hygiene Data'!F104)))</f>
        <v/>
      </c>
      <c r="DV110" s="283" t="str">
        <f ca="true">+IF(OFFSET('Hygiene Data'!$F$12,0,10*ROW('Hygiene Data'!F104))="","",OFFSET('Hygiene Data'!$F$12,0,10*ROW('Hygiene Data'!F104)))</f>
        <v/>
      </c>
      <c r="DW110" s="283" t="str">
        <f ca="true">+IF(OFFSET('Hygiene Data'!$F$13,0,10*ROW('Hygiene Data'!F104))="","",OFFSET('Hygiene Data'!$F$13,0,10*ROW('Hygiene Data'!F104)))</f>
        <v/>
      </c>
      <c r="DX110" s="283" t="str">
        <f ca="true">+IF(OFFSET('Hygiene Data'!$G$11,0,10*ROW('Hygiene Data'!G104))="","",OFFSET('Hygiene Data'!$G$11,0,10*ROW('Hygiene Data'!G104)))</f>
        <v/>
      </c>
      <c r="DY110" s="283" t="str">
        <f ca="true">+IF(OFFSET('Hygiene Data'!$G$12,0,10*ROW('Hygiene Data'!G104))="","",OFFSET('Hygiene Data'!$G$12,0,10*ROW('Hygiene Data'!G104)))</f>
        <v/>
      </c>
      <c r="DZ110" s="283" t="str">
        <f ca="true">+IF(OFFSET('Hygiene Data'!$G$13,0,10*ROW('Hygiene Data'!G104))="","",OFFSET('Hygiene Data'!$G$13,0,10*ROW('Hygiene Data'!G104)))</f>
        <v/>
      </c>
      <c r="EA110" s="283" t="str">
        <f ca="true">+IF(OFFSET('Hygiene Data'!$H$11,0,10*ROW('Hygiene Data'!H104))="","",OFFSET('Hygiene Data'!$H$11,0,10*ROW('Hygiene Data'!H104)))</f>
        <v/>
      </c>
      <c r="EB110" s="283" t="str">
        <f ca="true">+IF(OFFSET('Hygiene Data'!$H$12,0,10*ROW('Hygiene Data'!H104))="","",OFFSET('Hygiene Data'!$H$12,0,10*ROW('Hygiene Data'!H104)))</f>
        <v/>
      </c>
      <c r="EC110" s="283" t="str">
        <f ca="true">+IF(OFFSET('Hygiene Data'!$H$13,0,10*ROW('Hygiene Data'!H104))="","",OFFSET('Hygiene Data'!$H$13,0,10*ROW('Hygiene Data'!H104)))</f>
        <v/>
      </c>
      <c r="ED110" s="283" t="str">
        <f ca="true">+IF(OFFSET('Hygiene Data'!$I$11,0,10*ROW('Hygiene Data'!I104))="","",OFFSET('Hygiene Data'!$I$11,0,10*ROW('Hygiene Data'!I104)))</f>
        <v/>
      </c>
      <c r="EE110" s="283" t="str">
        <f ca="true">+IF(OFFSET('Hygiene Data'!$I$12,0,10*ROW('Hygiene Data'!I104))="","",OFFSET('Hygiene Data'!$I$12,0,10*ROW('Hygiene Data'!I104)))</f>
        <v/>
      </c>
      <c r="EF110" s="283" t="str">
        <f ca="true">+IF(OFFSET('Hygiene Data'!$I$13,0,10*ROW('Hygiene Data'!I104))="","",OFFSET('Hygiene Data'!$I$13,0,10*ROW('Hygiene Data'!I104)))</f>
        <v/>
      </c>
    </row>
    <row r="111">
      <c r="A111" s="36" t="str">
        <f ca="true">+IF(OFFSET('Water Data'!$B$2,0,10*ROW('Water Data'!E105))="","",OFFSET('Water Data'!$B$2,0,10*ROW('Water Data'!E105)))</f>
        <v/>
      </c>
      <c r="B111" s="36" t="str">
        <f ca="true">+IF(OFFSET('Water Data'!$C$2,0,10*ROW('Water Data'!F105))="","",OFFSET('Water Data'!$C$2,0,10*ROW('Water Data'!F105)))</f>
        <v/>
      </c>
      <c r="C111" s="339"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83"/>
      <c r="BS111" s="283" t="str">
        <f ca="true">+IF(OFFSET('Water Data'!$D$27,0,10*ROW('Water Data'!D105))="","",OFFSET('Water Data'!$D$27,0,10*ROW('Water Data'!D105)))</f>
        <v/>
      </c>
      <c r="BT111" s="283" t="str">
        <f ca="true">+IF(OFFSET('Water Data'!$D$28,0,10*ROW('Water Data'!D105))="","",OFFSET('Water Data'!$D$28,0,10*ROW('Water Data'!D105)))</f>
        <v/>
      </c>
      <c r="BU111" s="283" t="str">
        <f ca="true">+IF(OFFSET('Water Data'!$D$29,0,10*ROW('Water Data'!D105))="","",OFFSET('Water Data'!$D$29,0,10*ROW('Water Data'!D105)))</f>
        <v/>
      </c>
      <c r="BV111" s="283" t="str">
        <f ca="true">+IF(OFFSET('Water Data'!$E$27,0,10*ROW('Water Data'!E105))="","",OFFSET('Water Data'!$E$27,0,10*ROW('Water Data'!E105)))</f>
        <v/>
      </c>
      <c r="BW111" s="283" t="str">
        <f ca="true">+IF(OFFSET('Water Data'!$E$28,0,10*ROW('Water Data'!E105))="","",OFFSET('Water Data'!$E$28,0,10*ROW('Water Data'!E105)))</f>
        <v/>
      </c>
      <c r="BX111" s="283" t="str">
        <f ca="true">+IF(OFFSET('Water Data'!$E$29,0,10*ROW('Water Data'!E105))="","",OFFSET('Water Data'!$E$29,0,10*ROW('Water Data'!E105)))</f>
        <v/>
      </c>
      <c r="BY111" s="283" t="str">
        <f ca="true">+IF(OFFSET('Water Data'!$F$27,0,10*ROW('Water Data'!F105))="","",OFFSET('Water Data'!$F$27,0,10*ROW('Water Data'!F105)))</f>
        <v/>
      </c>
      <c r="BZ111" s="283" t="str">
        <f ca="true">+IF(OFFSET('Water Data'!$F$28,0,10*ROW('Water Data'!F105))="","",OFFSET('Water Data'!$F$28,0,10*ROW('Water Data'!F105)))</f>
        <v/>
      </c>
      <c r="CA111" s="283" t="str">
        <f ca="true">+IF(OFFSET('Water Data'!$F$29,0,10*ROW('Water Data'!F105))="","",OFFSET('Water Data'!$F$29,0,10*ROW('Water Data'!F105)))</f>
        <v/>
      </c>
      <c r="CB111" s="283" t="str">
        <f ca="true">+IF(OFFSET('Water Data'!$G$27,0,10*ROW('Water Data'!G105))="","",OFFSET('Water Data'!$G$27,0,10*ROW('Water Data'!G105)))</f>
        <v/>
      </c>
      <c r="CC111" s="283" t="str">
        <f ca="true">+IF(OFFSET('Water Data'!$G$28,0,10*ROW('Water Data'!G105))="","",OFFSET('Water Data'!$G$28,0,10*ROW('Water Data'!G105)))</f>
        <v/>
      </c>
      <c r="CD111" s="283" t="str">
        <f ca="true">+IF(OFFSET('Water Data'!$G$29,0,10*ROW('Water Data'!G105))="","",OFFSET('Water Data'!$G$29,0,10*ROW('Water Data'!G105)))</f>
        <v/>
      </c>
      <c r="CE111" s="283" t="str">
        <f ca="true">+IF(OFFSET('Water Data'!$H$27,0,10*ROW('Water Data'!H105))="","",OFFSET('Water Data'!$H$27,0,10*ROW('Water Data'!H105)))</f>
        <v/>
      </c>
      <c r="CF111" s="283" t="str">
        <f ca="true">+IF(OFFSET('Water Data'!$H$28,0,10*ROW('Water Data'!H105))="","",OFFSET('Water Data'!$H$28,0,10*ROW('Water Data'!H105)))</f>
        <v/>
      </c>
      <c r="CG111" s="283" t="str">
        <f ca="true">+IF(OFFSET('Water Data'!$H$29,0,10*ROW('Water Data'!H105))="","",OFFSET('Water Data'!$H$29,0,10*ROW('Water Data'!H105)))</f>
        <v/>
      </c>
      <c r="CH111" s="283" t="str">
        <f ca="true">+IF(OFFSET('Water Data'!$I$27,0,10*ROW('Water Data'!I105))="","",OFFSET('Water Data'!$I$27,0,10*ROW('Water Data'!I105)))</f>
        <v/>
      </c>
      <c r="CI111" s="283" t="str">
        <f ca="true">+IF(OFFSET('Water Data'!$I$28,0,10*ROW('Water Data'!I105))="","",OFFSET('Water Data'!$I$28,0,10*ROW('Water Data'!I105)))</f>
        <v/>
      </c>
      <c r="CJ111" s="283" t="str">
        <f ca="true">+IF(OFFSET('Water Data'!$I$29,0,10*ROW('Water Data'!I105))="","",OFFSET('Water Data'!$I$29,0,10*ROW('Water Data'!I105)))</f>
        <v/>
      </c>
      <c r="CK111" s="283" t="str">
        <f ca="true">+IF(OFFSET('Sanitation Data'!$D$28,0,10*ROW('Sanitation Data'!D105))="","",OFFSET('Sanitation Data'!$D$28,0,10*ROW('Sanitation Data'!D105)))</f>
        <v/>
      </c>
      <c r="CL111" s="283" t="str">
        <f ca="true">+IF(OFFSET('Sanitation Data'!$D$29,0,10*ROW('Sanitation Data'!D105))="","",OFFSET('Sanitation Data'!$D$29,0,10*ROW('Sanitation Data'!D105)))</f>
        <v/>
      </c>
      <c r="CM111" s="283" t="str">
        <f ca="true">+IF(OFFSET('Sanitation Data'!$D$30,0,10*ROW('Sanitation Data'!D105))="","",OFFSET('Sanitation Data'!$D$30,0,10*ROW('Sanitation Data'!D105)))</f>
        <v/>
      </c>
      <c r="CN111" s="283" t="str">
        <f ca="true">+IF(OFFSET('Sanitation Data'!$D$31,0,10*ROW('Sanitation Data'!D105))="","",OFFSET('Sanitation Data'!$D$31,0,10*ROW('Sanitation Data'!D105)))</f>
        <v/>
      </c>
      <c r="CO111" s="283" t="str">
        <f ca="true">+IF(OFFSET('Sanitation Data'!$D$32,0,10*ROW('Sanitation Data'!D105))="","",OFFSET('Sanitation Data'!$D$32,0,10*ROW('Sanitation Data'!D105)))</f>
        <v/>
      </c>
      <c r="CP111" s="283" t="str">
        <f ca="true">+IF(OFFSET('Sanitation Data'!$E$28,0,10*ROW('Sanitation Data'!E105))="","",OFFSET('Sanitation Data'!$E$28,0,10*ROW('Sanitation Data'!E105)))</f>
        <v/>
      </c>
      <c r="CQ111" s="283" t="str">
        <f ca="true">+IF(OFFSET('Sanitation Data'!$E$29,0,10*ROW('Sanitation Data'!E105))="","",OFFSET('Sanitation Data'!$E$29,0,10*ROW('Sanitation Data'!E105)))</f>
        <v/>
      </c>
      <c r="CR111" s="283" t="str">
        <f ca="true">+IF(OFFSET('Sanitation Data'!$E$30,0,10*ROW('Sanitation Data'!E105))="","",OFFSET('Sanitation Data'!$E$30,0,10*ROW('Sanitation Data'!E105)))</f>
        <v/>
      </c>
      <c r="CS111" s="283" t="str">
        <f ca="true">+IF(OFFSET('Sanitation Data'!$E$31,0,10*ROW('Sanitation Data'!E105))="","",OFFSET('Sanitation Data'!$E$31,0,10*ROW('Sanitation Data'!E105)))</f>
        <v/>
      </c>
      <c r="CT111" s="283" t="str">
        <f ca="true">+IF(OFFSET('Sanitation Data'!$E$32,0,10*ROW('Sanitation Data'!E105))="","",OFFSET('Sanitation Data'!$E$32,0,10*ROW('Sanitation Data'!E105)))</f>
        <v/>
      </c>
      <c r="CU111" s="283" t="str">
        <f ca="true">+IF(OFFSET('Sanitation Data'!$F$28,0,10*ROW('Sanitation Data'!F105))="","",OFFSET('Sanitation Data'!$F$28,0,10*ROW('Sanitation Data'!F105)))</f>
        <v/>
      </c>
      <c r="CV111" s="283" t="str">
        <f ca="true">+IF(OFFSET('Sanitation Data'!$F$29,0,10*ROW('Sanitation Data'!F105))="","",OFFSET('Sanitation Data'!$F$29,0,10*ROW('Sanitation Data'!F105)))</f>
        <v/>
      </c>
      <c r="CW111" s="283" t="str">
        <f ca="true">+IF(OFFSET('Sanitation Data'!$F$30,0,10*ROW('Sanitation Data'!F105))="","",OFFSET('Sanitation Data'!$F$30,0,10*ROW('Sanitation Data'!F105)))</f>
        <v/>
      </c>
      <c r="CX111" s="283" t="str">
        <f ca="true">+IF(OFFSET('Sanitation Data'!$F$31,0,10*ROW('Sanitation Data'!F105))="","",OFFSET('Sanitation Data'!$F$31,0,10*ROW('Sanitation Data'!F105)))</f>
        <v/>
      </c>
      <c r="CY111" s="283" t="str">
        <f ca="true">+IF(OFFSET('Sanitation Data'!$F$32,0,10*ROW('Sanitation Data'!F105))="","",OFFSET('Sanitation Data'!$F$32,0,10*ROW('Sanitation Data'!F105)))</f>
        <v/>
      </c>
      <c r="CZ111" s="283" t="str">
        <f ca="true">+IF(OFFSET('Sanitation Data'!$G$28,0,10*ROW('Sanitation Data'!G105))="","",OFFSET('Sanitation Data'!$G$28,0,10*ROW('Sanitation Data'!G105)))</f>
        <v/>
      </c>
      <c r="DA111" s="283" t="str">
        <f ca="true">+IF(OFFSET('Sanitation Data'!$G$29,0,10*ROW('Sanitation Data'!G105))="","",OFFSET('Sanitation Data'!$G$29,0,10*ROW('Sanitation Data'!G105)))</f>
        <v/>
      </c>
      <c r="DB111" s="283" t="str">
        <f ca="true">+IF(OFFSET('Sanitation Data'!$G$30,0,10*ROW('Sanitation Data'!G105))="","",OFFSET('Sanitation Data'!$G$30,0,10*ROW('Sanitation Data'!G105)))</f>
        <v/>
      </c>
      <c r="DC111" s="283" t="str">
        <f ca="true">+IF(OFFSET('Sanitation Data'!$G$31,0,10*ROW('Sanitation Data'!G105))="","",OFFSET('Sanitation Data'!$G$31,0,10*ROW('Sanitation Data'!G105)))</f>
        <v/>
      </c>
      <c r="DD111" s="283" t="str">
        <f ca="true">+IF(OFFSET('Sanitation Data'!$G$32,0,10*ROW('Sanitation Data'!G105))="","",OFFSET('Sanitation Data'!$G$32,0,10*ROW('Sanitation Data'!G105)))</f>
        <v/>
      </c>
      <c r="DE111" s="283" t="str">
        <f ca="true">+IF(OFFSET('Sanitation Data'!$H$28,0,10*ROW('Sanitation Data'!H105))="","",OFFSET('Sanitation Data'!$H$28,0,10*ROW('Sanitation Data'!H105)))</f>
        <v/>
      </c>
      <c r="DF111" s="283" t="str">
        <f ca="true">+IF(OFFSET('Sanitation Data'!$H$29,0,10*ROW('Sanitation Data'!H105))="","",OFFSET('Sanitation Data'!$H$29,0,10*ROW('Sanitation Data'!H105)))</f>
        <v/>
      </c>
      <c r="DG111" s="283" t="str">
        <f ca="true">+IF(OFFSET('Sanitation Data'!$H$30,0,10*ROW('Sanitation Data'!H105))="","",OFFSET('Sanitation Data'!$H$30,0,10*ROW('Sanitation Data'!H105)))</f>
        <v/>
      </c>
      <c r="DH111" s="283" t="str">
        <f ca="true">+IF(OFFSET('Sanitation Data'!$H$31,0,10*ROW('Sanitation Data'!H105))="","",OFFSET('Sanitation Data'!$H$31,0,10*ROW('Sanitation Data'!H105)))</f>
        <v/>
      </c>
      <c r="DI111" s="283" t="str">
        <f ca="true">+IF(OFFSET('Sanitation Data'!$H$32,0,10*ROW('Sanitation Data'!H105))="","",OFFSET('Sanitation Data'!$H$32,0,10*ROW('Sanitation Data'!H105)))</f>
        <v/>
      </c>
      <c r="DJ111" s="283" t="str">
        <f ca="true">+IF(OFFSET('Sanitation Data'!$I$28,0,10*ROW('Sanitation Data'!I105))="","",OFFSET('Sanitation Data'!$I$28,0,10*ROW('Sanitation Data'!I105)))</f>
        <v/>
      </c>
      <c r="DK111" s="283" t="str">
        <f ca="true">+IF(OFFSET('Sanitation Data'!$I$29,0,10*ROW('Sanitation Data'!I105))="","",OFFSET('Sanitation Data'!$I$29,0,10*ROW('Sanitation Data'!I105)))</f>
        <v/>
      </c>
      <c r="DL111" s="283" t="str">
        <f ca="true">+IF(OFFSET('Sanitation Data'!$I$30,0,10*ROW('Sanitation Data'!I105))="","",OFFSET('Sanitation Data'!$I$30,0,10*ROW('Sanitation Data'!I105)))</f>
        <v/>
      </c>
      <c r="DM111" s="283" t="str">
        <f ca="true">+IF(OFFSET('Sanitation Data'!$I$31,0,10*ROW('Sanitation Data'!I105))="","",OFFSET('Sanitation Data'!$I$31,0,10*ROW('Sanitation Data'!I105)))</f>
        <v/>
      </c>
      <c r="DN111" s="283" t="str">
        <f ca="true">+IF(OFFSET('Sanitation Data'!$I$32,0,10*ROW('Sanitation Data'!I105))="","",OFFSET('Sanitation Data'!$I$32,0,10*ROW('Sanitation Data'!I105)))</f>
        <v/>
      </c>
      <c r="DO111" s="283" t="str">
        <f ca="true">+IF(OFFSET('Hygiene Data'!$D$11,0,10*ROW('Hygiene Data'!D105))="","",OFFSET('Hygiene Data'!$D$11,0,10*ROW('Hygiene Data'!D105)))</f>
        <v/>
      </c>
      <c r="DP111" s="283" t="str">
        <f ca="true">+IF(OFFSET('Hygiene Data'!$D$12,0,10*ROW('Hygiene Data'!D105))="","",OFFSET('Hygiene Data'!$D$12,0,10*ROW('Hygiene Data'!D105)))</f>
        <v/>
      </c>
      <c r="DQ111" s="283" t="str">
        <f ca="true">+IF(OFFSET('Hygiene Data'!$D$13,0,10*ROW('Hygiene Data'!D105))="","",OFFSET('Hygiene Data'!$D$13,0,10*ROW('Hygiene Data'!D105)))</f>
        <v/>
      </c>
      <c r="DR111" s="283" t="str">
        <f ca="true">+IF(OFFSET('Hygiene Data'!$E$11,0,10*ROW('Hygiene Data'!E105))="","",OFFSET('Hygiene Data'!$E$11,0,10*ROW('Hygiene Data'!E105)))</f>
        <v/>
      </c>
      <c r="DS111" s="283" t="str">
        <f ca="true">+IF(OFFSET('Hygiene Data'!$E$12,0,10*ROW('Hygiene Data'!E105))="","",OFFSET('Hygiene Data'!$E$12,0,10*ROW('Hygiene Data'!E105)))</f>
        <v/>
      </c>
      <c r="DT111" s="283" t="str">
        <f ca="true">+IF(OFFSET('Hygiene Data'!$E$13,0,10*ROW('Hygiene Data'!E105))="","",OFFSET('Hygiene Data'!$E$13,0,10*ROW('Hygiene Data'!E105)))</f>
        <v/>
      </c>
      <c r="DU111" s="283" t="str">
        <f ca="true">+IF(OFFSET('Hygiene Data'!$F$11,0,10*ROW('Hygiene Data'!F105))="","",OFFSET('Hygiene Data'!$F$11,0,10*ROW('Hygiene Data'!F105)))</f>
        <v/>
      </c>
      <c r="DV111" s="283" t="str">
        <f ca="true">+IF(OFFSET('Hygiene Data'!$F$12,0,10*ROW('Hygiene Data'!F105))="","",OFFSET('Hygiene Data'!$F$12,0,10*ROW('Hygiene Data'!F105)))</f>
        <v/>
      </c>
      <c r="DW111" s="283" t="str">
        <f ca="true">+IF(OFFSET('Hygiene Data'!$F$13,0,10*ROW('Hygiene Data'!F105))="","",OFFSET('Hygiene Data'!$F$13,0,10*ROW('Hygiene Data'!F105)))</f>
        <v/>
      </c>
      <c r="DX111" s="283" t="str">
        <f ca="true">+IF(OFFSET('Hygiene Data'!$G$11,0,10*ROW('Hygiene Data'!G105))="","",OFFSET('Hygiene Data'!$G$11,0,10*ROW('Hygiene Data'!G105)))</f>
        <v/>
      </c>
      <c r="DY111" s="283" t="str">
        <f ca="true">+IF(OFFSET('Hygiene Data'!$G$12,0,10*ROW('Hygiene Data'!G105))="","",OFFSET('Hygiene Data'!$G$12,0,10*ROW('Hygiene Data'!G105)))</f>
        <v/>
      </c>
      <c r="DZ111" s="283" t="str">
        <f ca="true">+IF(OFFSET('Hygiene Data'!$G$13,0,10*ROW('Hygiene Data'!G105))="","",OFFSET('Hygiene Data'!$G$13,0,10*ROW('Hygiene Data'!G105)))</f>
        <v/>
      </c>
      <c r="EA111" s="283" t="str">
        <f ca="true">+IF(OFFSET('Hygiene Data'!$H$11,0,10*ROW('Hygiene Data'!H105))="","",OFFSET('Hygiene Data'!$H$11,0,10*ROW('Hygiene Data'!H105)))</f>
        <v/>
      </c>
      <c r="EB111" s="283" t="str">
        <f ca="true">+IF(OFFSET('Hygiene Data'!$H$12,0,10*ROW('Hygiene Data'!H105))="","",OFFSET('Hygiene Data'!$H$12,0,10*ROW('Hygiene Data'!H105)))</f>
        <v/>
      </c>
      <c r="EC111" s="283" t="str">
        <f ca="true">+IF(OFFSET('Hygiene Data'!$H$13,0,10*ROW('Hygiene Data'!H105))="","",OFFSET('Hygiene Data'!$H$13,0,10*ROW('Hygiene Data'!H105)))</f>
        <v/>
      </c>
      <c r="ED111" s="283" t="str">
        <f ca="true">+IF(OFFSET('Hygiene Data'!$I$11,0,10*ROW('Hygiene Data'!I105))="","",OFFSET('Hygiene Data'!$I$11,0,10*ROW('Hygiene Data'!I105)))</f>
        <v/>
      </c>
      <c r="EE111" s="283" t="str">
        <f ca="true">+IF(OFFSET('Hygiene Data'!$I$12,0,10*ROW('Hygiene Data'!I105))="","",OFFSET('Hygiene Data'!$I$12,0,10*ROW('Hygiene Data'!I105)))</f>
        <v/>
      </c>
      <c r="EF111" s="283" t="str">
        <f ca="true">+IF(OFFSET('Hygiene Data'!$I$13,0,10*ROW('Hygiene Data'!I105))="","",OFFSET('Hygiene Data'!$I$13,0,10*ROW('Hygiene Data'!I105)))</f>
        <v/>
      </c>
    </row>
    <row r="112">
      <c r="A112" s="36" t="str">
        <f ca="true">+IF(OFFSET('Water Data'!$B$2,0,10*ROW('Water Data'!E106))="","",OFFSET('Water Data'!$B$2,0,10*ROW('Water Data'!E106)))</f>
        <v/>
      </c>
      <c r="B112" s="36" t="str">
        <f ca="true">+IF(OFFSET('Water Data'!$C$2,0,10*ROW('Water Data'!F106))="","",OFFSET('Water Data'!$C$2,0,10*ROW('Water Data'!F106)))</f>
        <v/>
      </c>
      <c r="C112" s="339"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83"/>
      <c r="BS112" s="283" t="str">
        <f ca="true">+IF(OFFSET('Water Data'!$D$27,0,10*ROW('Water Data'!D106))="","",OFFSET('Water Data'!$D$27,0,10*ROW('Water Data'!D106)))</f>
        <v/>
      </c>
      <c r="BT112" s="283" t="str">
        <f ca="true">+IF(OFFSET('Water Data'!$D$28,0,10*ROW('Water Data'!D106))="","",OFFSET('Water Data'!$D$28,0,10*ROW('Water Data'!D106)))</f>
        <v/>
      </c>
      <c r="BU112" s="283" t="str">
        <f ca="true">+IF(OFFSET('Water Data'!$D$29,0,10*ROW('Water Data'!D106))="","",OFFSET('Water Data'!$D$29,0,10*ROW('Water Data'!D106)))</f>
        <v/>
      </c>
      <c r="BV112" s="283" t="str">
        <f ca="true">+IF(OFFSET('Water Data'!$E$27,0,10*ROW('Water Data'!E106))="","",OFFSET('Water Data'!$E$27,0,10*ROW('Water Data'!E106)))</f>
        <v/>
      </c>
      <c r="BW112" s="283" t="str">
        <f ca="true">+IF(OFFSET('Water Data'!$E$28,0,10*ROW('Water Data'!E106))="","",OFFSET('Water Data'!$E$28,0,10*ROW('Water Data'!E106)))</f>
        <v/>
      </c>
      <c r="BX112" s="283" t="str">
        <f ca="true">+IF(OFFSET('Water Data'!$E$29,0,10*ROW('Water Data'!E106))="","",OFFSET('Water Data'!$E$29,0,10*ROW('Water Data'!E106)))</f>
        <v/>
      </c>
      <c r="BY112" s="283" t="str">
        <f ca="true">+IF(OFFSET('Water Data'!$F$27,0,10*ROW('Water Data'!F106))="","",OFFSET('Water Data'!$F$27,0,10*ROW('Water Data'!F106)))</f>
        <v/>
      </c>
      <c r="BZ112" s="283" t="str">
        <f ca="true">+IF(OFFSET('Water Data'!$F$28,0,10*ROW('Water Data'!F106))="","",OFFSET('Water Data'!$F$28,0,10*ROW('Water Data'!F106)))</f>
        <v/>
      </c>
      <c r="CA112" s="283" t="str">
        <f ca="true">+IF(OFFSET('Water Data'!$F$29,0,10*ROW('Water Data'!F106))="","",OFFSET('Water Data'!$F$29,0,10*ROW('Water Data'!F106)))</f>
        <v/>
      </c>
      <c r="CB112" s="283" t="str">
        <f ca="true">+IF(OFFSET('Water Data'!$G$27,0,10*ROW('Water Data'!G106))="","",OFFSET('Water Data'!$G$27,0,10*ROW('Water Data'!G106)))</f>
        <v/>
      </c>
      <c r="CC112" s="283" t="str">
        <f ca="true">+IF(OFFSET('Water Data'!$G$28,0,10*ROW('Water Data'!G106))="","",OFFSET('Water Data'!$G$28,0,10*ROW('Water Data'!G106)))</f>
        <v/>
      </c>
      <c r="CD112" s="283" t="str">
        <f ca="true">+IF(OFFSET('Water Data'!$G$29,0,10*ROW('Water Data'!G106))="","",OFFSET('Water Data'!$G$29,0,10*ROW('Water Data'!G106)))</f>
        <v/>
      </c>
      <c r="CE112" s="283" t="str">
        <f ca="true">+IF(OFFSET('Water Data'!$H$27,0,10*ROW('Water Data'!H106))="","",OFFSET('Water Data'!$H$27,0,10*ROW('Water Data'!H106)))</f>
        <v/>
      </c>
      <c r="CF112" s="283" t="str">
        <f ca="true">+IF(OFFSET('Water Data'!$H$28,0,10*ROW('Water Data'!H106))="","",OFFSET('Water Data'!$H$28,0,10*ROW('Water Data'!H106)))</f>
        <v/>
      </c>
      <c r="CG112" s="283" t="str">
        <f ca="true">+IF(OFFSET('Water Data'!$H$29,0,10*ROW('Water Data'!H106))="","",OFFSET('Water Data'!$H$29,0,10*ROW('Water Data'!H106)))</f>
        <v/>
      </c>
      <c r="CH112" s="283" t="str">
        <f ca="true">+IF(OFFSET('Water Data'!$I$27,0,10*ROW('Water Data'!I106))="","",OFFSET('Water Data'!$I$27,0,10*ROW('Water Data'!I106)))</f>
        <v/>
      </c>
      <c r="CI112" s="283" t="str">
        <f ca="true">+IF(OFFSET('Water Data'!$I$28,0,10*ROW('Water Data'!I106))="","",OFFSET('Water Data'!$I$28,0,10*ROW('Water Data'!I106)))</f>
        <v/>
      </c>
      <c r="CJ112" s="283" t="str">
        <f ca="true">+IF(OFFSET('Water Data'!$I$29,0,10*ROW('Water Data'!I106))="","",OFFSET('Water Data'!$I$29,0,10*ROW('Water Data'!I106)))</f>
        <v/>
      </c>
      <c r="CK112" s="283" t="str">
        <f ca="true">+IF(OFFSET('Sanitation Data'!$D$28,0,10*ROW('Sanitation Data'!D106))="","",OFFSET('Sanitation Data'!$D$28,0,10*ROW('Sanitation Data'!D106)))</f>
        <v/>
      </c>
      <c r="CL112" s="283" t="str">
        <f ca="true">+IF(OFFSET('Sanitation Data'!$D$29,0,10*ROW('Sanitation Data'!D106))="","",OFFSET('Sanitation Data'!$D$29,0,10*ROW('Sanitation Data'!D106)))</f>
        <v/>
      </c>
      <c r="CM112" s="283" t="str">
        <f ca="true">+IF(OFFSET('Sanitation Data'!$D$30,0,10*ROW('Sanitation Data'!D106))="","",OFFSET('Sanitation Data'!$D$30,0,10*ROW('Sanitation Data'!D106)))</f>
        <v/>
      </c>
      <c r="CN112" s="283" t="str">
        <f ca="true">+IF(OFFSET('Sanitation Data'!$D$31,0,10*ROW('Sanitation Data'!D106))="","",OFFSET('Sanitation Data'!$D$31,0,10*ROW('Sanitation Data'!D106)))</f>
        <v/>
      </c>
      <c r="CO112" s="283" t="str">
        <f ca="true">+IF(OFFSET('Sanitation Data'!$D$32,0,10*ROW('Sanitation Data'!D106))="","",OFFSET('Sanitation Data'!$D$32,0,10*ROW('Sanitation Data'!D106)))</f>
        <v/>
      </c>
      <c r="CP112" s="283" t="str">
        <f ca="true">+IF(OFFSET('Sanitation Data'!$E$28,0,10*ROW('Sanitation Data'!E106))="","",OFFSET('Sanitation Data'!$E$28,0,10*ROW('Sanitation Data'!E106)))</f>
        <v/>
      </c>
      <c r="CQ112" s="283" t="str">
        <f ca="true">+IF(OFFSET('Sanitation Data'!$E$29,0,10*ROW('Sanitation Data'!E106))="","",OFFSET('Sanitation Data'!$E$29,0,10*ROW('Sanitation Data'!E106)))</f>
        <v/>
      </c>
      <c r="CR112" s="283" t="str">
        <f ca="true">+IF(OFFSET('Sanitation Data'!$E$30,0,10*ROW('Sanitation Data'!E106))="","",OFFSET('Sanitation Data'!$E$30,0,10*ROW('Sanitation Data'!E106)))</f>
        <v/>
      </c>
      <c r="CS112" s="283" t="str">
        <f ca="true">+IF(OFFSET('Sanitation Data'!$E$31,0,10*ROW('Sanitation Data'!E106))="","",OFFSET('Sanitation Data'!$E$31,0,10*ROW('Sanitation Data'!E106)))</f>
        <v/>
      </c>
      <c r="CT112" s="283" t="str">
        <f ca="true">+IF(OFFSET('Sanitation Data'!$E$32,0,10*ROW('Sanitation Data'!E106))="","",OFFSET('Sanitation Data'!$E$32,0,10*ROW('Sanitation Data'!E106)))</f>
        <v/>
      </c>
      <c r="CU112" s="283" t="str">
        <f ca="true">+IF(OFFSET('Sanitation Data'!$F$28,0,10*ROW('Sanitation Data'!F106))="","",OFFSET('Sanitation Data'!$F$28,0,10*ROW('Sanitation Data'!F106)))</f>
        <v/>
      </c>
      <c r="CV112" s="283" t="str">
        <f ca="true">+IF(OFFSET('Sanitation Data'!$F$29,0,10*ROW('Sanitation Data'!F106))="","",OFFSET('Sanitation Data'!$F$29,0,10*ROW('Sanitation Data'!F106)))</f>
        <v/>
      </c>
      <c r="CW112" s="283" t="str">
        <f ca="true">+IF(OFFSET('Sanitation Data'!$F$30,0,10*ROW('Sanitation Data'!F106))="","",OFFSET('Sanitation Data'!$F$30,0,10*ROW('Sanitation Data'!F106)))</f>
        <v/>
      </c>
      <c r="CX112" s="283" t="str">
        <f ca="true">+IF(OFFSET('Sanitation Data'!$F$31,0,10*ROW('Sanitation Data'!F106))="","",OFFSET('Sanitation Data'!$F$31,0,10*ROW('Sanitation Data'!F106)))</f>
        <v/>
      </c>
      <c r="CY112" s="283" t="str">
        <f ca="true">+IF(OFFSET('Sanitation Data'!$F$32,0,10*ROW('Sanitation Data'!F106))="","",OFFSET('Sanitation Data'!$F$32,0,10*ROW('Sanitation Data'!F106)))</f>
        <v/>
      </c>
      <c r="CZ112" s="283" t="str">
        <f ca="true">+IF(OFFSET('Sanitation Data'!$G$28,0,10*ROW('Sanitation Data'!G106))="","",OFFSET('Sanitation Data'!$G$28,0,10*ROW('Sanitation Data'!G106)))</f>
        <v/>
      </c>
      <c r="DA112" s="283" t="str">
        <f ca="true">+IF(OFFSET('Sanitation Data'!$G$29,0,10*ROW('Sanitation Data'!G106))="","",OFFSET('Sanitation Data'!$G$29,0,10*ROW('Sanitation Data'!G106)))</f>
        <v/>
      </c>
      <c r="DB112" s="283" t="str">
        <f ca="true">+IF(OFFSET('Sanitation Data'!$G$30,0,10*ROW('Sanitation Data'!G106))="","",OFFSET('Sanitation Data'!$G$30,0,10*ROW('Sanitation Data'!G106)))</f>
        <v/>
      </c>
      <c r="DC112" s="283" t="str">
        <f ca="true">+IF(OFFSET('Sanitation Data'!$G$31,0,10*ROW('Sanitation Data'!G106))="","",OFFSET('Sanitation Data'!$G$31,0,10*ROW('Sanitation Data'!G106)))</f>
        <v/>
      </c>
      <c r="DD112" s="283" t="str">
        <f ca="true">+IF(OFFSET('Sanitation Data'!$G$32,0,10*ROW('Sanitation Data'!G106))="","",OFFSET('Sanitation Data'!$G$32,0,10*ROW('Sanitation Data'!G106)))</f>
        <v/>
      </c>
      <c r="DE112" s="283" t="str">
        <f ca="true">+IF(OFFSET('Sanitation Data'!$H$28,0,10*ROW('Sanitation Data'!H106))="","",OFFSET('Sanitation Data'!$H$28,0,10*ROW('Sanitation Data'!H106)))</f>
        <v/>
      </c>
      <c r="DF112" s="283" t="str">
        <f ca="true">+IF(OFFSET('Sanitation Data'!$H$29,0,10*ROW('Sanitation Data'!H106))="","",OFFSET('Sanitation Data'!$H$29,0,10*ROW('Sanitation Data'!H106)))</f>
        <v/>
      </c>
      <c r="DG112" s="283" t="str">
        <f ca="true">+IF(OFFSET('Sanitation Data'!$H$30,0,10*ROW('Sanitation Data'!H106))="","",OFFSET('Sanitation Data'!$H$30,0,10*ROW('Sanitation Data'!H106)))</f>
        <v/>
      </c>
      <c r="DH112" s="283" t="str">
        <f ca="true">+IF(OFFSET('Sanitation Data'!$H$31,0,10*ROW('Sanitation Data'!H106))="","",OFFSET('Sanitation Data'!$H$31,0,10*ROW('Sanitation Data'!H106)))</f>
        <v/>
      </c>
      <c r="DI112" s="283" t="str">
        <f ca="true">+IF(OFFSET('Sanitation Data'!$H$32,0,10*ROW('Sanitation Data'!H106))="","",OFFSET('Sanitation Data'!$H$32,0,10*ROW('Sanitation Data'!H106)))</f>
        <v/>
      </c>
      <c r="DJ112" s="283" t="str">
        <f ca="true">+IF(OFFSET('Sanitation Data'!$I$28,0,10*ROW('Sanitation Data'!I106))="","",OFFSET('Sanitation Data'!$I$28,0,10*ROW('Sanitation Data'!I106)))</f>
        <v/>
      </c>
      <c r="DK112" s="283" t="str">
        <f ca="true">+IF(OFFSET('Sanitation Data'!$I$29,0,10*ROW('Sanitation Data'!I106))="","",OFFSET('Sanitation Data'!$I$29,0,10*ROW('Sanitation Data'!I106)))</f>
        <v/>
      </c>
      <c r="DL112" s="283" t="str">
        <f ca="true">+IF(OFFSET('Sanitation Data'!$I$30,0,10*ROW('Sanitation Data'!I106))="","",OFFSET('Sanitation Data'!$I$30,0,10*ROW('Sanitation Data'!I106)))</f>
        <v/>
      </c>
      <c r="DM112" s="283" t="str">
        <f ca="true">+IF(OFFSET('Sanitation Data'!$I$31,0,10*ROW('Sanitation Data'!I106))="","",OFFSET('Sanitation Data'!$I$31,0,10*ROW('Sanitation Data'!I106)))</f>
        <v/>
      </c>
      <c r="DN112" s="283" t="str">
        <f ca="true">+IF(OFFSET('Sanitation Data'!$I$32,0,10*ROW('Sanitation Data'!I106))="","",OFFSET('Sanitation Data'!$I$32,0,10*ROW('Sanitation Data'!I106)))</f>
        <v/>
      </c>
      <c r="DO112" s="283" t="str">
        <f ca="true">+IF(OFFSET('Hygiene Data'!$D$11,0,10*ROW('Hygiene Data'!D106))="","",OFFSET('Hygiene Data'!$D$11,0,10*ROW('Hygiene Data'!D106)))</f>
        <v/>
      </c>
      <c r="DP112" s="283" t="str">
        <f ca="true">+IF(OFFSET('Hygiene Data'!$D$12,0,10*ROW('Hygiene Data'!D106))="","",OFFSET('Hygiene Data'!$D$12,0,10*ROW('Hygiene Data'!D106)))</f>
        <v/>
      </c>
      <c r="DQ112" s="283" t="str">
        <f ca="true">+IF(OFFSET('Hygiene Data'!$D$13,0,10*ROW('Hygiene Data'!D106))="","",OFFSET('Hygiene Data'!$D$13,0,10*ROW('Hygiene Data'!D106)))</f>
        <v/>
      </c>
      <c r="DR112" s="283" t="str">
        <f ca="true">+IF(OFFSET('Hygiene Data'!$E$11,0,10*ROW('Hygiene Data'!E106))="","",OFFSET('Hygiene Data'!$E$11,0,10*ROW('Hygiene Data'!E106)))</f>
        <v/>
      </c>
      <c r="DS112" s="283" t="str">
        <f ca="true">+IF(OFFSET('Hygiene Data'!$E$12,0,10*ROW('Hygiene Data'!E106))="","",OFFSET('Hygiene Data'!$E$12,0,10*ROW('Hygiene Data'!E106)))</f>
        <v/>
      </c>
      <c r="DT112" s="283" t="str">
        <f ca="true">+IF(OFFSET('Hygiene Data'!$E$13,0,10*ROW('Hygiene Data'!E106))="","",OFFSET('Hygiene Data'!$E$13,0,10*ROW('Hygiene Data'!E106)))</f>
        <v/>
      </c>
      <c r="DU112" s="283" t="str">
        <f ca="true">+IF(OFFSET('Hygiene Data'!$F$11,0,10*ROW('Hygiene Data'!F106))="","",OFFSET('Hygiene Data'!$F$11,0,10*ROW('Hygiene Data'!F106)))</f>
        <v/>
      </c>
      <c r="DV112" s="283" t="str">
        <f ca="true">+IF(OFFSET('Hygiene Data'!$F$12,0,10*ROW('Hygiene Data'!F106))="","",OFFSET('Hygiene Data'!$F$12,0,10*ROW('Hygiene Data'!F106)))</f>
        <v/>
      </c>
      <c r="DW112" s="283" t="str">
        <f ca="true">+IF(OFFSET('Hygiene Data'!$F$13,0,10*ROW('Hygiene Data'!F106))="","",OFFSET('Hygiene Data'!$F$13,0,10*ROW('Hygiene Data'!F106)))</f>
        <v/>
      </c>
      <c r="DX112" s="283" t="str">
        <f ca="true">+IF(OFFSET('Hygiene Data'!$G$11,0,10*ROW('Hygiene Data'!G106))="","",OFFSET('Hygiene Data'!$G$11,0,10*ROW('Hygiene Data'!G106)))</f>
        <v/>
      </c>
      <c r="DY112" s="283" t="str">
        <f ca="true">+IF(OFFSET('Hygiene Data'!$G$12,0,10*ROW('Hygiene Data'!G106))="","",OFFSET('Hygiene Data'!$G$12,0,10*ROW('Hygiene Data'!G106)))</f>
        <v/>
      </c>
      <c r="DZ112" s="283" t="str">
        <f ca="true">+IF(OFFSET('Hygiene Data'!$G$13,0,10*ROW('Hygiene Data'!G106))="","",OFFSET('Hygiene Data'!$G$13,0,10*ROW('Hygiene Data'!G106)))</f>
        <v/>
      </c>
      <c r="EA112" s="283" t="str">
        <f ca="true">+IF(OFFSET('Hygiene Data'!$H$11,0,10*ROW('Hygiene Data'!H106))="","",OFFSET('Hygiene Data'!$H$11,0,10*ROW('Hygiene Data'!H106)))</f>
        <v/>
      </c>
      <c r="EB112" s="283" t="str">
        <f ca="true">+IF(OFFSET('Hygiene Data'!$H$12,0,10*ROW('Hygiene Data'!H106))="","",OFFSET('Hygiene Data'!$H$12,0,10*ROW('Hygiene Data'!H106)))</f>
        <v/>
      </c>
      <c r="EC112" s="283" t="str">
        <f ca="true">+IF(OFFSET('Hygiene Data'!$H$13,0,10*ROW('Hygiene Data'!H106))="","",OFFSET('Hygiene Data'!$H$13,0,10*ROW('Hygiene Data'!H106)))</f>
        <v/>
      </c>
      <c r="ED112" s="283" t="str">
        <f ca="true">+IF(OFFSET('Hygiene Data'!$I$11,0,10*ROW('Hygiene Data'!I106))="","",OFFSET('Hygiene Data'!$I$11,0,10*ROW('Hygiene Data'!I106)))</f>
        <v/>
      </c>
      <c r="EE112" s="283" t="str">
        <f ca="true">+IF(OFFSET('Hygiene Data'!$I$12,0,10*ROW('Hygiene Data'!I106))="","",OFFSET('Hygiene Data'!$I$12,0,10*ROW('Hygiene Data'!I106)))</f>
        <v/>
      </c>
      <c r="EF112" s="283" t="str">
        <f ca="true">+IF(OFFSET('Hygiene Data'!$I$13,0,10*ROW('Hygiene Data'!I106))="","",OFFSET('Hygiene Data'!$I$13,0,10*ROW('Hygiene Data'!I106)))</f>
        <v/>
      </c>
    </row>
    <row r="113">
      <c r="A113" s="36" t="str">
        <f ca="true">+IF(OFFSET('Water Data'!$B$2,0,10*ROW('Water Data'!E107))="","",OFFSET('Water Data'!$B$2,0,10*ROW('Water Data'!E107)))</f>
        <v/>
      </c>
      <c r="B113" s="36" t="str">
        <f ca="true">+IF(OFFSET('Water Data'!$C$2,0,10*ROW('Water Data'!F107))="","",OFFSET('Water Data'!$C$2,0,10*ROW('Water Data'!F107)))</f>
        <v/>
      </c>
      <c r="C113" s="339"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83"/>
      <c r="BS113" s="283" t="str">
        <f ca="true">+IF(OFFSET('Water Data'!$D$27,0,10*ROW('Water Data'!D107))="","",OFFSET('Water Data'!$D$27,0,10*ROW('Water Data'!D107)))</f>
        <v/>
      </c>
      <c r="BT113" s="283" t="str">
        <f ca="true">+IF(OFFSET('Water Data'!$D$28,0,10*ROW('Water Data'!D107))="","",OFFSET('Water Data'!$D$28,0,10*ROW('Water Data'!D107)))</f>
        <v/>
      </c>
      <c r="BU113" s="283" t="str">
        <f ca="true">+IF(OFFSET('Water Data'!$D$29,0,10*ROW('Water Data'!D107))="","",OFFSET('Water Data'!$D$29,0,10*ROW('Water Data'!D107)))</f>
        <v/>
      </c>
      <c r="BV113" s="283" t="str">
        <f ca="true">+IF(OFFSET('Water Data'!$E$27,0,10*ROW('Water Data'!E107))="","",OFFSET('Water Data'!$E$27,0,10*ROW('Water Data'!E107)))</f>
        <v/>
      </c>
      <c r="BW113" s="283" t="str">
        <f ca="true">+IF(OFFSET('Water Data'!$E$28,0,10*ROW('Water Data'!E107))="","",OFFSET('Water Data'!$E$28,0,10*ROW('Water Data'!E107)))</f>
        <v/>
      </c>
      <c r="BX113" s="283" t="str">
        <f ca="true">+IF(OFFSET('Water Data'!$E$29,0,10*ROW('Water Data'!E107))="","",OFFSET('Water Data'!$E$29,0,10*ROW('Water Data'!E107)))</f>
        <v/>
      </c>
      <c r="BY113" s="283" t="str">
        <f ca="true">+IF(OFFSET('Water Data'!$F$27,0,10*ROW('Water Data'!F107))="","",OFFSET('Water Data'!$F$27,0,10*ROW('Water Data'!F107)))</f>
        <v/>
      </c>
      <c r="BZ113" s="283" t="str">
        <f ca="true">+IF(OFFSET('Water Data'!$F$28,0,10*ROW('Water Data'!F107))="","",OFFSET('Water Data'!$F$28,0,10*ROW('Water Data'!F107)))</f>
        <v/>
      </c>
      <c r="CA113" s="283" t="str">
        <f ca="true">+IF(OFFSET('Water Data'!$F$29,0,10*ROW('Water Data'!F107))="","",OFFSET('Water Data'!$F$29,0,10*ROW('Water Data'!F107)))</f>
        <v/>
      </c>
      <c r="CB113" s="283" t="str">
        <f ca="true">+IF(OFFSET('Water Data'!$G$27,0,10*ROW('Water Data'!G107))="","",OFFSET('Water Data'!$G$27,0,10*ROW('Water Data'!G107)))</f>
        <v/>
      </c>
      <c r="CC113" s="283" t="str">
        <f ca="true">+IF(OFFSET('Water Data'!$G$28,0,10*ROW('Water Data'!G107))="","",OFFSET('Water Data'!$G$28,0,10*ROW('Water Data'!G107)))</f>
        <v/>
      </c>
      <c r="CD113" s="283" t="str">
        <f ca="true">+IF(OFFSET('Water Data'!$G$29,0,10*ROW('Water Data'!G107))="","",OFFSET('Water Data'!$G$29,0,10*ROW('Water Data'!G107)))</f>
        <v/>
      </c>
      <c r="CE113" s="283" t="str">
        <f ca="true">+IF(OFFSET('Water Data'!$H$27,0,10*ROW('Water Data'!H107))="","",OFFSET('Water Data'!$H$27,0,10*ROW('Water Data'!H107)))</f>
        <v/>
      </c>
      <c r="CF113" s="283" t="str">
        <f ca="true">+IF(OFFSET('Water Data'!$H$28,0,10*ROW('Water Data'!H107))="","",OFFSET('Water Data'!$H$28,0,10*ROW('Water Data'!H107)))</f>
        <v/>
      </c>
      <c r="CG113" s="283" t="str">
        <f ca="true">+IF(OFFSET('Water Data'!$H$29,0,10*ROW('Water Data'!H107))="","",OFFSET('Water Data'!$H$29,0,10*ROW('Water Data'!H107)))</f>
        <v/>
      </c>
      <c r="CH113" s="283" t="str">
        <f ca="true">+IF(OFFSET('Water Data'!$I$27,0,10*ROW('Water Data'!I107))="","",OFFSET('Water Data'!$I$27,0,10*ROW('Water Data'!I107)))</f>
        <v/>
      </c>
      <c r="CI113" s="283" t="str">
        <f ca="true">+IF(OFFSET('Water Data'!$I$28,0,10*ROW('Water Data'!I107))="","",OFFSET('Water Data'!$I$28,0,10*ROW('Water Data'!I107)))</f>
        <v/>
      </c>
      <c r="CJ113" s="283" t="str">
        <f ca="true">+IF(OFFSET('Water Data'!$I$29,0,10*ROW('Water Data'!I107))="","",OFFSET('Water Data'!$I$29,0,10*ROW('Water Data'!I107)))</f>
        <v/>
      </c>
      <c r="CK113" s="283" t="str">
        <f ca="true">+IF(OFFSET('Sanitation Data'!$D$28,0,10*ROW('Sanitation Data'!D107))="","",OFFSET('Sanitation Data'!$D$28,0,10*ROW('Sanitation Data'!D107)))</f>
        <v/>
      </c>
      <c r="CL113" s="283" t="str">
        <f ca="true">+IF(OFFSET('Sanitation Data'!$D$29,0,10*ROW('Sanitation Data'!D107))="","",OFFSET('Sanitation Data'!$D$29,0,10*ROW('Sanitation Data'!D107)))</f>
        <v/>
      </c>
      <c r="CM113" s="283" t="str">
        <f ca="true">+IF(OFFSET('Sanitation Data'!$D$30,0,10*ROW('Sanitation Data'!D107))="","",OFFSET('Sanitation Data'!$D$30,0,10*ROW('Sanitation Data'!D107)))</f>
        <v/>
      </c>
      <c r="CN113" s="283" t="str">
        <f ca="true">+IF(OFFSET('Sanitation Data'!$D$31,0,10*ROW('Sanitation Data'!D107))="","",OFFSET('Sanitation Data'!$D$31,0,10*ROW('Sanitation Data'!D107)))</f>
        <v/>
      </c>
      <c r="CO113" s="283" t="str">
        <f ca="true">+IF(OFFSET('Sanitation Data'!$D$32,0,10*ROW('Sanitation Data'!D107))="","",OFFSET('Sanitation Data'!$D$32,0,10*ROW('Sanitation Data'!D107)))</f>
        <v/>
      </c>
      <c r="CP113" s="283" t="str">
        <f ca="true">+IF(OFFSET('Sanitation Data'!$E$28,0,10*ROW('Sanitation Data'!E107))="","",OFFSET('Sanitation Data'!$E$28,0,10*ROW('Sanitation Data'!E107)))</f>
        <v/>
      </c>
      <c r="CQ113" s="283" t="str">
        <f ca="true">+IF(OFFSET('Sanitation Data'!$E$29,0,10*ROW('Sanitation Data'!E107))="","",OFFSET('Sanitation Data'!$E$29,0,10*ROW('Sanitation Data'!E107)))</f>
        <v/>
      </c>
      <c r="CR113" s="283" t="str">
        <f ca="true">+IF(OFFSET('Sanitation Data'!$E$30,0,10*ROW('Sanitation Data'!E107))="","",OFFSET('Sanitation Data'!$E$30,0,10*ROW('Sanitation Data'!E107)))</f>
        <v/>
      </c>
      <c r="CS113" s="283" t="str">
        <f ca="true">+IF(OFFSET('Sanitation Data'!$E$31,0,10*ROW('Sanitation Data'!E107))="","",OFFSET('Sanitation Data'!$E$31,0,10*ROW('Sanitation Data'!E107)))</f>
        <v/>
      </c>
      <c r="CT113" s="283" t="str">
        <f ca="true">+IF(OFFSET('Sanitation Data'!$E$32,0,10*ROW('Sanitation Data'!E107))="","",OFFSET('Sanitation Data'!$E$32,0,10*ROW('Sanitation Data'!E107)))</f>
        <v/>
      </c>
      <c r="CU113" s="283" t="str">
        <f ca="true">+IF(OFFSET('Sanitation Data'!$F$28,0,10*ROW('Sanitation Data'!F107))="","",OFFSET('Sanitation Data'!$F$28,0,10*ROW('Sanitation Data'!F107)))</f>
        <v/>
      </c>
      <c r="CV113" s="283" t="str">
        <f ca="true">+IF(OFFSET('Sanitation Data'!$F$29,0,10*ROW('Sanitation Data'!F107))="","",OFFSET('Sanitation Data'!$F$29,0,10*ROW('Sanitation Data'!F107)))</f>
        <v/>
      </c>
      <c r="CW113" s="283" t="str">
        <f ca="true">+IF(OFFSET('Sanitation Data'!$F$30,0,10*ROW('Sanitation Data'!F107))="","",OFFSET('Sanitation Data'!$F$30,0,10*ROW('Sanitation Data'!F107)))</f>
        <v/>
      </c>
      <c r="CX113" s="283" t="str">
        <f ca="true">+IF(OFFSET('Sanitation Data'!$F$31,0,10*ROW('Sanitation Data'!F107))="","",OFFSET('Sanitation Data'!$F$31,0,10*ROW('Sanitation Data'!F107)))</f>
        <v/>
      </c>
      <c r="CY113" s="283" t="str">
        <f ca="true">+IF(OFFSET('Sanitation Data'!$F$32,0,10*ROW('Sanitation Data'!F107))="","",OFFSET('Sanitation Data'!$F$32,0,10*ROW('Sanitation Data'!F107)))</f>
        <v/>
      </c>
      <c r="CZ113" s="283" t="str">
        <f ca="true">+IF(OFFSET('Sanitation Data'!$G$28,0,10*ROW('Sanitation Data'!G107))="","",OFFSET('Sanitation Data'!$G$28,0,10*ROW('Sanitation Data'!G107)))</f>
        <v/>
      </c>
      <c r="DA113" s="283" t="str">
        <f ca="true">+IF(OFFSET('Sanitation Data'!$G$29,0,10*ROW('Sanitation Data'!G107))="","",OFFSET('Sanitation Data'!$G$29,0,10*ROW('Sanitation Data'!G107)))</f>
        <v/>
      </c>
      <c r="DB113" s="283" t="str">
        <f ca="true">+IF(OFFSET('Sanitation Data'!$G$30,0,10*ROW('Sanitation Data'!G107))="","",OFFSET('Sanitation Data'!$G$30,0,10*ROW('Sanitation Data'!G107)))</f>
        <v/>
      </c>
      <c r="DC113" s="283" t="str">
        <f ca="true">+IF(OFFSET('Sanitation Data'!$G$31,0,10*ROW('Sanitation Data'!G107))="","",OFFSET('Sanitation Data'!$G$31,0,10*ROW('Sanitation Data'!G107)))</f>
        <v/>
      </c>
      <c r="DD113" s="283" t="str">
        <f ca="true">+IF(OFFSET('Sanitation Data'!$G$32,0,10*ROW('Sanitation Data'!G107))="","",OFFSET('Sanitation Data'!$G$32,0,10*ROW('Sanitation Data'!G107)))</f>
        <v/>
      </c>
      <c r="DE113" s="283" t="str">
        <f ca="true">+IF(OFFSET('Sanitation Data'!$H$28,0,10*ROW('Sanitation Data'!H107))="","",OFFSET('Sanitation Data'!$H$28,0,10*ROW('Sanitation Data'!H107)))</f>
        <v/>
      </c>
      <c r="DF113" s="283" t="str">
        <f ca="true">+IF(OFFSET('Sanitation Data'!$H$29,0,10*ROW('Sanitation Data'!H107))="","",OFFSET('Sanitation Data'!$H$29,0,10*ROW('Sanitation Data'!H107)))</f>
        <v/>
      </c>
      <c r="DG113" s="283" t="str">
        <f ca="true">+IF(OFFSET('Sanitation Data'!$H$30,0,10*ROW('Sanitation Data'!H107))="","",OFFSET('Sanitation Data'!$H$30,0,10*ROW('Sanitation Data'!H107)))</f>
        <v/>
      </c>
      <c r="DH113" s="283" t="str">
        <f ca="true">+IF(OFFSET('Sanitation Data'!$H$31,0,10*ROW('Sanitation Data'!H107))="","",OFFSET('Sanitation Data'!$H$31,0,10*ROW('Sanitation Data'!H107)))</f>
        <v/>
      </c>
      <c r="DI113" s="283" t="str">
        <f ca="true">+IF(OFFSET('Sanitation Data'!$H$32,0,10*ROW('Sanitation Data'!H107))="","",OFFSET('Sanitation Data'!$H$32,0,10*ROW('Sanitation Data'!H107)))</f>
        <v/>
      </c>
      <c r="DJ113" s="283" t="str">
        <f ca="true">+IF(OFFSET('Sanitation Data'!$I$28,0,10*ROW('Sanitation Data'!I107))="","",OFFSET('Sanitation Data'!$I$28,0,10*ROW('Sanitation Data'!I107)))</f>
        <v/>
      </c>
      <c r="DK113" s="283" t="str">
        <f ca="true">+IF(OFFSET('Sanitation Data'!$I$29,0,10*ROW('Sanitation Data'!I107))="","",OFFSET('Sanitation Data'!$I$29,0,10*ROW('Sanitation Data'!I107)))</f>
        <v/>
      </c>
      <c r="DL113" s="283" t="str">
        <f ca="true">+IF(OFFSET('Sanitation Data'!$I$30,0,10*ROW('Sanitation Data'!I107))="","",OFFSET('Sanitation Data'!$I$30,0,10*ROW('Sanitation Data'!I107)))</f>
        <v/>
      </c>
      <c r="DM113" s="283" t="str">
        <f ca="true">+IF(OFFSET('Sanitation Data'!$I$31,0,10*ROW('Sanitation Data'!I107))="","",OFFSET('Sanitation Data'!$I$31,0,10*ROW('Sanitation Data'!I107)))</f>
        <v/>
      </c>
      <c r="DN113" s="283" t="str">
        <f ca="true">+IF(OFFSET('Sanitation Data'!$I$32,0,10*ROW('Sanitation Data'!I107))="","",OFFSET('Sanitation Data'!$I$32,0,10*ROW('Sanitation Data'!I107)))</f>
        <v/>
      </c>
      <c r="DO113" s="283" t="str">
        <f ca="true">+IF(OFFSET('Hygiene Data'!$D$11,0,10*ROW('Hygiene Data'!D107))="","",OFFSET('Hygiene Data'!$D$11,0,10*ROW('Hygiene Data'!D107)))</f>
        <v/>
      </c>
      <c r="DP113" s="283" t="str">
        <f ca="true">+IF(OFFSET('Hygiene Data'!$D$12,0,10*ROW('Hygiene Data'!D107))="","",OFFSET('Hygiene Data'!$D$12,0,10*ROW('Hygiene Data'!D107)))</f>
        <v/>
      </c>
      <c r="DQ113" s="283" t="str">
        <f ca="true">+IF(OFFSET('Hygiene Data'!$D$13,0,10*ROW('Hygiene Data'!D107))="","",OFFSET('Hygiene Data'!$D$13,0,10*ROW('Hygiene Data'!D107)))</f>
        <v/>
      </c>
      <c r="DR113" s="283" t="str">
        <f ca="true">+IF(OFFSET('Hygiene Data'!$E$11,0,10*ROW('Hygiene Data'!E107))="","",OFFSET('Hygiene Data'!$E$11,0,10*ROW('Hygiene Data'!E107)))</f>
        <v/>
      </c>
      <c r="DS113" s="283" t="str">
        <f ca="true">+IF(OFFSET('Hygiene Data'!$E$12,0,10*ROW('Hygiene Data'!E107))="","",OFFSET('Hygiene Data'!$E$12,0,10*ROW('Hygiene Data'!E107)))</f>
        <v/>
      </c>
      <c r="DT113" s="283" t="str">
        <f ca="true">+IF(OFFSET('Hygiene Data'!$E$13,0,10*ROW('Hygiene Data'!E107))="","",OFFSET('Hygiene Data'!$E$13,0,10*ROW('Hygiene Data'!E107)))</f>
        <v/>
      </c>
      <c r="DU113" s="283" t="str">
        <f ca="true">+IF(OFFSET('Hygiene Data'!$F$11,0,10*ROW('Hygiene Data'!F107))="","",OFFSET('Hygiene Data'!$F$11,0,10*ROW('Hygiene Data'!F107)))</f>
        <v/>
      </c>
      <c r="DV113" s="283" t="str">
        <f ca="true">+IF(OFFSET('Hygiene Data'!$F$12,0,10*ROW('Hygiene Data'!F107))="","",OFFSET('Hygiene Data'!$F$12,0,10*ROW('Hygiene Data'!F107)))</f>
        <v/>
      </c>
      <c r="DW113" s="283" t="str">
        <f ca="true">+IF(OFFSET('Hygiene Data'!$F$13,0,10*ROW('Hygiene Data'!F107))="","",OFFSET('Hygiene Data'!$F$13,0,10*ROW('Hygiene Data'!F107)))</f>
        <v/>
      </c>
      <c r="DX113" s="283" t="str">
        <f ca="true">+IF(OFFSET('Hygiene Data'!$G$11,0,10*ROW('Hygiene Data'!G107))="","",OFFSET('Hygiene Data'!$G$11,0,10*ROW('Hygiene Data'!G107)))</f>
        <v/>
      </c>
      <c r="DY113" s="283" t="str">
        <f ca="true">+IF(OFFSET('Hygiene Data'!$G$12,0,10*ROW('Hygiene Data'!G107))="","",OFFSET('Hygiene Data'!$G$12,0,10*ROW('Hygiene Data'!G107)))</f>
        <v/>
      </c>
      <c r="DZ113" s="283" t="str">
        <f ca="true">+IF(OFFSET('Hygiene Data'!$G$13,0,10*ROW('Hygiene Data'!G107))="","",OFFSET('Hygiene Data'!$G$13,0,10*ROW('Hygiene Data'!G107)))</f>
        <v/>
      </c>
      <c r="EA113" s="283" t="str">
        <f ca="true">+IF(OFFSET('Hygiene Data'!$H$11,0,10*ROW('Hygiene Data'!H107))="","",OFFSET('Hygiene Data'!$H$11,0,10*ROW('Hygiene Data'!H107)))</f>
        <v/>
      </c>
      <c r="EB113" s="283" t="str">
        <f ca="true">+IF(OFFSET('Hygiene Data'!$H$12,0,10*ROW('Hygiene Data'!H107))="","",OFFSET('Hygiene Data'!$H$12,0,10*ROW('Hygiene Data'!H107)))</f>
        <v/>
      </c>
      <c r="EC113" s="283" t="str">
        <f ca="true">+IF(OFFSET('Hygiene Data'!$H$13,0,10*ROW('Hygiene Data'!H107))="","",OFFSET('Hygiene Data'!$H$13,0,10*ROW('Hygiene Data'!H107)))</f>
        <v/>
      </c>
      <c r="ED113" s="283" t="str">
        <f ca="true">+IF(OFFSET('Hygiene Data'!$I$11,0,10*ROW('Hygiene Data'!I107))="","",OFFSET('Hygiene Data'!$I$11,0,10*ROW('Hygiene Data'!I107)))</f>
        <v/>
      </c>
      <c r="EE113" s="283" t="str">
        <f ca="true">+IF(OFFSET('Hygiene Data'!$I$12,0,10*ROW('Hygiene Data'!I107))="","",OFFSET('Hygiene Data'!$I$12,0,10*ROW('Hygiene Data'!I107)))</f>
        <v/>
      </c>
      <c r="EF113" s="283" t="str">
        <f ca="true">+IF(OFFSET('Hygiene Data'!$I$13,0,10*ROW('Hygiene Data'!I107))="","",OFFSET('Hygiene Data'!$I$13,0,10*ROW('Hygiene Data'!I107)))</f>
        <v/>
      </c>
    </row>
    <row r="114">
      <c r="A114" s="36" t="str">
        <f ca="true">+IF(OFFSET('Water Data'!$B$2,0,10*ROW('Water Data'!E108))="","",OFFSET('Water Data'!$B$2,0,10*ROW('Water Data'!E108)))</f>
        <v/>
      </c>
      <c r="B114" s="36" t="str">
        <f ca="true">+IF(OFFSET('Water Data'!$C$2,0,10*ROW('Water Data'!F108))="","",OFFSET('Water Data'!$C$2,0,10*ROW('Water Data'!F108)))</f>
        <v/>
      </c>
      <c r="C114" s="339"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83"/>
      <c r="BS114" s="283" t="str">
        <f ca="true">+IF(OFFSET('Water Data'!$D$27,0,10*ROW('Water Data'!D108))="","",OFFSET('Water Data'!$D$27,0,10*ROW('Water Data'!D108)))</f>
        <v/>
      </c>
      <c r="BT114" s="283" t="str">
        <f ca="true">+IF(OFFSET('Water Data'!$D$28,0,10*ROW('Water Data'!D108))="","",OFFSET('Water Data'!$D$28,0,10*ROW('Water Data'!D108)))</f>
        <v/>
      </c>
      <c r="BU114" s="283" t="str">
        <f ca="true">+IF(OFFSET('Water Data'!$D$29,0,10*ROW('Water Data'!D108))="","",OFFSET('Water Data'!$D$29,0,10*ROW('Water Data'!D108)))</f>
        <v/>
      </c>
      <c r="BV114" s="283" t="str">
        <f ca="true">+IF(OFFSET('Water Data'!$E$27,0,10*ROW('Water Data'!E108))="","",OFFSET('Water Data'!$E$27,0,10*ROW('Water Data'!E108)))</f>
        <v/>
      </c>
      <c r="BW114" s="283" t="str">
        <f ca="true">+IF(OFFSET('Water Data'!$E$28,0,10*ROW('Water Data'!E108))="","",OFFSET('Water Data'!$E$28,0,10*ROW('Water Data'!E108)))</f>
        <v/>
      </c>
      <c r="BX114" s="283" t="str">
        <f ca="true">+IF(OFFSET('Water Data'!$E$29,0,10*ROW('Water Data'!E108))="","",OFFSET('Water Data'!$E$29,0,10*ROW('Water Data'!E108)))</f>
        <v/>
      </c>
      <c r="BY114" s="283" t="str">
        <f ca="true">+IF(OFFSET('Water Data'!$F$27,0,10*ROW('Water Data'!F108))="","",OFFSET('Water Data'!$F$27,0,10*ROW('Water Data'!F108)))</f>
        <v/>
      </c>
      <c r="BZ114" s="283" t="str">
        <f ca="true">+IF(OFFSET('Water Data'!$F$28,0,10*ROW('Water Data'!F108))="","",OFFSET('Water Data'!$F$28,0,10*ROW('Water Data'!F108)))</f>
        <v/>
      </c>
      <c r="CA114" s="283" t="str">
        <f ca="true">+IF(OFFSET('Water Data'!$F$29,0,10*ROW('Water Data'!F108))="","",OFFSET('Water Data'!$F$29,0,10*ROW('Water Data'!F108)))</f>
        <v/>
      </c>
      <c r="CB114" s="283" t="str">
        <f ca="true">+IF(OFFSET('Water Data'!$G$27,0,10*ROW('Water Data'!G108))="","",OFFSET('Water Data'!$G$27,0,10*ROW('Water Data'!G108)))</f>
        <v/>
      </c>
      <c r="CC114" s="283" t="str">
        <f ca="true">+IF(OFFSET('Water Data'!$G$28,0,10*ROW('Water Data'!G108))="","",OFFSET('Water Data'!$G$28,0,10*ROW('Water Data'!G108)))</f>
        <v/>
      </c>
      <c r="CD114" s="283" t="str">
        <f ca="true">+IF(OFFSET('Water Data'!$G$29,0,10*ROW('Water Data'!G108))="","",OFFSET('Water Data'!$G$29,0,10*ROW('Water Data'!G108)))</f>
        <v/>
      </c>
      <c r="CE114" s="283" t="str">
        <f ca="true">+IF(OFFSET('Water Data'!$H$27,0,10*ROW('Water Data'!H108))="","",OFFSET('Water Data'!$H$27,0,10*ROW('Water Data'!H108)))</f>
        <v/>
      </c>
      <c r="CF114" s="283" t="str">
        <f ca="true">+IF(OFFSET('Water Data'!$H$28,0,10*ROW('Water Data'!H108))="","",OFFSET('Water Data'!$H$28,0,10*ROW('Water Data'!H108)))</f>
        <v/>
      </c>
      <c r="CG114" s="283" t="str">
        <f ca="true">+IF(OFFSET('Water Data'!$H$29,0,10*ROW('Water Data'!H108))="","",OFFSET('Water Data'!$H$29,0,10*ROW('Water Data'!H108)))</f>
        <v/>
      </c>
      <c r="CH114" s="283" t="str">
        <f ca="true">+IF(OFFSET('Water Data'!$I$27,0,10*ROW('Water Data'!I108))="","",OFFSET('Water Data'!$I$27,0,10*ROW('Water Data'!I108)))</f>
        <v/>
      </c>
      <c r="CI114" s="283" t="str">
        <f ca="true">+IF(OFFSET('Water Data'!$I$28,0,10*ROW('Water Data'!I108))="","",OFFSET('Water Data'!$I$28,0,10*ROW('Water Data'!I108)))</f>
        <v/>
      </c>
      <c r="CJ114" s="283" t="str">
        <f ca="true">+IF(OFFSET('Water Data'!$I$29,0,10*ROW('Water Data'!I108))="","",OFFSET('Water Data'!$I$29,0,10*ROW('Water Data'!I108)))</f>
        <v/>
      </c>
      <c r="CK114" s="283" t="str">
        <f ca="true">+IF(OFFSET('Sanitation Data'!$D$28,0,10*ROW('Sanitation Data'!D108))="","",OFFSET('Sanitation Data'!$D$28,0,10*ROW('Sanitation Data'!D108)))</f>
        <v/>
      </c>
      <c r="CL114" s="283" t="str">
        <f ca="true">+IF(OFFSET('Sanitation Data'!$D$29,0,10*ROW('Sanitation Data'!D108))="","",OFFSET('Sanitation Data'!$D$29,0,10*ROW('Sanitation Data'!D108)))</f>
        <v/>
      </c>
      <c r="CM114" s="283" t="str">
        <f ca="true">+IF(OFFSET('Sanitation Data'!$D$30,0,10*ROW('Sanitation Data'!D108))="","",OFFSET('Sanitation Data'!$D$30,0,10*ROW('Sanitation Data'!D108)))</f>
        <v/>
      </c>
      <c r="CN114" s="283" t="str">
        <f ca="true">+IF(OFFSET('Sanitation Data'!$D$31,0,10*ROW('Sanitation Data'!D108))="","",OFFSET('Sanitation Data'!$D$31,0,10*ROW('Sanitation Data'!D108)))</f>
        <v/>
      </c>
      <c r="CO114" s="283" t="str">
        <f ca="true">+IF(OFFSET('Sanitation Data'!$D$32,0,10*ROW('Sanitation Data'!D108))="","",OFFSET('Sanitation Data'!$D$32,0,10*ROW('Sanitation Data'!D108)))</f>
        <v/>
      </c>
      <c r="CP114" s="283" t="str">
        <f ca="true">+IF(OFFSET('Sanitation Data'!$E$28,0,10*ROW('Sanitation Data'!E108))="","",OFFSET('Sanitation Data'!$E$28,0,10*ROW('Sanitation Data'!E108)))</f>
        <v/>
      </c>
      <c r="CQ114" s="283" t="str">
        <f ca="true">+IF(OFFSET('Sanitation Data'!$E$29,0,10*ROW('Sanitation Data'!E108))="","",OFFSET('Sanitation Data'!$E$29,0,10*ROW('Sanitation Data'!E108)))</f>
        <v/>
      </c>
      <c r="CR114" s="283" t="str">
        <f ca="true">+IF(OFFSET('Sanitation Data'!$E$30,0,10*ROW('Sanitation Data'!E108))="","",OFFSET('Sanitation Data'!$E$30,0,10*ROW('Sanitation Data'!E108)))</f>
        <v/>
      </c>
      <c r="CS114" s="283" t="str">
        <f ca="true">+IF(OFFSET('Sanitation Data'!$E$31,0,10*ROW('Sanitation Data'!E108))="","",OFFSET('Sanitation Data'!$E$31,0,10*ROW('Sanitation Data'!E108)))</f>
        <v/>
      </c>
      <c r="CT114" s="283" t="str">
        <f ca="true">+IF(OFFSET('Sanitation Data'!$E$32,0,10*ROW('Sanitation Data'!E108))="","",OFFSET('Sanitation Data'!$E$32,0,10*ROW('Sanitation Data'!E108)))</f>
        <v/>
      </c>
      <c r="CU114" s="283" t="str">
        <f ca="true">+IF(OFFSET('Sanitation Data'!$F$28,0,10*ROW('Sanitation Data'!F108))="","",OFFSET('Sanitation Data'!$F$28,0,10*ROW('Sanitation Data'!F108)))</f>
        <v/>
      </c>
      <c r="CV114" s="283" t="str">
        <f ca="true">+IF(OFFSET('Sanitation Data'!$F$29,0,10*ROW('Sanitation Data'!F108))="","",OFFSET('Sanitation Data'!$F$29,0,10*ROW('Sanitation Data'!F108)))</f>
        <v/>
      </c>
      <c r="CW114" s="283" t="str">
        <f ca="true">+IF(OFFSET('Sanitation Data'!$F$30,0,10*ROW('Sanitation Data'!F108))="","",OFFSET('Sanitation Data'!$F$30,0,10*ROW('Sanitation Data'!F108)))</f>
        <v/>
      </c>
      <c r="CX114" s="283" t="str">
        <f ca="true">+IF(OFFSET('Sanitation Data'!$F$31,0,10*ROW('Sanitation Data'!F108))="","",OFFSET('Sanitation Data'!$F$31,0,10*ROW('Sanitation Data'!F108)))</f>
        <v/>
      </c>
      <c r="CY114" s="283" t="str">
        <f ca="true">+IF(OFFSET('Sanitation Data'!$F$32,0,10*ROW('Sanitation Data'!F108))="","",OFFSET('Sanitation Data'!$F$32,0,10*ROW('Sanitation Data'!F108)))</f>
        <v/>
      </c>
      <c r="CZ114" s="283" t="str">
        <f ca="true">+IF(OFFSET('Sanitation Data'!$G$28,0,10*ROW('Sanitation Data'!G108))="","",OFFSET('Sanitation Data'!$G$28,0,10*ROW('Sanitation Data'!G108)))</f>
        <v/>
      </c>
      <c r="DA114" s="283" t="str">
        <f ca="true">+IF(OFFSET('Sanitation Data'!$G$29,0,10*ROW('Sanitation Data'!G108))="","",OFFSET('Sanitation Data'!$G$29,0,10*ROW('Sanitation Data'!G108)))</f>
        <v/>
      </c>
      <c r="DB114" s="283" t="str">
        <f ca="true">+IF(OFFSET('Sanitation Data'!$G$30,0,10*ROW('Sanitation Data'!G108))="","",OFFSET('Sanitation Data'!$G$30,0,10*ROW('Sanitation Data'!G108)))</f>
        <v/>
      </c>
      <c r="DC114" s="283" t="str">
        <f ca="true">+IF(OFFSET('Sanitation Data'!$G$31,0,10*ROW('Sanitation Data'!G108))="","",OFFSET('Sanitation Data'!$G$31,0,10*ROW('Sanitation Data'!G108)))</f>
        <v/>
      </c>
      <c r="DD114" s="283" t="str">
        <f ca="true">+IF(OFFSET('Sanitation Data'!$G$32,0,10*ROW('Sanitation Data'!G108))="","",OFFSET('Sanitation Data'!$G$32,0,10*ROW('Sanitation Data'!G108)))</f>
        <v/>
      </c>
      <c r="DE114" s="283" t="str">
        <f ca="true">+IF(OFFSET('Sanitation Data'!$H$28,0,10*ROW('Sanitation Data'!H108))="","",OFFSET('Sanitation Data'!$H$28,0,10*ROW('Sanitation Data'!H108)))</f>
        <v/>
      </c>
      <c r="DF114" s="283" t="str">
        <f ca="true">+IF(OFFSET('Sanitation Data'!$H$29,0,10*ROW('Sanitation Data'!H108))="","",OFFSET('Sanitation Data'!$H$29,0,10*ROW('Sanitation Data'!H108)))</f>
        <v/>
      </c>
      <c r="DG114" s="283" t="str">
        <f ca="true">+IF(OFFSET('Sanitation Data'!$H$30,0,10*ROW('Sanitation Data'!H108))="","",OFFSET('Sanitation Data'!$H$30,0,10*ROW('Sanitation Data'!H108)))</f>
        <v/>
      </c>
      <c r="DH114" s="283" t="str">
        <f ca="true">+IF(OFFSET('Sanitation Data'!$H$31,0,10*ROW('Sanitation Data'!H108))="","",OFFSET('Sanitation Data'!$H$31,0,10*ROW('Sanitation Data'!H108)))</f>
        <v/>
      </c>
      <c r="DI114" s="283" t="str">
        <f ca="true">+IF(OFFSET('Sanitation Data'!$H$32,0,10*ROW('Sanitation Data'!H108))="","",OFFSET('Sanitation Data'!$H$32,0,10*ROW('Sanitation Data'!H108)))</f>
        <v/>
      </c>
      <c r="DJ114" s="283" t="str">
        <f ca="true">+IF(OFFSET('Sanitation Data'!$I$28,0,10*ROW('Sanitation Data'!I108))="","",OFFSET('Sanitation Data'!$I$28,0,10*ROW('Sanitation Data'!I108)))</f>
        <v/>
      </c>
      <c r="DK114" s="283" t="str">
        <f ca="true">+IF(OFFSET('Sanitation Data'!$I$29,0,10*ROW('Sanitation Data'!I108))="","",OFFSET('Sanitation Data'!$I$29,0,10*ROW('Sanitation Data'!I108)))</f>
        <v/>
      </c>
      <c r="DL114" s="283" t="str">
        <f ca="true">+IF(OFFSET('Sanitation Data'!$I$30,0,10*ROW('Sanitation Data'!I108))="","",OFFSET('Sanitation Data'!$I$30,0,10*ROW('Sanitation Data'!I108)))</f>
        <v/>
      </c>
      <c r="DM114" s="283" t="str">
        <f ca="true">+IF(OFFSET('Sanitation Data'!$I$31,0,10*ROW('Sanitation Data'!I108))="","",OFFSET('Sanitation Data'!$I$31,0,10*ROW('Sanitation Data'!I108)))</f>
        <v/>
      </c>
      <c r="DN114" s="283" t="str">
        <f ca="true">+IF(OFFSET('Sanitation Data'!$I$32,0,10*ROW('Sanitation Data'!I108))="","",OFFSET('Sanitation Data'!$I$32,0,10*ROW('Sanitation Data'!I108)))</f>
        <v/>
      </c>
      <c r="DO114" s="283" t="str">
        <f ca="true">+IF(OFFSET('Hygiene Data'!$D$11,0,10*ROW('Hygiene Data'!D108))="","",OFFSET('Hygiene Data'!$D$11,0,10*ROW('Hygiene Data'!D108)))</f>
        <v/>
      </c>
      <c r="DP114" s="283" t="str">
        <f ca="true">+IF(OFFSET('Hygiene Data'!$D$12,0,10*ROW('Hygiene Data'!D108))="","",OFFSET('Hygiene Data'!$D$12,0,10*ROW('Hygiene Data'!D108)))</f>
        <v/>
      </c>
      <c r="DQ114" s="283" t="str">
        <f ca="true">+IF(OFFSET('Hygiene Data'!$D$13,0,10*ROW('Hygiene Data'!D108))="","",OFFSET('Hygiene Data'!$D$13,0,10*ROW('Hygiene Data'!D108)))</f>
        <v/>
      </c>
      <c r="DR114" s="283" t="str">
        <f ca="true">+IF(OFFSET('Hygiene Data'!$E$11,0,10*ROW('Hygiene Data'!E108))="","",OFFSET('Hygiene Data'!$E$11,0,10*ROW('Hygiene Data'!E108)))</f>
        <v/>
      </c>
      <c r="DS114" s="283" t="str">
        <f ca="true">+IF(OFFSET('Hygiene Data'!$E$12,0,10*ROW('Hygiene Data'!E108))="","",OFFSET('Hygiene Data'!$E$12,0,10*ROW('Hygiene Data'!E108)))</f>
        <v/>
      </c>
      <c r="DT114" s="283" t="str">
        <f ca="true">+IF(OFFSET('Hygiene Data'!$E$13,0,10*ROW('Hygiene Data'!E108))="","",OFFSET('Hygiene Data'!$E$13,0,10*ROW('Hygiene Data'!E108)))</f>
        <v/>
      </c>
      <c r="DU114" s="283" t="str">
        <f ca="true">+IF(OFFSET('Hygiene Data'!$F$11,0,10*ROW('Hygiene Data'!F108))="","",OFFSET('Hygiene Data'!$F$11,0,10*ROW('Hygiene Data'!F108)))</f>
        <v/>
      </c>
      <c r="DV114" s="283" t="str">
        <f ca="true">+IF(OFFSET('Hygiene Data'!$F$12,0,10*ROW('Hygiene Data'!F108))="","",OFFSET('Hygiene Data'!$F$12,0,10*ROW('Hygiene Data'!F108)))</f>
        <v/>
      </c>
      <c r="DW114" s="283" t="str">
        <f ca="true">+IF(OFFSET('Hygiene Data'!$F$13,0,10*ROW('Hygiene Data'!F108))="","",OFFSET('Hygiene Data'!$F$13,0,10*ROW('Hygiene Data'!F108)))</f>
        <v/>
      </c>
      <c r="DX114" s="283" t="str">
        <f ca="true">+IF(OFFSET('Hygiene Data'!$G$11,0,10*ROW('Hygiene Data'!G108))="","",OFFSET('Hygiene Data'!$G$11,0,10*ROW('Hygiene Data'!G108)))</f>
        <v/>
      </c>
      <c r="DY114" s="283" t="str">
        <f ca="true">+IF(OFFSET('Hygiene Data'!$G$12,0,10*ROW('Hygiene Data'!G108))="","",OFFSET('Hygiene Data'!$G$12,0,10*ROW('Hygiene Data'!G108)))</f>
        <v/>
      </c>
      <c r="DZ114" s="283" t="str">
        <f ca="true">+IF(OFFSET('Hygiene Data'!$G$13,0,10*ROW('Hygiene Data'!G108))="","",OFFSET('Hygiene Data'!$G$13,0,10*ROW('Hygiene Data'!G108)))</f>
        <v/>
      </c>
      <c r="EA114" s="283" t="str">
        <f ca="true">+IF(OFFSET('Hygiene Data'!$H$11,0,10*ROW('Hygiene Data'!H108))="","",OFFSET('Hygiene Data'!$H$11,0,10*ROW('Hygiene Data'!H108)))</f>
        <v/>
      </c>
      <c r="EB114" s="283" t="str">
        <f ca="true">+IF(OFFSET('Hygiene Data'!$H$12,0,10*ROW('Hygiene Data'!H108))="","",OFFSET('Hygiene Data'!$H$12,0,10*ROW('Hygiene Data'!H108)))</f>
        <v/>
      </c>
      <c r="EC114" s="283" t="str">
        <f ca="true">+IF(OFFSET('Hygiene Data'!$H$13,0,10*ROW('Hygiene Data'!H108))="","",OFFSET('Hygiene Data'!$H$13,0,10*ROW('Hygiene Data'!H108)))</f>
        <v/>
      </c>
      <c r="ED114" s="283" t="str">
        <f ca="true">+IF(OFFSET('Hygiene Data'!$I$11,0,10*ROW('Hygiene Data'!I108))="","",OFFSET('Hygiene Data'!$I$11,0,10*ROW('Hygiene Data'!I108)))</f>
        <v/>
      </c>
      <c r="EE114" s="283" t="str">
        <f ca="true">+IF(OFFSET('Hygiene Data'!$I$12,0,10*ROW('Hygiene Data'!I108))="","",OFFSET('Hygiene Data'!$I$12,0,10*ROW('Hygiene Data'!I108)))</f>
        <v/>
      </c>
      <c r="EF114" s="283" t="str">
        <f ca="true">+IF(OFFSET('Hygiene Data'!$I$13,0,10*ROW('Hygiene Data'!I108))="","",OFFSET('Hygiene Data'!$I$13,0,10*ROW('Hygiene Data'!I108)))</f>
        <v/>
      </c>
    </row>
    <row r="115">
      <c r="A115" s="36" t="str">
        <f ca="true">+IF(OFFSET('Water Data'!$B$2,0,10*ROW('Water Data'!E109))="","",OFFSET('Water Data'!$B$2,0,10*ROW('Water Data'!E109)))</f>
        <v/>
      </c>
      <c r="B115" s="36" t="str">
        <f ca="true">+IF(OFFSET('Water Data'!$C$2,0,10*ROW('Water Data'!F109))="","",OFFSET('Water Data'!$C$2,0,10*ROW('Water Data'!F109)))</f>
        <v/>
      </c>
      <c r="C115" s="339"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83"/>
      <c r="BS115" s="283" t="str">
        <f ca="true">+IF(OFFSET('Water Data'!$D$27,0,10*ROW('Water Data'!D109))="","",OFFSET('Water Data'!$D$27,0,10*ROW('Water Data'!D109)))</f>
        <v/>
      </c>
      <c r="BT115" s="283" t="str">
        <f ca="true">+IF(OFFSET('Water Data'!$D$28,0,10*ROW('Water Data'!D109))="","",OFFSET('Water Data'!$D$28,0,10*ROW('Water Data'!D109)))</f>
        <v/>
      </c>
      <c r="BU115" s="283" t="str">
        <f ca="true">+IF(OFFSET('Water Data'!$D$29,0,10*ROW('Water Data'!D109))="","",OFFSET('Water Data'!$D$29,0,10*ROW('Water Data'!D109)))</f>
        <v/>
      </c>
      <c r="BV115" s="283" t="str">
        <f ca="true">+IF(OFFSET('Water Data'!$E$27,0,10*ROW('Water Data'!E109))="","",OFFSET('Water Data'!$E$27,0,10*ROW('Water Data'!E109)))</f>
        <v/>
      </c>
      <c r="BW115" s="283" t="str">
        <f ca="true">+IF(OFFSET('Water Data'!$E$28,0,10*ROW('Water Data'!E109))="","",OFFSET('Water Data'!$E$28,0,10*ROW('Water Data'!E109)))</f>
        <v/>
      </c>
      <c r="BX115" s="283" t="str">
        <f ca="true">+IF(OFFSET('Water Data'!$E$29,0,10*ROW('Water Data'!E109))="","",OFFSET('Water Data'!$E$29,0,10*ROW('Water Data'!E109)))</f>
        <v/>
      </c>
      <c r="BY115" s="283" t="str">
        <f ca="true">+IF(OFFSET('Water Data'!$F$27,0,10*ROW('Water Data'!F109))="","",OFFSET('Water Data'!$F$27,0,10*ROW('Water Data'!F109)))</f>
        <v/>
      </c>
      <c r="BZ115" s="283" t="str">
        <f ca="true">+IF(OFFSET('Water Data'!$F$28,0,10*ROW('Water Data'!F109))="","",OFFSET('Water Data'!$F$28,0,10*ROW('Water Data'!F109)))</f>
        <v/>
      </c>
      <c r="CA115" s="283" t="str">
        <f ca="true">+IF(OFFSET('Water Data'!$F$29,0,10*ROW('Water Data'!F109))="","",OFFSET('Water Data'!$F$29,0,10*ROW('Water Data'!F109)))</f>
        <v/>
      </c>
      <c r="CB115" s="283" t="str">
        <f ca="true">+IF(OFFSET('Water Data'!$G$27,0,10*ROW('Water Data'!G109))="","",OFFSET('Water Data'!$G$27,0,10*ROW('Water Data'!G109)))</f>
        <v/>
      </c>
      <c r="CC115" s="283" t="str">
        <f ca="true">+IF(OFFSET('Water Data'!$G$28,0,10*ROW('Water Data'!G109))="","",OFFSET('Water Data'!$G$28,0,10*ROW('Water Data'!G109)))</f>
        <v/>
      </c>
      <c r="CD115" s="283" t="str">
        <f ca="true">+IF(OFFSET('Water Data'!$G$29,0,10*ROW('Water Data'!G109))="","",OFFSET('Water Data'!$G$29,0,10*ROW('Water Data'!G109)))</f>
        <v/>
      </c>
      <c r="CE115" s="283" t="str">
        <f ca="true">+IF(OFFSET('Water Data'!$H$27,0,10*ROW('Water Data'!H109))="","",OFFSET('Water Data'!$H$27,0,10*ROW('Water Data'!H109)))</f>
        <v/>
      </c>
      <c r="CF115" s="283" t="str">
        <f ca="true">+IF(OFFSET('Water Data'!$H$28,0,10*ROW('Water Data'!H109))="","",OFFSET('Water Data'!$H$28,0,10*ROW('Water Data'!H109)))</f>
        <v/>
      </c>
      <c r="CG115" s="283" t="str">
        <f ca="true">+IF(OFFSET('Water Data'!$H$29,0,10*ROW('Water Data'!H109))="","",OFFSET('Water Data'!$H$29,0,10*ROW('Water Data'!H109)))</f>
        <v/>
      </c>
      <c r="CH115" s="283" t="str">
        <f ca="true">+IF(OFFSET('Water Data'!$I$27,0,10*ROW('Water Data'!I109))="","",OFFSET('Water Data'!$I$27,0,10*ROW('Water Data'!I109)))</f>
        <v/>
      </c>
      <c r="CI115" s="283" t="str">
        <f ca="true">+IF(OFFSET('Water Data'!$I$28,0,10*ROW('Water Data'!I109))="","",OFFSET('Water Data'!$I$28,0,10*ROW('Water Data'!I109)))</f>
        <v/>
      </c>
      <c r="CJ115" s="283" t="str">
        <f ca="true">+IF(OFFSET('Water Data'!$I$29,0,10*ROW('Water Data'!I109))="","",OFFSET('Water Data'!$I$29,0,10*ROW('Water Data'!I109)))</f>
        <v/>
      </c>
      <c r="CK115" s="283" t="str">
        <f ca="true">+IF(OFFSET('Sanitation Data'!$D$28,0,10*ROW('Sanitation Data'!D109))="","",OFFSET('Sanitation Data'!$D$28,0,10*ROW('Sanitation Data'!D109)))</f>
        <v/>
      </c>
      <c r="CL115" s="283" t="str">
        <f ca="true">+IF(OFFSET('Sanitation Data'!$D$29,0,10*ROW('Sanitation Data'!D109))="","",OFFSET('Sanitation Data'!$D$29,0,10*ROW('Sanitation Data'!D109)))</f>
        <v/>
      </c>
      <c r="CM115" s="283" t="str">
        <f ca="true">+IF(OFFSET('Sanitation Data'!$D$30,0,10*ROW('Sanitation Data'!D109))="","",OFFSET('Sanitation Data'!$D$30,0,10*ROW('Sanitation Data'!D109)))</f>
        <v/>
      </c>
      <c r="CN115" s="283" t="str">
        <f ca="true">+IF(OFFSET('Sanitation Data'!$D$31,0,10*ROW('Sanitation Data'!D109))="","",OFFSET('Sanitation Data'!$D$31,0,10*ROW('Sanitation Data'!D109)))</f>
        <v/>
      </c>
      <c r="CO115" s="283" t="str">
        <f ca="true">+IF(OFFSET('Sanitation Data'!$D$32,0,10*ROW('Sanitation Data'!D109))="","",OFFSET('Sanitation Data'!$D$32,0,10*ROW('Sanitation Data'!D109)))</f>
        <v/>
      </c>
      <c r="CP115" s="283" t="str">
        <f ca="true">+IF(OFFSET('Sanitation Data'!$E$28,0,10*ROW('Sanitation Data'!E109))="","",OFFSET('Sanitation Data'!$E$28,0,10*ROW('Sanitation Data'!E109)))</f>
        <v/>
      </c>
      <c r="CQ115" s="283" t="str">
        <f ca="true">+IF(OFFSET('Sanitation Data'!$E$29,0,10*ROW('Sanitation Data'!E109))="","",OFFSET('Sanitation Data'!$E$29,0,10*ROW('Sanitation Data'!E109)))</f>
        <v/>
      </c>
      <c r="CR115" s="283" t="str">
        <f ca="true">+IF(OFFSET('Sanitation Data'!$E$30,0,10*ROW('Sanitation Data'!E109))="","",OFFSET('Sanitation Data'!$E$30,0,10*ROW('Sanitation Data'!E109)))</f>
        <v/>
      </c>
      <c r="CS115" s="283" t="str">
        <f ca="true">+IF(OFFSET('Sanitation Data'!$E$31,0,10*ROW('Sanitation Data'!E109))="","",OFFSET('Sanitation Data'!$E$31,0,10*ROW('Sanitation Data'!E109)))</f>
        <v/>
      </c>
      <c r="CT115" s="283" t="str">
        <f ca="true">+IF(OFFSET('Sanitation Data'!$E$32,0,10*ROW('Sanitation Data'!E109))="","",OFFSET('Sanitation Data'!$E$32,0,10*ROW('Sanitation Data'!E109)))</f>
        <v/>
      </c>
      <c r="CU115" s="283" t="str">
        <f ca="true">+IF(OFFSET('Sanitation Data'!$F$28,0,10*ROW('Sanitation Data'!F109))="","",OFFSET('Sanitation Data'!$F$28,0,10*ROW('Sanitation Data'!F109)))</f>
        <v/>
      </c>
      <c r="CV115" s="283" t="str">
        <f ca="true">+IF(OFFSET('Sanitation Data'!$F$29,0,10*ROW('Sanitation Data'!F109))="","",OFFSET('Sanitation Data'!$F$29,0,10*ROW('Sanitation Data'!F109)))</f>
        <v/>
      </c>
      <c r="CW115" s="283" t="str">
        <f ca="true">+IF(OFFSET('Sanitation Data'!$F$30,0,10*ROW('Sanitation Data'!F109))="","",OFFSET('Sanitation Data'!$F$30,0,10*ROW('Sanitation Data'!F109)))</f>
        <v/>
      </c>
      <c r="CX115" s="283" t="str">
        <f ca="true">+IF(OFFSET('Sanitation Data'!$F$31,0,10*ROW('Sanitation Data'!F109))="","",OFFSET('Sanitation Data'!$F$31,0,10*ROW('Sanitation Data'!F109)))</f>
        <v/>
      </c>
      <c r="CY115" s="283" t="str">
        <f ca="true">+IF(OFFSET('Sanitation Data'!$F$32,0,10*ROW('Sanitation Data'!F109))="","",OFFSET('Sanitation Data'!$F$32,0,10*ROW('Sanitation Data'!F109)))</f>
        <v/>
      </c>
      <c r="CZ115" s="283" t="str">
        <f ca="true">+IF(OFFSET('Sanitation Data'!$G$28,0,10*ROW('Sanitation Data'!G109))="","",OFFSET('Sanitation Data'!$G$28,0,10*ROW('Sanitation Data'!G109)))</f>
        <v/>
      </c>
      <c r="DA115" s="283" t="str">
        <f ca="true">+IF(OFFSET('Sanitation Data'!$G$29,0,10*ROW('Sanitation Data'!G109))="","",OFFSET('Sanitation Data'!$G$29,0,10*ROW('Sanitation Data'!G109)))</f>
        <v/>
      </c>
      <c r="DB115" s="283" t="str">
        <f ca="true">+IF(OFFSET('Sanitation Data'!$G$30,0,10*ROW('Sanitation Data'!G109))="","",OFFSET('Sanitation Data'!$G$30,0,10*ROW('Sanitation Data'!G109)))</f>
        <v/>
      </c>
      <c r="DC115" s="283" t="str">
        <f ca="true">+IF(OFFSET('Sanitation Data'!$G$31,0,10*ROW('Sanitation Data'!G109))="","",OFFSET('Sanitation Data'!$G$31,0,10*ROW('Sanitation Data'!G109)))</f>
        <v/>
      </c>
      <c r="DD115" s="283" t="str">
        <f ca="true">+IF(OFFSET('Sanitation Data'!$G$32,0,10*ROW('Sanitation Data'!G109))="","",OFFSET('Sanitation Data'!$G$32,0,10*ROW('Sanitation Data'!G109)))</f>
        <v/>
      </c>
      <c r="DE115" s="283" t="str">
        <f ca="true">+IF(OFFSET('Sanitation Data'!$H$28,0,10*ROW('Sanitation Data'!H109))="","",OFFSET('Sanitation Data'!$H$28,0,10*ROW('Sanitation Data'!H109)))</f>
        <v/>
      </c>
      <c r="DF115" s="283" t="str">
        <f ca="true">+IF(OFFSET('Sanitation Data'!$H$29,0,10*ROW('Sanitation Data'!H109))="","",OFFSET('Sanitation Data'!$H$29,0,10*ROW('Sanitation Data'!H109)))</f>
        <v/>
      </c>
      <c r="DG115" s="283" t="str">
        <f ca="true">+IF(OFFSET('Sanitation Data'!$H$30,0,10*ROW('Sanitation Data'!H109))="","",OFFSET('Sanitation Data'!$H$30,0,10*ROW('Sanitation Data'!H109)))</f>
        <v/>
      </c>
      <c r="DH115" s="283" t="str">
        <f ca="true">+IF(OFFSET('Sanitation Data'!$H$31,0,10*ROW('Sanitation Data'!H109))="","",OFFSET('Sanitation Data'!$H$31,0,10*ROW('Sanitation Data'!H109)))</f>
        <v/>
      </c>
      <c r="DI115" s="283" t="str">
        <f ca="true">+IF(OFFSET('Sanitation Data'!$H$32,0,10*ROW('Sanitation Data'!H109))="","",OFFSET('Sanitation Data'!$H$32,0,10*ROW('Sanitation Data'!H109)))</f>
        <v/>
      </c>
      <c r="DJ115" s="283" t="str">
        <f ca="true">+IF(OFFSET('Sanitation Data'!$I$28,0,10*ROW('Sanitation Data'!I109))="","",OFFSET('Sanitation Data'!$I$28,0,10*ROW('Sanitation Data'!I109)))</f>
        <v/>
      </c>
      <c r="DK115" s="283" t="str">
        <f ca="true">+IF(OFFSET('Sanitation Data'!$I$29,0,10*ROW('Sanitation Data'!I109))="","",OFFSET('Sanitation Data'!$I$29,0,10*ROW('Sanitation Data'!I109)))</f>
        <v/>
      </c>
      <c r="DL115" s="283" t="str">
        <f ca="true">+IF(OFFSET('Sanitation Data'!$I$30,0,10*ROW('Sanitation Data'!I109))="","",OFFSET('Sanitation Data'!$I$30,0,10*ROW('Sanitation Data'!I109)))</f>
        <v/>
      </c>
      <c r="DM115" s="283" t="str">
        <f ca="true">+IF(OFFSET('Sanitation Data'!$I$31,0,10*ROW('Sanitation Data'!I109))="","",OFFSET('Sanitation Data'!$I$31,0,10*ROW('Sanitation Data'!I109)))</f>
        <v/>
      </c>
      <c r="DN115" s="283" t="str">
        <f ca="true">+IF(OFFSET('Sanitation Data'!$I$32,0,10*ROW('Sanitation Data'!I109))="","",OFFSET('Sanitation Data'!$I$32,0,10*ROW('Sanitation Data'!I109)))</f>
        <v/>
      </c>
      <c r="DO115" s="283" t="str">
        <f ca="true">+IF(OFFSET('Hygiene Data'!$D$11,0,10*ROW('Hygiene Data'!D109))="","",OFFSET('Hygiene Data'!$D$11,0,10*ROW('Hygiene Data'!D109)))</f>
        <v/>
      </c>
      <c r="DP115" s="283" t="str">
        <f ca="true">+IF(OFFSET('Hygiene Data'!$D$12,0,10*ROW('Hygiene Data'!D109))="","",OFFSET('Hygiene Data'!$D$12,0,10*ROW('Hygiene Data'!D109)))</f>
        <v/>
      </c>
      <c r="DQ115" s="283" t="str">
        <f ca="true">+IF(OFFSET('Hygiene Data'!$D$13,0,10*ROW('Hygiene Data'!D109))="","",OFFSET('Hygiene Data'!$D$13,0,10*ROW('Hygiene Data'!D109)))</f>
        <v/>
      </c>
      <c r="DR115" s="283" t="str">
        <f ca="true">+IF(OFFSET('Hygiene Data'!$E$11,0,10*ROW('Hygiene Data'!E109))="","",OFFSET('Hygiene Data'!$E$11,0,10*ROW('Hygiene Data'!E109)))</f>
        <v/>
      </c>
      <c r="DS115" s="283" t="str">
        <f ca="true">+IF(OFFSET('Hygiene Data'!$E$12,0,10*ROW('Hygiene Data'!E109))="","",OFFSET('Hygiene Data'!$E$12,0,10*ROW('Hygiene Data'!E109)))</f>
        <v/>
      </c>
      <c r="DT115" s="283" t="str">
        <f ca="true">+IF(OFFSET('Hygiene Data'!$E$13,0,10*ROW('Hygiene Data'!E109))="","",OFFSET('Hygiene Data'!$E$13,0,10*ROW('Hygiene Data'!E109)))</f>
        <v/>
      </c>
      <c r="DU115" s="283" t="str">
        <f ca="true">+IF(OFFSET('Hygiene Data'!$F$11,0,10*ROW('Hygiene Data'!F109))="","",OFFSET('Hygiene Data'!$F$11,0,10*ROW('Hygiene Data'!F109)))</f>
        <v/>
      </c>
      <c r="DV115" s="283" t="str">
        <f ca="true">+IF(OFFSET('Hygiene Data'!$F$12,0,10*ROW('Hygiene Data'!F109))="","",OFFSET('Hygiene Data'!$F$12,0,10*ROW('Hygiene Data'!F109)))</f>
        <v/>
      </c>
      <c r="DW115" s="283" t="str">
        <f ca="true">+IF(OFFSET('Hygiene Data'!$F$13,0,10*ROW('Hygiene Data'!F109))="","",OFFSET('Hygiene Data'!$F$13,0,10*ROW('Hygiene Data'!F109)))</f>
        <v/>
      </c>
      <c r="DX115" s="283" t="str">
        <f ca="true">+IF(OFFSET('Hygiene Data'!$G$11,0,10*ROW('Hygiene Data'!G109))="","",OFFSET('Hygiene Data'!$G$11,0,10*ROW('Hygiene Data'!G109)))</f>
        <v/>
      </c>
      <c r="DY115" s="283" t="str">
        <f ca="true">+IF(OFFSET('Hygiene Data'!$G$12,0,10*ROW('Hygiene Data'!G109))="","",OFFSET('Hygiene Data'!$G$12,0,10*ROW('Hygiene Data'!G109)))</f>
        <v/>
      </c>
      <c r="DZ115" s="283" t="str">
        <f ca="true">+IF(OFFSET('Hygiene Data'!$G$13,0,10*ROW('Hygiene Data'!G109))="","",OFFSET('Hygiene Data'!$G$13,0,10*ROW('Hygiene Data'!G109)))</f>
        <v/>
      </c>
      <c r="EA115" s="283" t="str">
        <f ca="true">+IF(OFFSET('Hygiene Data'!$H$11,0,10*ROW('Hygiene Data'!H109))="","",OFFSET('Hygiene Data'!$H$11,0,10*ROW('Hygiene Data'!H109)))</f>
        <v/>
      </c>
      <c r="EB115" s="283" t="str">
        <f ca="true">+IF(OFFSET('Hygiene Data'!$H$12,0,10*ROW('Hygiene Data'!H109))="","",OFFSET('Hygiene Data'!$H$12,0,10*ROW('Hygiene Data'!H109)))</f>
        <v/>
      </c>
      <c r="EC115" s="283" t="str">
        <f ca="true">+IF(OFFSET('Hygiene Data'!$H$13,0,10*ROW('Hygiene Data'!H109))="","",OFFSET('Hygiene Data'!$H$13,0,10*ROW('Hygiene Data'!H109)))</f>
        <v/>
      </c>
      <c r="ED115" s="283" t="str">
        <f ca="true">+IF(OFFSET('Hygiene Data'!$I$11,0,10*ROW('Hygiene Data'!I109))="","",OFFSET('Hygiene Data'!$I$11,0,10*ROW('Hygiene Data'!I109)))</f>
        <v/>
      </c>
      <c r="EE115" s="283" t="str">
        <f ca="true">+IF(OFFSET('Hygiene Data'!$I$12,0,10*ROW('Hygiene Data'!I109))="","",OFFSET('Hygiene Data'!$I$12,0,10*ROW('Hygiene Data'!I109)))</f>
        <v/>
      </c>
      <c r="EF115" s="283" t="str">
        <f ca="true">+IF(OFFSET('Hygiene Data'!$I$13,0,10*ROW('Hygiene Data'!I109))="","",OFFSET('Hygiene Data'!$I$13,0,10*ROW('Hygiene Data'!I109)))</f>
        <v/>
      </c>
    </row>
    <row r="116">
      <c r="A116" s="36" t="str">
        <f ca="true">+IF(OFFSET('Water Data'!$B$2,0,10*ROW('Water Data'!E110))="","",OFFSET('Water Data'!$B$2,0,10*ROW('Water Data'!E110)))</f>
        <v/>
      </c>
      <c r="B116" s="36" t="str">
        <f ca="true">+IF(OFFSET('Water Data'!$C$2,0,10*ROW('Water Data'!F110))="","",OFFSET('Water Data'!$C$2,0,10*ROW('Water Data'!F110)))</f>
        <v/>
      </c>
      <c r="C116" s="339"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83"/>
      <c r="BS116" s="283" t="str">
        <f ca="true">+IF(OFFSET('Water Data'!$D$27,0,10*ROW('Water Data'!D110))="","",OFFSET('Water Data'!$D$27,0,10*ROW('Water Data'!D110)))</f>
        <v/>
      </c>
      <c r="BT116" s="283" t="str">
        <f ca="true">+IF(OFFSET('Water Data'!$D$28,0,10*ROW('Water Data'!D110))="","",OFFSET('Water Data'!$D$28,0,10*ROW('Water Data'!D110)))</f>
        <v/>
      </c>
      <c r="BU116" s="283" t="str">
        <f ca="true">+IF(OFFSET('Water Data'!$D$29,0,10*ROW('Water Data'!D110))="","",OFFSET('Water Data'!$D$29,0,10*ROW('Water Data'!D110)))</f>
        <v/>
      </c>
      <c r="BV116" s="283" t="str">
        <f ca="true">+IF(OFFSET('Water Data'!$E$27,0,10*ROW('Water Data'!E110))="","",OFFSET('Water Data'!$E$27,0,10*ROW('Water Data'!E110)))</f>
        <v/>
      </c>
      <c r="BW116" s="283" t="str">
        <f ca="true">+IF(OFFSET('Water Data'!$E$28,0,10*ROW('Water Data'!E110))="","",OFFSET('Water Data'!$E$28,0,10*ROW('Water Data'!E110)))</f>
        <v/>
      </c>
      <c r="BX116" s="283" t="str">
        <f ca="true">+IF(OFFSET('Water Data'!$E$29,0,10*ROW('Water Data'!E110))="","",OFFSET('Water Data'!$E$29,0,10*ROW('Water Data'!E110)))</f>
        <v/>
      </c>
      <c r="BY116" s="283" t="str">
        <f ca="true">+IF(OFFSET('Water Data'!$F$27,0,10*ROW('Water Data'!F110))="","",OFFSET('Water Data'!$F$27,0,10*ROW('Water Data'!F110)))</f>
        <v/>
      </c>
      <c r="BZ116" s="283" t="str">
        <f ca="true">+IF(OFFSET('Water Data'!$F$28,0,10*ROW('Water Data'!F110))="","",OFFSET('Water Data'!$F$28,0,10*ROW('Water Data'!F110)))</f>
        <v/>
      </c>
      <c r="CA116" s="283" t="str">
        <f ca="true">+IF(OFFSET('Water Data'!$F$29,0,10*ROW('Water Data'!F110))="","",OFFSET('Water Data'!$F$29,0,10*ROW('Water Data'!F110)))</f>
        <v/>
      </c>
      <c r="CB116" s="283" t="str">
        <f ca="true">+IF(OFFSET('Water Data'!$G$27,0,10*ROW('Water Data'!G110))="","",OFFSET('Water Data'!$G$27,0,10*ROW('Water Data'!G110)))</f>
        <v/>
      </c>
      <c r="CC116" s="283" t="str">
        <f ca="true">+IF(OFFSET('Water Data'!$G$28,0,10*ROW('Water Data'!G110))="","",OFFSET('Water Data'!$G$28,0,10*ROW('Water Data'!G110)))</f>
        <v/>
      </c>
      <c r="CD116" s="283" t="str">
        <f ca="true">+IF(OFFSET('Water Data'!$G$29,0,10*ROW('Water Data'!G110))="","",OFFSET('Water Data'!$G$29,0,10*ROW('Water Data'!G110)))</f>
        <v/>
      </c>
      <c r="CE116" s="283" t="str">
        <f ca="true">+IF(OFFSET('Water Data'!$H$27,0,10*ROW('Water Data'!H110))="","",OFFSET('Water Data'!$H$27,0,10*ROW('Water Data'!H110)))</f>
        <v/>
      </c>
      <c r="CF116" s="283" t="str">
        <f ca="true">+IF(OFFSET('Water Data'!$H$28,0,10*ROW('Water Data'!H110))="","",OFFSET('Water Data'!$H$28,0,10*ROW('Water Data'!H110)))</f>
        <v/>
      </c>
      <c r="CG116" s="283" t="str">
        <f ca="true">+IF(OFFSET('Water Data'!$H$29,0,10*ROW('Water Data'!H110))="","",OFFSET('Water Data'!$H$29,0,10*ROW('Water Data'!H110)))</f>
        <v/>
      </c>
      <c r="CH116" s="283" t="str">
        <f ca="true">+IF(OFFSET('Water Data'!$I$27,0,10*ROW('Water Data'!I110))="","",OFFSET('Water Data'!$I$27,0,10*ROW('Water Data'!I110)))</f>
        <v/>
      </c>
      <c r="CI116" s="283" t="str">
        <f ca="true">+IF(OFFSET('Water Data'!$I$28,0,10*ROW('Water Data'!I110))="","",OFFSET('Water Data'!$I$28,0,10*ROW('Water Data'!I110)))</f>
        <v/>
      </c>
      <c r="CJ116" s="283" t="str">
        <f ca="true">+IF(OFFSET('Water Data'!$I$29,0,10*ROW('Water Data'!I110))="","",OFFSET('Water Data'!$I$29,0,10*ROW('Water Data'!I110)))</f>
        <v/>
      </c>
      <c r="CK116" s="283" t="str">
        <f ca="true">+IF(OFFSET('Sanitation Data'!$D$28,0,10*ROW('Sanitation Data'!D110))="","",OFFSET('Sanitation Data'!$D$28,0,10*ROW('Sanitation Data'!D110)))</f>
        <v/>
      </c>
      <c r="CL116" s="283" t="str">
        <f ca="true">+IF(OFFSET('Sanitation Data'!$D$29,0,10*ROW('Sanitation Data'!D110))="","",OFFSET('Sanitation Data'!$D$29,0,10*ROW('Sanitation Data'!D110)))</f>
        <v/>
      </c>
      <c r="CM116" s="283" t="str">
        <f ca="true">+IF(OFFSET('Sanitation Data'!$D$30,0,10*ROW('Sanitation Data'!D110))="","",OFFSET('Sanitation Data'!$D$30,0,10*ROW('Sanitation Data'!D110)))</f>
        <v/>
      </c>
      <c r="CN116" s="283" t="str">
        <f ca="true">+IF(OFFSET('Sanitation Data'!$D$31,0,10*ROW('Sanitation Data'!D110))="","",OFFSET('Sanitation Data'!$D$31,0,10*ROW('Sanitation Data'!D110)))</f>
        <v/>
      </c>
      <c r="CO116" s="283" t="str">
        <f ca="true">+IF(OFFSET('Sanitation Data'!$D$32,0,10*ROW('Sanitation Data'!D110))="","",OFFSET('Sanitation Data'!$D$32,0,10*ROW('Sanitation Data'!D110)))</f>
        <v/>
      </c>
      <c r="CP116" s="283" t="str">
        <f ca="true">+IF(OFFSET('Sanitation Data'!$E$28,0,10*ROW('Sanitation Data'!E110))="","",OFFSET('Sanitation Data'!$E$28,0,10*ROW('Sanitation Data'!E110)))</f>
        <v/>
      </c>
      <c r="CQ116" s="283" t="str">
        <f ca="true">+IF(OFFSET('Sanitation Data'!$E$29,0,10*ROW('Sanitation Data'!E110))="","",OFFSET('Sanitation Data'!$E$29,0,10*ROW('Sanitation Data'!E110)))</f>
        <v/>
      </c>
      <c r="CR116" s="283" t="str">
        <f ca="true">+IF(OFFSET('Sanitation Data'!$E$30,0,10*ROW('Sanitation Data'!E110))="","",OFFSET('Sanitation Data'!$E$30,0,10*ROW('Sanitation Data'!E110)))</f>
        <v/>
      </c>
      <c r="CS116" s="283" t="str">
        <f ca="true">+IF(OFFSET('Sanitation Data'!$E$31,0,10*ROW('Sanitation Data'!E110))="","",OFFSET('Sanitation Data'!$E$31,0,10*ROW('Sanitation Data'!E110)))</f>
        <v/>
      </c>
      <c r="CT116" s="283" t="str">
        <f ca="true">+IF(OFFSET('Sanitation Data'!$E$32,0,10*ROW('Sanitation Data'!E110))="","",OFFSET('Sanitation Data'!$E$32,0,10*ROW('Sanitation Data'!E110)))</f>
        <v/>
      </c>
      <c r="CU116" s="283" t="str">
        <f ca="true">+IF(OFFSET('Sanitation Data'!$F$28,0,10*ROW('Sanitation Data'!F110))="","",OFFSET('Sanitation Data'!$F$28,0,10*ROW('Sanitation Data'!F110)))</f>
        <v/>
      </c>
      <c r="CV116" s="283" t="str">
        <f ca="true">+IF(OFFSET('Sanitation Data'!$F$29,0,10*ROW('Sanitation Data'!F110))="","",OFFSET('Sanitation Data'!$F$29,0,10*ROW('Sanitation Data'!F110)))</f>
        <v/>
      </c>
      <c r="CW116" s="283" t="str">
        <f ca="true">+IF(OFFSET('Sanitation Data'!$F$30,0,10*ROW('Sanitation Data'!F110))="","",OFFSET('Sanitation Data'!$F$30,0,10*ROW('Sanitation Data'!F110)))</f>
        <v/>
      </c>
      <c r="CX116" s="283" t="str">
        <f ca="true">+IF(OFFSET('Sanitation Data'!$F$31,0,10*ROW('Sanitation Data'!F110))="","",OFFSET('Sanitation Data'!$F$31,0,10*ROW('Sanitation Data'!F110)))</f>
        <v/>
      </c>
      <c r="CY116" s="283" t="str">
        <f ca="true">+IF(OFFSET('Sanitation Data'!$F$32,0,10*ROW('Sanitation Data'!F110))="","",OFFSET('Sanitation Data'!$F$32,0,10*ROW('Sanitation Data'!F110)))</f>
        <v/>
      </c>
      <c r="CZ116" s="283" t="str">
        <f ca="true">+IF(OFFSET('Sanitation Data'!$G$28,0,10*ROW('Sanitation Data'!G110))="","",OFFSET('Sanitation Data'!$G$28,0,10*ROW('Sanitation Data'!G110)))</f>
        <v/>
      </c>
      <c r="DA116" s="283" t="str">
        <f ca="true">+IF(OFFSET('Sanitation Data'!$G$29,0,10*ROW('Sanitation Data'!G110))="","",OFFSET('Sanitation Data'!$G$29,0,10*ROW('Sanitation Data'!G110)))</f>
        <v/>
      </c>
      <c r="DB116" s="283" t="str">
        <f ca="true">+IF(OFFSET('Sanitation Data'!$G$30,0,10*ROW('Sanitation Data'!G110))="","",OFFSET('Sanitation Data'!$G$30,0,10*ROW('Sanitation Data'!G110)))</f>
        <v/>
      </c>
      <c r="DC116" s="283" t="str">
        <f ca="true">+IF(OFFSET('Sanitation Data'!$G$31,0,10*ROW('Sanitation Data'!G110))="","",OFFSET('Sanitation Data'!$G$31,0,10*ROW('Sanitation Data'!G110)))</f>
        <v/>
      </c>
      <c r="DD116" s="283" t="str">
        <f ca="true">+IF(OFFSET('Sanitation Data'!$G$32,0,10*ROW('Sanitation Data'!G110))="","",OFFSET('Sanitation Data'!$G$32,0,10*ROW('Sanitation Data'!G110)))</f>
        <v/>
      </c>
      <c r="DE116" s="283" t="str">
        <f ca="true">+IF(OFFSET('Sanitation Data'!$H$28,0,10*ROW('Sanitation Data'!H110))="","",OFFSET('Sanitation Data'!$H$28,0,10*ROW('Sanitation Data'!H110)))</f>
        <v/>
      </c>
      <c r="DF116" s="283" t="str">
        <f ca="true">+IF(OFFSET('Sanitation Data'!$H$29,0,10*ROW('Sanitation Data'!H110))="","",OFFSET('Sanitation Data'!$H$29,0,10*ROW('Sanitation Data'!H110)))</f>
        <v/>
      </c>
      <c r="DG116" s="283" t="str">
        <f ca="true">+IF(OFFSET('Sanitation Data'!$H$30,0,10*ROW('Sanitation Data'!H110))="","",OFFSET('Sanitation Data'!$H$30,0,10*ROW('Sanitation Data'!H110)))</f>
        <v/>
      </c>
      <c r="DH116" s="283" t="str">
        <f ca="true">+IF(OFFSET('Sanitation Data'!$H$31,0,10*ROW('Sanitation Data'!H110))="","",OFFSET('Sanitation Data'!$H$31,0,10*ROW('Sanitation Data'!H110)))</f>
        <v/>
      </c>
      <c r="DI116" s="283" t="str">
        <f ca="true">+IF(OFFSET('Sanitation Data'!$H$32,0,10*ROW('Sanitation Data'!H110))="","",OFFSET('Sanitation Data'!$H$32,0,10*ROW('Sanitation Data'!H110)))</f>
        <v/>
      </c>
      <c r="DJ116" s="283" t="str">
        <f ca="true">+IF(OFFSET('Sanitation Data'!$I$28,0,10*ROW('Sanitation Data'!I110))="","",OFFSET('Sanitation Data'!$I$28,0,10*ROW('Sanitation Data'!I110)))</f>
        <v/>
      </c>
      <c r="DK116" s="283" t="str">
        <f ca="true">+IF(OFFSET('Sanitation Data'!$I$29,0,10*ROW('Sanitation Data'!I110))="","",OFFSET('Sanitation Data'!$I$29,0,10*ROW('Sanitation Data'!I110)))</f>
        <v/>
      </c>
      <c r="DL116" s="283" t="str">
        <f ca="true">+IF(OFFSET('Sanitation Data'!$I$30,0,10*ROW('Sanitation Data'!I110))="","",OFFSET('Sanitation Data'!$I$30,0,10*ROW('Sanitation Data'!I110)))</f>
        <v/>
      </c>
      <c r="DM116" s="283" t="str">
        <f ca="true">+IF(OFFSET('Sanitation Data'!$I$31,0,10*ROW('Sanitation Data'!I110))="","",OFFSET('Sanitation Data'!$I$31,0,10*ROW('Sanitation Data'!I110)))</f>
        <v/>
      </c>
      <c r="DN116" s="283" t="str">
        <f ca="true">+IF(OFFSET('Sanitation Data'!$I$32,0,10*ROW('Sanitation Data'!I110))="","",OFFSET('Sanitation Data'!$I$32,0,10*ROW('Sanitation Data'!I110)))</f>
        <v/>
      </c>
      <c r="DO116" s="283" t="str">
        <f ca="true">+IF(OFFSET('Hygiene Data'!$D$11,0,10*ROW('Hygiene Data'!D110))="","",OFFSET('Hygiene Data'!$D$11,0,10*ROW('Hygiene Data'!D110)))</f>
        <v/>
      </c>
      <c r="DP116" s="283" t="str">
        <f ca="true">+IF(OFFSET('Hygiene Data'!$D$12,0,10*ROW('Hygiene Data'!D110))="","",OFFSET('Hygiene Data'!$D$12,0,10*ROW('Hygiene Data'!D110)))</f>
        <v/>
      </c>
      <c r="DQ116" s="283" t="str">
        <f ca="true">+IF(OFFSET('Hygiene Data'!$D$13,0,10*ROW('Hygiene Data'!D110))="","",OFFSET('Hygiene Data'!$D$13,0,10*ROW('Hygiene Data'!D110)))</f>
        <v/>
      </c>
      <c r="DR116" s="283" t="str">
        <f ca="true">+IF(OFFSET('Hygiene Data'!$E$11,0,10*ROW('Hygiene Data'!E110))="","",OFFSET('Hygiene Data'!$E$11,0,10*ROW('Hygiene Data'!E110)))</f>
        <v/>
      </c>
      <c r="DS116" s="283" t="str">
        <f ca="true">+IF(OFFSET('Hygiene Data'!$E$12,0,10*ROW('Hygiene Data'!E110))="","",OFFSET('Hygiene Data'!$E$12,0,10*ROW('Hygiene Data'!E110)))</f>
        <v/>
      </c>
      <c r="DT116" s="283" t="str">
        <f ca="true">+IF(OFFSET('Hygiene Data'!$E$13,0,10*ROW('Hygiene Data'!E110))="","",OFFSET('Hygiene Data'!$E$13,0,10*ROW('Hygiene Data'!E110)))</f>
        <v/>
      </c>
      <c r="DU116" s="283" t="str">
        <f ca="true">+IF(OFFSET('Hygiene Data'!$F$11,0,10*ROW('Hygiene Data'!F110))="","",OFFSET('Hygiene Data'!$F$11,0,10*ROW('Hygiene Data'!F110)))</f>
        <v/>
      </c>
      <c r="DV116" s="283" t="str">
        <f ca="true">+IF(OFFSET('Hygiene Data'!$F$12,0,10*ROW('Hygiene Data'!F110))="","",OFFSET('Hygiene Data'!$F$12,0,10*ROW('Hygiene Data'!F110)))</f>
        <v/>
      </c>
      <c r="DW116" s="283" t="str">
        <f ca="true">+IF(OFFSET('Hygiene Data'!$F$13,0,10*ROW('Hygiene Data'!F110))="","",OFFSET('Hygiene Data'!$F$13,0,10*ROW('Hygiene Data'!F110)))</f>
        <v/>
      </c>
      <c r="DX116" s="283" t="str">
        <f ca="true">+IF(OFFSET('Hygiene Data'!$G$11,0,10*ROW('Hygiene Data'!G110))="","",OFFSET('Hygiene Data'!$G$11,0,10*ROW('Hygiene Data'!G110)))</f>
        <v/>
      </c>
      <c r="DY116" s="283" t="str">
        <f ca="true">+IF(OFFSET('Hygiene Data'!$G$12,0,10*ROW('Hygiene Data'!G110))="","",OFFSET('Hygiene Data'!$G$12,0,10*ROW('Hygiene Data'!G110)))</f>
        <v/>
      </c>
      <c r="DZ116" s="283" t="str">
        <f ca="true">+IF(OFFSET('Hygiene Data'!$G$13,0,10*ROW('Hygiene Data'!G110))="","",OFFSET('Hygiene Data'!$G$13,0,10*ROW('Hygiene Data'!G110)))</f>
        <v/>
      </c>
      <c r="EA116" s="283" t="str">
        <f ca="true">+IF(OFFSET('Hygiene Data'!$H$11,0,10*ROW('Hygiene Data'!H110))="","",OFFSET('Hygiene Data'!$H$11,0,10*ROW('Hygiene Data'!H110)))</f>
        <v/>
      </c>
      <c r="EB116" s="283" t="str">
        <f ca="true">+IF(OFFSET('Hygiene Data'!$H$12,0,10*ROW('Hygiene Data'!H110))="","",OFFSET('Hygiene Data'!$H$12,0,10*ROW('Hygiene Data'!H110)))</f>
        <v/>
      </c>
      <c r="EC116" s="283" t="str">
        <f ca="true">+IF(OFFSET('Hygiene Data'!$H$13,0,10*ROW('Hygiene Data'!H110))="","",OFFSET('Hygiene Data'!$H$13,0,10*ROW('Hygiene Data'!H110)))</f>
        <v/>
      </c>
      <c r="ED116" s="283" t="str">
        <f ca="true">+IF(OFFSET('Hygiene Data'!$I$11,0,10*ROW('Hygiene Data'!I110))="","",OFFSET('Hygiene Data'!$I$11,0,10*ROW('Hygiene Data'!I110)))</f>
        <v/>
      </c>
      <c r="EE116" s="283" t="str">
        <f ca="true">+IF(OFFSET('Hygiene Data'!$I$12,0,10*ROW('Hygiene Data'!I110))="","",OFFSET('Hygiene Data'!$I$12,0,10*ROW('Hygiene Data'!I110)))</f>
        <v/>
      </c>
      <c r="EF116" s="283" t="str">
        <f ca="true">+IF(OFFSET('Hygiene Data'!$I$13,0,10*ROW('Hygiene Data'!I110))="","",OFFSET('Hygiene Data'!$I$13,0,10*ROW('Hygiene Data'!I110)))</f>
        <v/>
      </c>
    </row>
    <row r="117">
      <c r="A117" s="36" t="str">
        <f ca="true">+IF(OFFSET('Water Data'!$B$2,0,10*ROW('Water Data'!E111))="","",OFFSET('Water Data'!$B$2,0,10*ROW('Water Data'!E111)))</f>
        <v/>
      </c>
      <c r="B117" s="36" t="str">
        <f ca="true">+IF(OFFSET('Water Data'!$C$2,0,10*ROW('Water Data'!F111))="","",OFFSET('Water Data'!$C$2,0,10*ROW('Water Data'!F111)))</f>
        <v/>
      </c>
      <c r="C117" s="339"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83"/>
      <c r="BS117" s="283" t="str">
        <f ca="true">+IF(OFFSET('Water Data'!$D$27,0,10*ROW('Water Data'!D111))="","",OFFSET('Water Data'!$D$27,0,10*ROW('Water Data'!D111)))</f>
        <v/>
      </c>
      <c r="BT117" s="283" t="str">
        <f ca="true">+IF(OFFSET('Water Data'!$D$28,0,10*ROW('Water Data'!D111))="","",OFFSET('Water Data'!$D$28,0,10*ROW('Water Data'!D111)))</f>
        <v/>
      </c>
      <c r="BU117" s="283" t="str">
        <f ca="true">+IF(OFFSET('Water Data'!$D$29,0,10*ROW('Water Data'!D111))="","",OFFSET('Water Data'!$D$29,0,10*ROW('Water Data'!D111)))</f>
        <v/>
      </c>
      <c r="BV117" s="283" t="str">
        <f ca="true">+IF(OFFSET('Water Data'!$E$27,0,10*ROW('Water Data'!E111))="","",OFFSET('Water Data'!$E$27,0,10*ROW('Water Data'!E111)))</f>
        <v/>
      </c>
      <c r="BW117" s="283" t="str">
        <f ca="true">+IF(OFFSET('Water Data'!$E$28,0,10*ROW('Water Data'!E111))="","",OFFSET('Water Data'!$E$28,0,10*ROW('Water Data'!E111)))</f>
        <v/>
      </c>
      <c r="BX117" s="283" t="str">
        <f ca="true">+IF(OFFSET('Water Data'!$E$29,0,10*ROW('Water Data'!E111))="","",OFFSET('Water Data'!$E$29,0,10*ROW('Water Data'!E111)))</f>
        <v/>
      </c>
      <c r="BY117" s="283" t="str">
        <f ca="true">+IF(OFFSET('Water Data'!$F$27,0,10*ROW('Water Data'!F111))="","",OFFSET('Water Data'!$F$27,0,10*ROW('Water Data'!F111)))</f>
        <v/>
      </c>
      <c r="BZ117" s="283" t="str">
        <f ca="true">+IF(OFFSET('Water Data'!$F$28,0,10*ROW('Water Data'!F111))="","",OFFSET('Water Data'!$F$28,0,10*ROW('Water Data'!F111)))</f>
        <v/>
      </c>
      <c r="CA117" s="283" t="str">
        <f ca="true">+IF(OFFSET('Water Data'!$F$29,0,10*ROW('Water Data'!F111))="","",OFFSET('Water Data'!$F$29,0,10*ROW('Water Data'!F111)))</f>
        <v/>
      </c>
      <c r="CB117" s="283" t="str">
        <f ca="true">+IF(OFFSET('Water Data'!$G$27,0,10*ROW('Water Data'!G111))="","",OFFSET('Water Data'!$G$27,0,10*ROW('Water Data'!G111)))</f>
        <v/>
      </c>
      <c r="CC117" s="283" t="str">
        <f ca="true">+IF(OFFSET('Water Data'!$G$28,0,10*ROW('Water Data'!G111))="","",OFFSET('Water Data'!$G$28,0,10*ROW('Water Data'!G111)))</f>
        <v/>
      </c>
      <c r="CD117" s="283" t="str">
        <f ca="true">+IF(OFFSET('Water Data'!$G$29,0,10*ROW('Water Data'!G111))="","",OFFSET('Water Data'!$G$29,0,10*ROW('Water Data'!G111)))</f>
        <v/>
      </c>
      <c r="CE117" s="283" t="str">
        <f ca="true">+IF(OFFSET('Water Data'!$H$27,0,10*ROW('Water Data'!H111))="","",OFFSET('Water Data'!$H$27,0,10*ROW('Water Data'!H111)))</f>
        <v/>
      </c>
      <c r="CF117" s="283" t="str">
        <f ca="true">+IF(OFFSET('Water Data'!$H$28,0,10*ROW('Water Data'!H111))="","",OFFSET('Water Data'!$H$28,0,10*ROW('Water Data'!H111)))</f>
        <v/>
      </c>
      <c r="CG117" s="283" t="str">
        <f ca="true">+IF(OFFSET('Water Data'!$H$29,0,10*ROW('Water Data'!H111))="","",OFFSET('Water Data'!$H$29,0,10*ROW('Water Data'!H111)))</f>
        <v/>
      </c>
      <c r="CH117" s="283" t="str">
        <f ca="true">+IF(OFFSET('Water Data'!$I$27,0,10*ROW('Water Data'!I111))="","",OFFSET('Water Data'!$I$27,0,10*ROW('Water Data'!I111)))</f>
        <v/>
      </c>
      <c r="CI117" s="283" t="str">
        <f ca="true">+IF(OFFSET('Water Data'!$I$28,0,10*ROW('Water Data'!I111))="","",OFFSET('Water Data'!$I$28,0,10*ROW('Water Data'!I111)))</f>
        <v/>
      </c>
      <c r="CJ117" s="283" t="str">
        <f ca="true">+IF(OFFSET('Water Data'!$I$29,0,10*ROW('Water Data'!I111))="","",OFFSET('Water Data'!$I$29,0,10*ROW('Water Data'!I111)))</f>
        <v/>
      </c>
      <c r="CK117" s="283" t="str">
        <f ca="true">+IF(OFFSET('Sanitation Data'!$D$28,0,10*ROW('Sanitation Data'!D111))="","",OFFSET('Sanitation Data'!$D$28,0,10*ROW('Sanitation Data'!D111)))</f>
        <v/>
      </c>
      <c r="CL117" s="283" t="str">
        <f ca="true">+IF(OFFSET('Sanitation Data'!$D$29,0,10*ROW('Sanitation Data'!D111))="","",OFFSET('Sanitation Data'!$D$29,0,10*ROW('Sanitation Data'!D111)))</f>
        <v/>
      </c>
      <c r="CM117" s="283" t="str">
        <f ca="true">+IF(OFFSET('Sanitation Data'!$D$30,0,10*ROW('Sanitation Data'!D111))="","",OFFSET('Sanitation Data'!$D$30,0,10*ROW('Sanitation Data'!D111)))</f>
        <v/>
      </c>
      <c r="CN117" s="283" t="str">
        <f ca="true">+IF(OFFSET('Sanitation Data'!$D$31,0,10*ROW('Sanitation Data'!D111))="","",OFFSET('Sanitation Data'!$D$31,0,10*ROW('Sanitation Data'!D111)))</f>
        <v/>
      </c>
      <c r="CO117" s="283" t="str">
        <f ca="true">+IF(OFFSET('Sanitation Data'!$D$32,0,10*ROW('Sanitation Data'!D111))="","",OFFSET('Sanitation Data'!$D$32,0,10*ROW('Sanitation Data'!D111)))</f>
        <v/>
      </c>
      <c r="CP117" s="283" t="str">
        <f ca="true">+IF(OFFSET('Sanitation Data'!$E$28,0,10*ROW('Sanitation Data'!E111))="","",OFFSET('Sanitation Data'!$E$28,0,10*ROW('Sanitation Data'!E111)))</f>
        <v/>
      </c>
      <c r="CQ117" s="283" t="str">
        <f ca="true">+IF(OFFSET('Sanitation Data'!$E$29,0,10*ROW('Sanitation Data'!E111))="","",OFFSET('Sanitation Data'!$E$29,0,10*ROW('Sanitation Data'!E111)))</f>
        <v/>
      </c>
      <c r="CR117" s="283" t="str">
        <f ca="true">+IF(OFFSET('Sanitation Data'!$E$30,0,10*ROW('Sanitation Data'!E111))="","",OFFSET('Sanitation Data'!$E$30,0,10*ROW('Sanitation Data'!E111)))</f>
        <v/>
      </c>
      <c r="CS117" s="283" t="str">
        <f ca="true">+IF(OFFSET('Sanitation Data'!$E$31,0,10*ROW('Sanitation Data'!E111))="","",OFFSET('Sanitation Data'!$E$31,0,10*ROW('Sanitation Data'!E111)))</f>
        <v/>
      </c>
      <c r="CT117" s="283" t="str">
        <f ca="true">+IF(OFFSET('Sanitation Data'!$E$32,0,10*ROW('Sanitation Data'!E111))="","",OFFSET('Sanitation Data'!$E$32,0,10*ROW('Sanitation Data'!E111)))</f>
        <v/>
      </c>
      <c r="CU117" s="283" t="str">
        <f ca="true">+IF(OFFSET('Sanitation Data'!$F$28,0,10*ROW('Sanitation Data'!F111))="","",OFFSET('Sanitation Data'!$F$28,0,10*ROW('Sanitation Data'!F111)))</f>
        <v/>
      </c>
      <c r="CV117" s="283" t="str">
        <f ca="true">+IF(OFFSET('Sanitation Data'!$F$29,0,10*ROW('Sanitation Data'!F111))="","",OFFSET('Sanitation Data'!$F$29,0,10*ROW('Sanitation Data'!F111)))</f>
        <v/>
      </c>
      <c r="CW117" s="283" t="str">
        <f ca="true">+IF(OFFSET('Sanitation Data'!$F$30,0,10*ROW('Sanitation Data'!F111))="","",OFFSET('Sanitation Data'!$F$30,0,10*ROW('Sanitation Data'!F111)))</f>
        <v/>
      </c>
      <c r="CX117" s="283" t="str">
        <f ca="true">+IF(OFFSET('Sanitation Data'!$F$31,0,10*ROW('Sanitation Data'!F111))="","",OFFSET('Sanitation Data'!$F$31,0,10*ROW('Sanitation Data'!F111)))</f>
        <v/>
      </c>
      <c r="CY117" s="283" t="str">
        <f ca="true">+IF(OFFSET('Sanitation Data'!$F$32,0,10*ROW('Sanitation Data'!F111))="","",OFFSET('Sanitation Data'!$F$32,0,10*ROW('Sanitation Data'!F111)))</f>
        <v/>
      </c>
      <c r="CZ117" s="283" t="str">
        <f ca="true">+IF(OFFSET('Sanitation Data'!$G$28,0,10*ROW('Sanitation Data'!G111))="","",OFFSET('Sanitation Data'!$G$28,0,10*ROW('Sanitation Data'!G111)))</f>
        <v/>
      </c>
      <c r="DA117" s="283" t="str">
        <f ca="true">+IF(OFFSET('Sanitation Data'!$G$29,0,10*ROW('Sanitation Data'!G111))="","",OFFSET('Sanitation Data'!$G$29,0,10*ROW('Sanitation Data'!G111)))</f>
        <v/>
      </c>
      <c r="DB117" s="283" t="str">
        <f ca="true">+IF(OFFSET('Sanitation Data'!$G$30,0,10*ROW('Sanitation Data'!G111))="","",OFFSET('Sanitation Data'!$G$30,0,10*ROW('Sanitation Data'!G111)))</f>
        <v/>
      </c>
      <c r="DC117" s="283" t="str">
        <f ca="true">+IF(OFFSET('Sanitation Data'!$G$31,0,10*ROW('Sanitation Data'!G111))="","",OFFSET('Sanitation Data'!$G$31,0,10*ROW('Sanitation Data'!G111)))</f>
        <v/>
      </c>
      <c r="DD117" s="283" t="str">
        <f ca="true">+IF(OFFSET('Sanitation Data'!$G$32,0,10*ROW('Sanitation Data'!G111))="","",OFFSET('Sanitation Data'!$G$32,0,10*ROW('Sanitation Data'!G111)))</f>
        <v/>
      </c>
      <c r="DE117" s="283" t="str">
        <f ca="true">+IF(OFFSET('Sanitation Data'!$H$28,0,10*ROW('Sanitation Data'!H111))="","",OFFSET('Sanitation Data'!$H$28,0,10*ROW('Sanitation Data'!H111)))</f>
        <v/>
      </c>
      <c r="DF117" s="283" t="str">
        <f ca="true">+IF(OFFSET('Sanitation Data'!$H$29,0,10*ROW('Sanitation Data'!H111))="","",OFFSET('Sanitation Data'!$H$29,0,10*ROW('Sanitation Data'!H111)))</f>
        <v/>
      </c>
      <c r="DG117" s="283" t="str">
        <f ca="true">+IF(OFFSET('Sanitation Data'!$H$30,0,10*ROW('Sanitation Data'!H111))="","",OFFSET('Sanitation Data'!$H$30,0,10*ROW('Sanitation Data'!H111)))</f>
        <v/>
      </c>
      <c r="DH117" s="283" t="str">
        <f ca="true">+IF(OFFSET('Sanitation Data'!$H$31,0,10*ROW('Sanitation Data'!H111))="","",OFFSET('Sanitation Data'!$H$31,0,10*ROW('Sanitation Data'!H111)))</f>
        <v/>
      </c>
      <c r="DI117" s="283" t="str">
        <f ca="true">+IF(OFFSET('Sanitation Data'!$H$32,0,10*ROW('Sanitation Data'!H111))="","",OFFSET('Sanitation Data'!$H$32,0,10*ROW('Sanitation Data'!H111)))</f>
        <v/>
      </c>
      <c r="DJ117" s="283" t="str">
        <f ca="true">+IF(OFFSET('Sanitation Data'!$I$28,0,10*ROW('Sanitation Data'!I111))="","",OFFSET('Sanitation Data'!$I$28,0,10*ROW('Sanitation Data'!I111)))</f>
        <v/>
      </c>
      <c r="DK117" s="283" t="str">
        <f ca="true">+IF(OFFSET('Sanitation Data'!$I$29,0,10*ROW('Sanitation Data'!I111))="","",OFFSET('Sanitation Data'!$I$29,0,10*ROW('Sanitation Data'!I111)))</f>
        <v/>
      </c>
      <c r="DL117" s="283" t="str">
        <f ca="true">+IF(OFFSET('Sanitation Data'!$I$30,0,10*ROW('Sanitation Data'!I111))="","",OFFSET('Sanitation Data'!$I$30,0,10*ROW('Sanitation Data'!I111)))</f>
        <v/>
      </c>
      <c r="DM117" s="283" t="str">
        <f ca="true">+IF(OFFSET('Sanitation Data'!$I$31,0,10*ROW('Sanitation Data'!I111))="","",OFFSET('Sanitation Data'!$I$31,0,10*ROW('Sanitation Data'!I111)))</f>
        <v/>
      </c>
      <c r="DN117" s="283" t="str">
        <f ca="true">+IF(OFFSET('Sanitation Data'!$I$32,0,10*ROW('Sanitation Data'!I111))="","",OFFSET('Sanitation Data'!$I$32,0,10*ROW('Sanitation Data'!I111)))</f>
        <v/>
      </c>
      <c r="DO117" s="283" t="str">
        <f ca="true">+IF(OFFSET('Hygiene Data'!$D$11,0,10*ROW('Hygiene Data'!D111))="","",OFFSET('Hygiene Data'!$D$11,0,10*ROW('Hygiene Data'!D111)))</f>
        <v/>
      </c>
      <c r="DP117" s="283" t="str">
        <f ca="true">+IF(OFFSET('Hygiene Data'!$D$12,0,10*ROW('Hygiene Data'!D111))="","",OFFSET('Hygiene Data'!$D$12,0,10*ROW('Hygiene Data'!D111)))</f>
        <v/>
      </c>
      <c r="DQ117" s="283" t="str">
        <f ca="true">+IF(OFFSET('Hygiene Data'!$D$13,0,10*ROW('Hygiene Data'!D111))="","",OFFSET('Hygiene Data'!$D$13,0,10*ROW('Hygiene Data'!D111)))</f>
        <v/>
      </c>
      <c r="DR117" s="283" t="str">
        <f ca="true">+IF(OFFSET('Hygiene Data'!$E$11,0,10*ROW('Hygiene Data'!E111))="","",OFFSET('Hygiene Data'!$E$11,0,10*ROW('Hygiene Data'!E111)))</f>
        <v/>
      </c>
      <c r="DS117" s="283" t="str">
        <f ca="true">+IF(OFFSET('Hygiene Data'!$E$12,0,10*ROW('Hygiene Data'!E111))="","",OFFSET('Hygiene Data'!$E$12,0,10*ROW('Hygiene Data'!E111)))</f>
        <v/>
      </c>
      <c r="DT117" s="283" t="str">
        <f ca="true">+IF(OFFSET('Hygiene Data'!$E$13,0,10*ROW('Hygiene Data'!E111))="","",OFFSET('Hygiene Data'!$E$13,0,10*ROW('Hygiene Data'!E111)))</f>
        <v/>
      </c>
      <c r="DU117" s="283" t="str">
        <f ca="true">+IF(OFFSET('Hygiene Data'!$F$11,0,10*ROW('Hygiene Data'!F111))="","",OFFSET('Hygiene Data'!$F$11,0,10*ROW('Hygiene Data'!F111)))</f>
        <v/>
      </c>
      <c r="DV117" s="283" t="str">
        <f ca="true">+IF(OFFSET('Hygiene Data'!$F$12,0,10*ROW('Hygiene Data'!F111))="","",OFFSET('Hygiene Data'!$F$12,0,10*ROW('Hygiene Data'!F111)))</f>
        <v/>
      </c>
      <c r="DW117" s="283" t="str">
        <f ca="true">+IF(OFFSET('Hygiene Data'!$F$13,0,10*ROW('Hygiene Data'!F111))="","",OFFSET('Hygiene Data'!$F$13,0,10*ROW('Hygiene Data'!F111)))</f>
        <v/>
      </c>
      <c r="DX117" s="283" t="str">
        <f ca="true">+IF(OFFSET('Hygiene Data'!$G$11,0,10*ROW('Hygiene Data'!G111))="","",OFFSET('Hygiene Data'!$G$11,0,10*ROW('Hygiene Data'!G111)))</f>
        <v/>
      </c>
      <c r="DY117" s="283" t="str">
        <f ca="true">+IF(OFFSET('Hygiene Data'!$G$12,0,10*ROW('Hygiene Data'!G111))="","",OFFSET('Hygiene Data'!$G$12,0,10*ROW('Hygiene Data'!G111)))</f>
        <v/>
      </c>
      <c r="DZ117" s="283" t="str">
        <f ca="true">+IF(OFFSET('Hygiene Data'!$G$13,0,10*ROW('Hygiene Data'!G111))="","",OFFSET('Hygiene Data'!$G$13,0,10*ROW('Hygiene Data'!G111)))</f>
        <v/>
      </c>
      <c r="EA117" s="283" t="str">
        <f ca="true">+IF(OFFSET('Hygiene Data'!$H$11,0,10*ROW('Hygiene Data'!H111))="","",OFFSET('Hygiene Data'!$H$11,0,10*ROW('Hygiene Data'!H111)))</f>
        <v/>
      </c>
      <c r="EB117" s="283" t="str">
        <f ca="true">+IF(OFFSET('Hygiene Data'!$H$12,0,10*ROW('Hygiene Data'!H111))="","",OFFSET('Hygiene Data'!$H$12,0,10*ROW('Hygiene Data'!H111)))</f>
        <v/>
      </c>
      <c r="EC117" s="283" t="str">
        <f ca="true">+IF(OFFSET('Hygiene Data'!$H$13,0,10*ROW('Hygiene Data'!H111))="","",OFFSET('Hygiene Data'!$H$13,0,10*ROW('Hygiene Data'!H111)))</f>
        <v/>
      </c>
      <c r="ED117" s="283" t="str">
        <f ca="true">+IF(OFFSET('Hygiene Data'!$I$11,0,10*ROW('Hygiene Data'!I111))="","",OFFSET('Hygiene Data'!$I$11,0,10*ROW('Hygiene Data'!I111)))</f>
        <v/>
      </c>
      <c r="EE117" s="283" t="str">
        <f ca="true">+IF(OFFSET('Hygiene Data'!$I$12,0,10*ROW('Hygiene Data'!I111))="","",OFFSET('Hygiene Data'!$I$12,0,10*ROW('Hygiene Data'!I111)))</f>
        <v/>
      </c>
      <c r="EF117" s="283" t="str">
        <f ca="true">+IF(OFFSET('Hygiene Data'!$I$13,0,10*ROW('Hygiene Data'!I111))="","",OFFSET('Hygiene Data'!$I$13,0,10*ROW('Hygiene Data'!I111)))</f>
        <v/>
      </c>
    </row>
    <row r="118">
      <c r="A118" s="36" t="str">
        <f ca="true">+IF(OFFSET('Water Data'!$B$2,0,10*ROW('Water Data'!E112))="","",OFFSET('Water Data'!$B$2,0,10*ROW('Water Data'!E112)))</f>
        <v/>
      </c>
      <c r="B118" s="36" t="str">
        <f ca="true">+IF(OFFSET('Water Data'!$C$2,0,10*ROW('Water Data'!F112))="","",OFFSET('Water Data'!$C$2,0,10*ROW('Water Data'!F112)))</f>
        <v/>
      </c>
      <c r="C118" s="339"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83"/>
      <c r="BS118" s="283" t="str">
        <f ca="true">+IF(OFFSET('Water Data'!$D$27,0,10*ROW('Water Data'!D112))="","",OFFSET('Water Data'!$D$27,0,10*ROW('Water Data'!D112)))</f>
        <v/>
      </c>
      <c r="BT118" s="283" t="str">
        <f ca="true">+IF(OFFSET('Water Data'!$D$28,0,10*ROW('Water Data'!D112))="","",OFFSET('Water Data'!$D$28,0,10*ROW('Water Data'!D112)))</f>
        <v/>
      </c>
      <c r="BU118" s="283" t="str">
        <f ca="true">+IF(OFFSET('Water Data'!$D$29,0,10*ROW('Water Data'!D112))="","",OFFSET('Water Data'!$D$29,0,10*ROW('Water Data'!D112)))</f>
        <v/>
      </c>
      <c r="BV118" s="283" t="str">
        <f ca="true">+IF(OFFSET('Water Data'!$E$27,0,10*ROW('Water Data'!E112))="","",OFFSET('Water Data'!$E$27,0,10*ROW('Water Data'!E112)))</f>
        <v/>
      </c>
      <c r="BW118" s="283" t="str">
        <f ca="true">+IF(OFFSET('Water Data'!$E$28,0,10*ROW('Water Data'!E112))="","",OFFSET('Water Data'!$E$28,0,10*ROW('Water Data'!E112)))</f>
        <v/>
      </c>
      <c r="BX118" s="283" t="str">
        <f ca="true">+IF(OFFSET('Water Data'!$E$29,0,10*ROW('Water Data'!E112))="","",OFFSET('Water Data'!$E$29,0,10*ROW('Water Data'!E112)))</f>
        <v/>
      </c>
      <c r="BY118" s="283" t="str">
        <f ca="true">+IF(OFFSET('Water Data'!$F$27,0,10*ROW('Water Data'!F112))="","",OFFSET('Water Data'!$F$27,0,10*ROW('Water Data'!F112)))</f>
        <v/>
      </c>
      <c r="BZ118" s="283" t="str">
        <f ca="true">+IF(OFFSET('Water Data'!$F$28,0,10*ROW('Water Data'!F112))="","",OFFSET('Water Data'!$F$28,0,10*ROW('Water Data'!F112)))</f>
        <v/>
      </c>
      <c r="CA118" s="283" t="str">
        <f ca="true">+IF(OFFSET('Water Data'!$F$29,0,10*ROW('Water Data'!F112))="","",OFFSET('Water Data'!$F$29,0,10*ROW('Water Data'!F112)))</f>
        <v/>
      </c>
      <c r="CB118" s="283" t="str">
        <f ca="true">+IF(OFFSET('Water Data'!$G$27,0,10*ROW('Water Data'!G112))="","",OFFSET('Water Data'!$G$27,0,10*ROW('Water Data'!G112)))</f>
        <v/>
      </c>
      <c r="CC118" s="283" t="str">
        <f ca="true">+IF(OFFSET('Water Data'!$G$28,0,10*ROW('Water Data'!G112))="","",OFFSET('Water Data'!$G$28,0,10*ROW('Water Data'!G112)))</f>
        <v/>
      </c>
      <c r="CD118" s="283" t="str">
        <f ca="true">+IF(OFFSET('Water Data'!$G$29,0,10*ROW('Water Data'!G112))="","",OFFSET('Water Data'!$G$29,0,10*ROW('Water Data'!G112)))</f>
        <v/>
      </c>
      <c r="CE118" s="283" t="str">
        <f ca="true">+IF(OFFSET('Water Data'!$H$27,0,10*ROW('Water Data'!H112))="","",OFFSET('Water Data'!$H$27,0,10*ROW('Water Data'!H112)))</f>
        <v/>
      </c>
      <c r="CF118" s="283" t="str">
        <f ca="true">+IF(OFFSET('Water Data'!$H$28,0,10*ROW('Water Data'!H112))="","",OFFSET('Water Data'!$H$28,0,10*ROW('Water Data'!H112)))</f>
        <v/>
      </c>
      <c r="CG118" s="283" t="str">
        <f ca="true">+IF(OFFSET('Water Data'!$H$29,0,10*ROW('Water Data'!H112))="","",OFFSET('Water Data'!$H$29,0,10*ROW('Water Data'!H112)))</f>
        <v/>
      </c>
      <c r="CH118" s="283" t="str">
        <f ca="true">+IF(OFFSET('Water Data'!$I$27,0,10*ROW('Water Data'!I112))="","",OFFSET('Water Data'!$I$27,0,10*ROW('Water Data'!I112)))</f>
        <v/>
      </c>
      <c r="CI118" s="283" t="str">
        <f ca="true">+IF(OFFSET('Water Data'!$I$28,0,10*ROW('Water Data'!I112))="","",OFFSET('Water Data'!$I$28,0,10*ROW('Water Data'!I112)))</f>
        <v/>
      </c>
      <c r="CJ118" s="283" t="str">
        <f ca="true">+IF(OFFSET('Water Data'!$I$29,0,10*ROW('Water Data'!I112))="","",OFFSET('Water Data'!$I$29,0,10*ROW('Water Data'!I112)))</f>
        <v/>
      </c>
      <c r="CK118" s="283" t="str">
        <f ca="true">+IF(OFFSET('Sanitation Data'!$D$28,0,10*ROW('Sanitation Data'!D112))="","",OFFSET('Sanitation Data'!$D$28,0,10*ROW('Sanitation Data'!D112)))</f>
        <v/>
      </c>
      <c r="CL118" s="283" t="str">
        <f ca="true">+IF(OFFSET('Sanitation Data'!$D$29,0,10*ROW('Sanitation Data'!D112))="","",OFFSET('Sanitation Data'!$D$29,0,10*ROW('Sanitation Data'!D112)))</f>
        <v/>
      </c>
      <c r="CM118" s="283" t="str">
        <f ca="true">+IF(OFFSET('Sanitation Data'!$D$30,0,10*ROW('Sanitation Data'!D112))="","",OFFSET('Sanitation Data'!$D$30,0,10*ROW('Sanitation Data'!D112)))</f>
        <v/>
      </c>
      <c r="CN118" s="283" t="str">
        <f ca="true">+IF(OFFSET('Sanitation Data'!$D$31,0,10*ROW('Sanitation Data'!D112))="","",OFFSET('Sanitation Data'!$D$31,0,10*ROW('Sanitation Data'!D112)))</f>
        <v/>
      </c>
      <c r="CO118" s="283" t="str">
        <f ca="true">+IF(OFFSET('Sanitation Data'!$D$32,0,10*ROW('Sanitation Data'!D112))="","",OFFSET('Sanitation Data'!$D$32,0,10*ROW('Sanitation Data'!D112)))</f>
        <v/>
      </c>
      <c r="CP118" s="283" t="str">
        <f ca="true">+IF(OFFSET('Sanitation Data'!$E$28,0,10*ROW('Sanitation Data'!E112))="","",OFFSET('Sanitation Data'!$E$28,0,10*ROW('Sanitation Data'!E112)))</f>
        <v/>
      </c>
      <c r="CQ118" s="283" t="str">
        <f ca="true">+IF(OFFSET('Sanitation Data'!$E$29,0,10*ROW('Sanitation Data'!E112))="","",OFFSET('Sanitation Data'!$E$29,0,10*ROW('Sanitation Data'!E112)))</f>
        <v/>
      </c>
      <c r="CR118" s="283" t="str">
        <f ca="true">+IF(OFFSET('Sanitation Data'!$E$30,0,10*ROW('Sanitation Data'!E112))="","",OFFSET('Sanitation Data'!$E$30,0,10*ROW('Sanitation Data'!E112)))</f>
        <v/>
      </c>
      <c r="CS118" s="283" t="str">
        <f ca="true">+IF(OFFSET('Sanitation Data'!$E$31,0,10*ROW('Sanitation Data'!E112))="","",OFFSET('Sanitation Data'!$E$31,0,10*ROW('Sanitation Data'!E112)))</f>
        <v/>
      </c>
      <c r="CT118" s="283" t="str">
        <f ca="true">+IF(OFFSET('Sanitation Data'!$E$32,0,10*ROW('Sanitation Data'!E112))="","",OFFSET('Sanitation Data'!$E$32,0,10*ROW('Sanitation Data'!E112)))</f>
        <v/>
      </c>
      <c r="CU118" s="283" t="str">
        <f ca="true">+IF(OFFSET('Sanitation Data'!$F$28,0,10*ROW('Sanitation Data'!F112))="","",OFFSET('Sanitation Data'!$F$28,0,10*ROW('Sanitation Data'!F112)))</f>
        <v/>
      </c>
      <c r="CV118" s="283" t="str">
        <f ca="true">+IF(OFFSET('Sanitation Data'!$F$29,0,10*ROW('Sanitation Data'!F112))="","",OFFSET('Sanitation Data'!$F$29,0,10*ROW('Sanitation Data'!F112)))</f>
        <v/>
      </c>
      <c r="CW118" s="283" t="str">
        <f ca="true">+IF(OFFSET('Sanitation Data'!$F$30,0,10*ROW('Sanitation Data'!F112))="","",OFFSET('Sanitation Data'!$F$30,0,10*ROW('Sanitation Data'!F112)))</f>
        <v/>
      </c>
      <c r="CX118" s="283" t="str">
        <f ca="true">+IF(OFFSET('Sanitation Data'!$F$31,0,10*ROW('Sanitation Data'!F112))="","",OFFSET('Sanitation Data'!$F$31,0,10*ROW('Sanitation Data'!F112)))</f>
        <v/>
      </c>
      <c r="CY118" s="283" t="str">
        <f ca="true">+IF(OFFSET('Sanitation Data'!$F$32,0,10*ROW('Sanitation Data'!F112))="","",OFFSET('Sanitation Data'!$F$32,0,10*ROW('Sanitation Data'!F112)))</f>
        <v/>
      </c>
      <c r="CZ118" s="283" t="str">
        <f ca="true">+IF(OFFSET('Sanitation Data'!$G$28,0,10*ROW('Sanitation Data'!G112))="","",OFFSET('Sanitation Data'!$G$28,0,10*ROW('Sanitation Data'!G112)))</f>
        <v/>
      </c>
      <c r="DA118" s="283" t="str">
        <f ca="true">+IF(OFFSET('Sanitation Data'!$G$29,0,10*ROW('Sanitation Data'!G112))="","",OFFSET('Sanitation Data'!$G$29,0,10*ROW('Sanitation Data'!G112)))</f>
        <v/>
      </c>
      <c r="DB118" s="283" t="str">
        <f ca="true">+IF(OFFSET('Sanitation Data'!$G$30,0,10*ROW('Sanitation Data'!G112))="","",OFFSET('Sanitation Data'!$G$30,0,10*ROW('Sanitation Data'!G112)))</f>
        <v/>
      </c>
      <c r="DC118" s="283" t="str">
        <f ca="true">+IF(OFFSET('Sanitation Data'!$G$31,0,10*ROW('Sanitation Data'!G112))="","",OFFSET('Sanitation Data'!$G$31,0,10*ROW('Sanitation Data'!G112)))</f>
        <v/>
      </c>
      <c r="DD118" s="283" t="str">
        <f ca="true">+IF(OFFSET('Sanitation Data'!$G$32,0,10*ROW('Sanitation Data'!G112))="","",OFFSET('Sanitation Data'!$G$32,0,10*ROW('Sanitation Data'!G112)))</f>
        <v/>
      </c>
      <c r="DE118" s="283" t="str">
        <f ca="true">+IF(OFFSET('Sanitation Data'!$H$28,0,10*ROW('Sanitation Data'!H112))="","",OFFSET('Sanitation Data'!$H$28,0,10*ROW('Sanitation Data'!H112)))</f>
        <v/>
      </c>
      <c r="DF118" s="283" t="str">
        <f ca="true">+IF(OFFSET('Sanitation Data'!$H$29,0,10*ROW('Sanitation Data'!H112))="","",OFFSET('Sanitation Data'!$H$29,0,10*ROW('Sanitation Data'!H112)))</f>
        <v/>
      </c>
      <c r="DG118" s="283" t="str">
        <f ca="true">+IF(OFFSET('Sanitation Data'!$H$30,0,10*ROW('Sanitation Data'!H112))="","",OFFSET('Sanitation Data'!$H$30,0,10*ROW('Sanitation Data'!H112)))</f>
        <v/>
      </c>
      <c r="DH118" s="283" t="str">
        <f ca="true">+IF(OFFSET('Sanitation Data'!$H$31,0,10*ROW('Sanitation Data'!H112))="","",OFFSET('Sanitation Data'!$H$31,0,10*ROW('Sanitation Data'!H112)))</f>
        <v/>
      </c>
      <c r="DI118" s="283" t="str">
        <f ca="true">+IF(OFFSET('Sanitation Data'!$H$32,0,10*ROW('Sanitation Data'!H112))="","",OFFSET('Sanitation Data'!$H$32,0,10*ROW('Sanitation Data'!H112)))</f>
        <v/>
      </c>
      <c r="DJ118" s="283" t="str">
        <f ca="true">+IF(OFFSET('Sanitation Data'!$I$28,0,10*ROW('Sanitation Data'!I112))="","",OFFSET('Sanitation Data'!$I$28,0,10*ROW('Sanitation Data'!I112)))</f>
        <v/>
      </c>
      <c r="DK118" s="283" t="str">
        <f ca="true">+IF(OFFSET('Sanitation Data'!$I$29,0,10*ROW('Sanitation Data'!I112))="","",OFFSET('Sanitation Data'!$I$29,0,10*ROW('Sanitation Data'!I112)))</f>
        <v/>
      </c>
      <c r="DL118" s="283" t="str">
        <f ca="true">+IF(OFFSET('Sanitation Data'!$I$30,0,10*ROW('Sanitation Data'!I112))="","",OFFSET('Sanitation Data'!$I$30,0,10*ROW('Sanitation Data'!I112)))</f>
        <v/>
      </c>
      <c r="DM118" s="283" t="str">
        <f ca="true">+IF(OFFSET('Sanitation Data'!$I$31,0,10*ROW('Sanitation Data'!I112))="","",OFFSET('Sanitation Data'!$I$31,0,10*ROW('Sanitation Data'!I112)))</f>
        <v/>
      </c>
      <c r="DN118" s="283" t="str">
        <f ca="true">+IF(OFFSET('Sanitation Data'!$I$32,0,10*ROW('Sanitation Data'!I112))="","",OFFSET('Sanitation Data'!$I$32,0,10*ROW('Sanitation Data'!I112)))</f>
        <v/>
      </c>
      <c r="DO118" s="283" t="str">
        <f ca="true">+IF(OFFSET('Hygiene Data'!$D$11,0,10*ROW('Hygiene Data'!D112))="","",OFFSET('Hygiene Data'!$D$11,0,10*ROW('Hygiene Data'!D112)))</f>
        <v/>
      </c>
      <c r="DP118" s="283" t="str">
        <f ca="true">+IF(OFFSET('Hygiene Data'!$D$12,0,10*ROW('Hygiene Data'!D112))="","",OFFSET('Hygiene Data'!$D$12,0,10*ROW('Hygiene Data'!D112)))</f>
        <v/>
      </c>
      <c r="DQ118" s="283" t="str">
        <f ca="true">+IF(OFFSET('Hygiene Data'!$D$13,0,10*ROW('Hygiene Data'!D112))="","",OFFSET('Hygiene Data'!$D$13,0,10*ROW('Hygiene Data'!D112)))</f>
        <v/>
      </c>
      <c r="DR118" s="283" t="str">
        <f ca="true">+IF(OFFSET('Hygiene Data'!$E$11,0,10*ROW('Hygiene Data'!E112))="","",OFFSET('Hygiene Data'!$E$11,0,10*ROW('Hygiene Data'!E112)))</f>
        <v/>
      </c>
      <c r="DS118" s="283" t="str">
        <f ca="true">+IF(OFFSET('Hygiene Data'!$E$12,0,10*ROW('Hygiene Data'!E112))="","",OFFSET('Hygiene Data'!$E$12,0,10*ROW('Hygiene Data'!E112)))</f>
        <v/>
      </c>
      <c r="DT118" s="283" t="str">
        <f ca="true">+IF(OFFSET('Hygiene Data'!$E$13,0,10*ROW('Hygiene Data'!E112))="","",OFFSET('Hygiene Data'!$E$13,0,10*ROW('Hygiene Data'!E112)))</f>
        <v/>
      </c>
      <c r="DU118" s="283" t="str">
        <f ca="true">+IF(OFFSET('Hygiene Data'!$F$11,0,10*ROW('Hygiene Data'!F112))="","",OFFSET('Hygiene Data'!$F$11,0,10*ROW('Hygiene Data'!F112)))</f>
        <v/>
      </c>
      <c r="DV118" s="283" t="str">
        <f ca="true">+IF(OFFSET('Hygiene Data'!$F$12,0,10*ROW('Hygiene Data'!F112))="","",OFFSET('Hygiene Data'!$F$12,0,10*ROW('Hygiene Data'!F112)))</f>
        <v/>
      </c>
      <c r="DW118" s="283" t="str">
        <f ca="true">+IF(OFFSET('Hygiene Data'!$F$13,0,10*ROW('Hygiene Data'!F112))="","",OFFSET('Hygiene Data'!$F$13,0,10*ROW('Hygiene Data'!F112)))</f>
        <v/>
      </c>
      <c r="DX118" s="283" t="str">
        <f ca="true">+IF(OFFSET('Hygiene Data'!$G$11,0,10*ROW('Hygiene Data'!G112))="","",OFFSET('Hygiene Data'!$G$11,0,10*ROW('Hygiene Data'!G112)))</f>
        <v/>
      </c>
      <c r="DY118" s="283" t="str">
        <f ca="true">+IF(OFFSET('Hygiene Data'!$G$12,0,10*ROW('Hygiene Data'!G112))="","",OFFSET('Hygiene Data'!$G$12,0,10*ROW('Hygiene Data'!G112)))</f>
        <v/>
      </c>
      <c r="DZ118" s="283" t="str">
        <f ca="true">+IF(OFFSET('Hygiene Data'!$G$13,0,10*ROW('Hygiene Data'!G112))="","",OFFSET('Hygiene Data'!$G$13,0,10*ROW('Hygiene Data'!G112)))</f>
        <v/>
      </c>
      <c r="EA118" s="283" t="str">
        <f ca="true">+IF(OFFSET('Hygiene Data'!$H$11,0,10*ROW('Hygiene Data'!H112))="","",OFFSET('Hygiene Data'!$H$11,0,10*ROW('Hygiene Data'!H112)))</f>
        <v/>
      </c>
      <c r="EB118" s="283" t="str">
        <f ca="true">+IF(OFFSET('Hygiene Data'!$H$12,0,10*ROW('Hygiene Data'!H112))="","",OFFSET('Hygiene Data'!$H$12,0,10*ROW('Hygiene Data'!H112)))</f>
        <v/>
      </c>
      <c r="EC118" s="283" t="str">
        <f ca="true">+IF(OFFSET('Hygiene Data'!$H$13,0,10*ROW('Hygiene Data'!H112))="","",OFFSET('Hygiene Data'!$H$13,0,10*ROW('Hygiene Data'!H112)))</f>
        <v/>
      </c>
      <c r="ED118" s="283" t="str">
        <f ca="true">+IF(OFFSET('Hygiene Data'!$I$11,0,10*ROW('Hygiene Data'!I112))="","",OFFSET('Hygiene Data'!$I$11,0,10*ROW('Hygiene Data'!I112)))</f>
        <v/>
      </c>
      <c r="EE118" s="283" t="str">
        <f ca="true">+IF(OFFSET('Hygiene Data'!$I$12,0,10*ROW('Hygiene Data'!I112))="","",OFFSET('Hygiene Data'!$I$12,0,10*ROW('Hygiene Data'!I112)))</f>
        <v/>
      </c>
      <c r="EF118" s="283" t="str">
        <f ca="true">+IF(OFFSET('Hygiene Data'!$I$13,0,10*ROW('Hygiene Data'!I112))="","",OFFSET('Hygiene Data'!$I$13,0,10*ROW('Hygiene Data'!I112)))</f>
        <v/>
      </c>
    </row>
    <row r="119">
      <c r="A119" s="36" t="str">
        <f ca="true">+IF(OFFSET('Water Data'!$B$2,0,10*ROW('Water Data'!E113))="","",OFFSET('Water Data'!$B$2,0,10*ROW('Water Data'!E113)))</f>
        <v/>
      </c>
      <c r="B119" s="36" t="str">
        <f ca="true">+IF(OFFSET('Water Data'!$C$2,0,10*ROW('Water Data'!F113))="","",OFFSET('Water Data'!$C$2,0,10*ROW('Water Data'!F113)))</f>
        <v/>
      </c>
      <c r="C119" s="339"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83"/>
      <c r="BS119" s="283" t="str">
        <f ca="true">+IF(OFFSET('Water Data'!$D$27,0,10*ROW('Water Data'!D113))="","",OFFSET('Water Data'!$D$27,0,10*ROW('Water Data'!D113)))</f>
        <v/>
      </c>
      <c r="BT119" s="283" t="str">
        <f ca="true">+IF(OFFSET('Water Data'!$D$28,0,10*ROW('Water Data'!D113))="","",OFFSET('Water Data'!$D$28,0,10*ROW('Water Data'!D113)))</f>
        <v/>
      </c>
      <c r="BU119" s="283" t="str">
        <f ca="true">+IF(OFFSET('Water Data'!$D$29,0,10*ROW('Water Data'!D113))="","",OFFSET('Water Data'!$D$29,0,10*ROW('Water Data'!D113)))</f>
        <v/>
      </c>
      <c r="BV119" s="283" t="str">
        <f ca="true">+IF(OFFSET('Water Data'!$E$27,0,10*ROW('Water Data'!E113))="","",OFFSET('Water Data'!$E$27,0,10*ROW('Water Data'!E113)))</f>
        <v/>
      </c>
      <c r="BW119" s="283" t="str">
        <f ca="true">+IF(OFFSET('Water Data'!$E$28,0,10*ROW('Water Data'!E113))="","",OFFSET('Water Data'!$E$28,0,10*ROW('Water Data'!E113)))</f>
        <v/>
      </c>
      <c r="BX119" s="283" t="str">
        <f ca="true">+IF(OFFSET('Water Data'!$E$29,0,10*ROW('Water Data'!E113))="","",OFFSET('Water Data'!$E$29,0,10*ROW('Water Data'!E113)))</f>
        <v/>
      </c>
      <c r="BY119" s="283" t="str">
        <f ca="true">+IF(OFFSET('Water Data'!$F$27,0,10*ROW('Water Data'!F113))="","",OFFSET('Water Data'!$F$27,0,10*ROW('Water Data'!F113)))</f>
        <v/>
      </c>
      <c r="BZ119" s="283" t="str">
        <f ca="true">+IF(OFFSET('Water Data'!$F$28,0,10*ROW('Water Data'!F113))="","",OFFSET('Water Data'!$F$28,0,10*ROW('Water Data'!F113)))</f>
        <v/>
      </c>
      <c r="CA119" s="283" t="str">
        <f ca="true">+IF(OFFSET('Water Data'!$F$29,0,10*ROW('Water Data'!F113))="","",OFFSET('Water Data'!$F$29,0,10*ROW('Water Data'!F113)))</f>
        <v/>
      </c>
      <c r="CB119" s="283" t="str">
        <f ca="true">+IF(OFFSET('Water Data'!$G$27,0,10*ROW('Water Data'!G113))="","",OFFSET('Water Data'!$G$27,0,10*ROW('Water Data'!G113)))</f>
        <v/>
      </c>
      <c r="CC119" s="283" t="str">
        <f ca="true">+IF(OFFSET('Water Data'!$G$28,0,10*ROW('Water Data'!G113))="","",OFFSET('Water Data'!$G$28,0,10*ROW('Water Data'!G113)))</f>
        <v/>
      </c>
      <c r="CD119" s="283" t="str">
        <f ca="true">+IF(OFFSET('Water Data'!$G$29,0,10*ROW('Water Data'!G113))="","",OFFSET('Water Data'!$G$29,0,10*ROW('Water Data'!G113)))</f>
        <v/>
      </c>
      <c r="CE119" s="283" t="str">
        <f ca="true">+IF(OFFSET('Water Data'!$H$27,0,10*ROW('Water Data'!H113))="","",OFFSET('Water Data'!$H$27,0,10*ROW('Water Data'!H113)))</f>
        <v/>
      </c>
      <c r="CF119" s="283" t="str">
        <f ca="true">+IF(OFFSET('Water Data'!$H$28,0,10*ROW('Water Data'!H113))="","",OFFSET('Water Data'!$H$28,0,10*ROW('Water Data'!H113)))</f>
        <v/>
      </c>
      <c r="CG119" s="283" t="str">
        <f ca="true">+IF(OFFSET('Water Data'!$H$29,0,10*ROW('Water Data'!H113))="","",OFFSET('Water Data'!$H$29,0,10*ROW('Water Data'!H113)))</f>
        <v/>
      </c>
      <c r="CH119" s="283" t="str">
        <f ca="true">+IF(OFFSET('Water Data'!$I$27,0,10*ROW('Water Data'!I113))="","",OFFSET('Water Data'!$I$27,0,10*ROW('Water Data'!I113)))</f>
        <v/>
      </c>
      <c r="CI119" s="283" t="str">
        <f ca="true">+IF(OFFSET('Water Data'!$I$28,0,10*ROW('Water Data'!I113))="","",OFFSET('Water Data'!$I$28,0,10*ROW('Water Data'!I113)))</f>
        <v/>
      </c>
      <c r="CJ119" s="283" t="str">
        <f ca="true">+IF(OFFSET('Water Data'!$I$29,0,10*ROW('Water Data'!I113))="","",OFFSET('Water Data'!$I$29,0,10*ROW('Water Data'!I113)))</f>
        <v/>
      </c>
      <c r="CK119" s="283" t="str">
        <f ca="true">+IF(OFFSET('Sanitation Data'!$D$28,0,10*ROW('Sanitation Data'!D113))="","",OFFSET('Sanitation Data'!$D$28,0,10*ROW('Sanitation Data'!D113)))</f>
        <v/>
      </c>
      <c r="CL119" s="283" t="str">
        <f ca="true">+IF(OFFSET('Sanitation Data'!$D$29,0,10*ROW('Sanitation Data'!D113))="","",OFFSET('Sanitation Data'!$D$29,0,10*ROW('Sanitation Data'!D113)))</f>
        <v/>
      </c>
      <c r="CM119" s="283" t="str">
        <f ca="true">+IF(OFFSET('Sanitation Data'!$D$30,0,10*ROW('Sanitation Data'!D113))="","",OFFSET('Sanitation Data'!$D$30,0,10*ROW('Sanitation Data'!D113)))</f>
        <v/>
      </c>
      <c r="CN119" s="283" t="str">
        <f ca="true">+IF(OFFSET('Sanitation Data'!$D$31,0,10*ROW('Sanitation Data'!D113))="","",OFFSET('Sanitation Data'!$D$31,0,10*ROW('Sanitation Data'!D113)))</f>
        <v/>
      </c>
      <c r="CO119" s="283" t="str">
        <f ca="true">+IF(OFFSET('Sanitation Data'!$D$32,0,10*ROW('Sanitation Data'!D113))="","",OFFSET('Sanitation Data'!$D$32,0,10*ROW('Sanitation Data'!D113)))</f>
        <v/>
      </c>
      <c r="CP119" s="283" t="str">
        <f ca="true">+IF(OFFSET('Sanitation Data'!$E$28,0,10*ROW('Sanitation Data'!E113))="","",OFFSET('Sanitation Data'!$E$28,0,10*ROW('Sanitation Data'!E113)))</f>
        <v/>
      </c>
      <c r="CQ119" s="283" t="str">
        <f ca="true">+IF(OFFSET('Sanitation Data'!$E$29,0,10*ROW('Sanitation Data'!E113))="","",OFFSET('Sanitation Data'!$E$29,0,10*ROW('Sanitation Data'!E113)))</f>
        <v/>
      </c>
      <c r="CR119" s="283" t="str">
        <f ca="true">+IF(OFFSET('Sanitation Data'!$E$30,0,10*ROW('Sanitation Data'!E113))="","",OFFSET('Sanitation Data'!$E$30,0,10*ROW('Sanitation Data'!E113)))</f>
        <v/>
      </c>
      <c r="CS119" s="283" t="str">
        <f ca="true">+IF(OFFSET('Sanitation Data'!$E$31,0,10*ROW('Sanitation Data'!E113))="","",OFFSET('Sanitation Data'!$E$31,0,10*ROW('Sanitation Data'!E113)))</f>
        <v/>
      </c>
      <c r="CT119" s="283" t="str">
        <f ca="true">+IF(OFFSET('Sanitation Data'!$E$32,0,10*ROW('Sanitation Data'!E113))="","",OFFSET('Sanitation Data'!$E$32,0,10*ROW('Sanitation Data'!E113)))</f>
        <v/>
      </c>
      <c r="CU119" s="283" t="str">
        <f ca="true">+IF(OFFSET('Sanitation Data'!$F$28,0,10*ROW('Sanitation Data'!F113))="","",OFFSET('Sanitation Data'!$F$28,0,10*ROW('Sanitation Data'!F113)))</f>
        <v/>
      </c>
      <c r="CV119" s="283" t="str">
        <f ca="true">+IF(OFFSET('Sanitation Data'!$F$29,0,10*ROW('Sanitation Data'!F113))="","",OFFSET('Sanitation Data'!$F$29,0,10*ROW('Sanitation Data'!F113)))</f>
        <v/>
      </c>
      <c r="CW119" s="283" t="str">
        <f ca="true">+IF(OFFSET('Sanitation Data'!$F$30,0,10*ROW('Sanitation Data'!F113))="","",OFFSET('Sanitation Data'!$F$30,0,10*ROW('Sanitation Data'!F113)))</f>
        <v/>
      </c>
      <c r="CX119" s="283" t="str">
        <f ca="true">+IF(OFFSET('Sanitation Data'!$F$31,0,10*ROW('Sanitation Data'!F113))="","",OFFSET('Sanitation Data'!$F$31,0,10*ROW('Sanitation Data'!F113)))</f>
        <v/>
      </c>
      <c r="CY119" s="283" t="str">
        <f ca="true">+IF(OFFSET('Sanitation Data'!$F$32,0,10*ROW('Sanitation Data'!F113))="","",OFFSET('Sanitation Data'!$F$32,0,10*ROW('Sanitation Data'!F113)))</f>
        <v/>
      </c>
      <c r="CZ119" s="283" t="str">
        <f ca="true">+IF(OFFSET('Sanitation Data'!$G$28,0,10*ROW('Sanitation Data'!G113))="","",OFFSET('Sanitation Data'!$G$28,0,10*ROW('Sanitation Data'!G113)))</f>
        <v/>
      </c>
      <c r="DA119" s="283" t="str">
        <f ca="true">+IF(OFFSET('Sanitation Data'!$G$29,0,10*ROW('Sanitation Data'!G113))="","",OFFSET('Sanitation Data'!$G$29,0,10*ROW('Sanitation Data'!G113)))</f>
        <v/>
      </c>
      <c r="DB119" s="283" t="str">
        <f ca="true">+IF(OFFSET('Sanitation Data'!$G$30,0,10*ROW('Sanitation Data'!G113))="","",OFFSET('Sanitation Data'!$G$30,0,10*ROW('Sanitation Data'!G113)))</f>
        <v/>
      </c>
      <c r="DC119" s="283" t="str">
        <f ca="true">+IF(OFFSET('Sanitation Data'!$G$31,0,10*ROW('Sanitation Data'!G113))="","",OFFSET('Sanitation Data'!$G$31,0,10*ROW('Sanitation Data'!G113)))</f>
        <v/>
      </c>
      <c r="DD119" s="283" t="str">
        <f ca="true">+IF(OFFSET('Sanitation Data'!$G$32,0,10*ROW('Sanitation Data'!G113))="","",OFFSET('Sanitation Data'!$G$32,0,10*ROW('Sanitation Data'!G113)))</f>
        <v/>
      </c>
      <c r="DE119" s="283" t="str">
        <f ca="true">+IF(OFFSET('Sanitation Data'!$H$28,0,10*ROW('Sanitation Data'!H113))="","",OFFSET('Sanitation Data'!$H$28,0,10*ROW('Sanitation Data'!H113)))</f>
        <v/>
      </c>
      <c r="DF119" s="283" t="str">
        <f ca="true">+IF(OFFSET('Sanitation Data'!$H$29,0,10*ROW('Sanitation Data'!H113))="","",OFFSET('Sanitation Data'!$H$29,0,10*ROW('Sanitation Data'!H113)))</f>
        <v/>
      </c>
      <c r="DG119" s="283" t="str">
        <f ca="true">+IF(OFFSET('Sanitation Data'!$H$30,0,10*ROW('Sanitation Data'!H113))="","",OFFSET('Sanitation Data'!$H$30,0,10*ROW('Sanitation Data'!H113)))</f>
        <v/>
      </c>
      <c r="DH119" s="283" t="str">
        <f ca="true">+IF(OFFSET('Sanitation Data'!$H$31,0,10*ROW('Sanitation Data'!H113))="","",OFFSET('Sanitation Data'!$H$31,0,10*ROW('Sanitation Data'!H113)))</f>
        <v/>
      </c>
      <c r="DI119" s="283" t="str">
        <f ca="true">+IF(OFFSET('Sanitation Data'!$H$32,0,10*ROW('Sanitation Data'!H113))="","",OFFSET('Sanitation Data'!$H$32,0,10*ROW('Sanitation Data'!H113)))</f>
        <v/>
      </c>
      <c r="DJ119" s="283" t="str">
        <f ca="true">+IF(OFFSET('Sanitation Data'!$I$28,0,10*ROW('Sanitation Data'!I113))="","",OFFSET('Sanitation Data'!$I$28,0,10*ROW('Sanitation Data'!I113)))</f>
        <v/>
      </c>
      <c r="DK119" s="283" t="str">
        <f ca="true">+IF(OFFSET('Sanitation Data'!$I$29,0,10*ROW('Sanitation Data'!I113))="","",OFFSET('Sanitation Data'!$I$29,0,10*ROW('Sanitation Data'!I113)))</f>
        <v/>
      </c>
      <c r="DL119" s="283" t="str">
        <f ca="true">+IF(OFFSET('Sanitation Data'!$I$30,0,10*ROW('Sanitation Data'!I113))="","",OFFSET('Sanitation Data'!$I$30,0,10*ROW('Sanitation Data'!I113)))</f>
        <v/>
      </c>
      <c r="DM119" s="283" t="str">
        <f ca="true">+IF(OFFSET('Sanitation Data'!$I$31,0,10*ROW('Sanitation Data'!I113))="","",OFFSET('Sanitation Data'!$I$31,0,10*ROW('Sanitation Data'!I113)))</f>
        <v/>
      </c>
      <c r="DN119" s="283" t="str">
        <f ca="true">+IF(OFFSET('Sanitation Data'!$I$32,0,10*ROW('Sanitation Data'!I113))="","",OFFSET('Sanitation Data'!$I$32,0,10*ROW('Sanitation Data'!I113)))</f>
        <v/>
      </c>
      <c r="DO119" s="283" t="str">
        <f ca="true">+IF(OFFSET('Hygiene Data'!$D$11,0,10*ROW('Hygiene Data'!D113))="","",OFFSET('Hygiene Data'!$D$11,0,10*ROW('Hygiene Data'!D113)))</f>
        <v/>
      </c>
      <c r="DP119" s="283" t="str">
        <f ca="true">+IF(OFFSET('Hygiene Data'!$D$12,0,10*ROW('Hygiene Data'!D113))="","",OFFSET('Hygiene Data'!$D$12,0,10*ROW('Hygiene Data'!D113)))</f>
        <v/>
      </c>
      <c r="DQ119" s="283" t="str">
        <f ca="true">+IF(OFFSET('Hygiene Data'!$D$13,0,10*ROW('Hygiene Data'!D113))="","",OFFSET('Hygiene Data'!$D$13,0,10*ROW('Hygiene Data'!D113)))</f>
        <v/>
      </c>
      <c r="DR119" s="283" t="str">
        <f ca="true">+IF(OFFSET('Hygiene Data'!$E$11,0,10*ROW('Hygiene Data'!E113))="","",OFFSET('Hygiene Data'!$E$11,0,10*ROW('Hygiene Data'!E113)))</f>
        <v/>
      </c>
      <c r="DS119" s="283" t="str">
        <f ca="true">+IF(OFFSET('Hygiene Data'!$E$12,0,10*ROW('Hygiene Data'!E113))="","",OFFSET('Hygiene Data'!$E$12,0,10*ROW('Hygiene Data'!E113)))</f>
        <v/>
      </c>
      <c r="DT119" s="283" t="str">
        <f ca="true">+IF(OFFSET('Hygiene Data'!$E$13,0,10*ROW('Hygiene Data'!E113))="","",OFFSET('Hygiene Data'!$E$13,0,10*ROW('Hygiene Data'!E113)))</f>
        <v/>
      </c>
      <c r="DU119" s="283" t="str">
        <f ca="true">+IF(OFFSET('Hygiene Data'!$F$11,0,10*ROW('Hygiene Data'!F113))="","",OFFSET('Hygiene Data'!$F$11,0,10*ROW('Hygiene Data'!F113)))</f>
        <v/>
      </c>
      <c r="DV119" s="283" t="str">
        <f ca="true">+IF(OFFSET('Hygiene Data'!$F$12,0,10*ROW('Hygiene Data'!F113))="","",OFFSET('Hygiene Data'!$F$12,0,10*ROW('Hygiene Data'!F113)))</f>
        <v/>
      </c>
      <c r="DW119" s="283" t="str">
        <f ca="true">+IF(OFFSET('Hygiene Data'!$F$13,0,10*ROW('Hygiene Data'!F113))="","",OFFSET('Hygiene Data'!$F$13,0,10*ROW('Hygiene Data'!F113)))</f>
        <v/>
      </c>
      <c r="DX119" s="283" t="str">
        <f ca="true">+IF(OFFSET('Hygiene Data'!$G$11,0,10*ROW('Hygiene Data'!G113))="","",OFFSET('Hygiene Data'!$G$11,0,10*ROW('Hygiene Data'!G113)))</f>
        <v/>
      </c>
      <c r="DY119" s="283" t="str">
        <f ca="true">+IF(OFFSET('Hygiene Data'!$G$12,0,10*ROW('Hygiene Data'!G113))="","",OFFSET('Hygiene Data'!$G$12,0,10*ROW('Hygiene Data'!G113)))</f>
        <v/>
      </c>
      <c r="DZ119" s="283" t="str">
        <f ca="true">+IF(OFFSET('Hygiene Data'!$G$13,0,10*ROW('Hygiene Data'!G113))="","",OFFSET('Hygiene Data'!$G$13,0,10*ROW('Hygiene Data'!G113)))</f>
        <v/>
      </c>
      <c r="EA119" s="283" t="str">
        <f ca="true">+IF(OFFSET('Hygiene Data'!$H$11,0,10*ROW('Hygiene Data'!H113))="","",OFFSET('Hygiene Data'!$H$11,0,10*ROW('Hygiene Data'!H113)))</f>
        <v/>
      </c>
      <c r="EB119" s="283" t="str">
        <f ca="true">+IF(OFFSET('Hygiene Data'!$H$12,0,10*ROW('Hygiene Data'!H113))="","",OFFSET('Hygiene Data'!$H$12,0,10*ROW('Hygiene Data'!H113)))</f>
        <v/>
      </c>
      <c r="EC119" s="283" t="str">
        <f ca="true">+IF(OFFSET('Hygiene Data'!$H$13,0,10*ROW('Hygiene Data'!H113))="","",OFFSET('Hygiene Data'!$H$13,0,10*ROW('Hygiene Data'!H113)))</f>
        <v/>
      </c>
      <c r="ED119" s="283" t="str">
        <f ca="true">+IF(OFFSET('Hygiene Data'!$I$11,0,10*ROW('Hygiene Data'!I113))="","",OFFSET('Hygiene Data'!$I$11,0,10*ROW('Hygiene Data'!I113)))</f>
        <v/>
      </c>
      <c r="EE119" s="283" t="str">
        <f ca="true">+IF(OFFSET('Hygiene Data'!$I$12,0,10*ROW('Hygiene Data'!I113))="","",OFFSET('Hygiene Data'!$I$12,0,10*ROW('Hygiene Data'!I113)))</f>
        <v/>
      </c>
      <c r="EF119" s="283" t="str">
        <f ca="true">+IF(OFFSET('Hygiene Data'!$I$13,0,10*ROW('Hygiene Data'!I113))="","",OFFSET('Hygiene Data'!$I$13,0,10*ROW('Hygiene Data'!I113)))</f>
        <v/>
      </c>
    </row>
    <row r="120">
      <c r="A120" s="36" t="str">
        <f ca="true">+IF(OFFSET('Water Data'!$B$2,0,10*ROW('Water Data'!E114))="","",OFFSET('Water Data'!$B$2,0,10*ROW('Water Data'!E114)))</f>
        <v/>
      </c>
      <c r="B120" s="36" t="str">
        <f ca="true">+IF(OFFSET('Water Data'!$C$2,0,10*ROW('Water Data'!F114))="","",OFFSET('Water Data'!$C$2,0,10*ROW('Water Data'!F114)))</f>
        <v/>
      </c>
      <c r="C120" s="339"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83"/>
      <c r="BS120" s="283" t="str">
        <f ca="true">+IF(OFFSET('Water Data'!$D$27,0,10*ROW('Water Data'!D114))="","",OFFSET('Water Data'!$D$27,0,10*ROW('Water Data'!D114)))</f>
        <v/>
      </c>
      <c r="BT120" s="283" t="str">
        <f ca="true">+IF(OFFSET('Water Data'!$D$28,0,10*ROW('Water Data'!D114))="","",OFFSET('Water Data'!$D$28,0,10*ROW('Water Data'!D114)))</f>
        <v/>
      </c>
      <c r="BU120" s="283" t="str">
        <f ca="true">+IF(OFFSET('Water Data'!$D$29,0,10*ROW('Water Data'!D114))="","",OFFSET('Water Data'!$D$29,0,10*ROW('Water Data'!D114)))</f>
        <v/>
      </c>
      <c r="BV120" s="283" t="str">
        <f ca="true">+IF(OFFSET('Water Data'!$E$27,0,10*ROW('Water Data'!E114))="","",OFFSET('Water Data'!$E$27,0,10*ROW('Water Data'!E114)))</f>
        <v/>
      </c>
      <c r="BW120" s="283" t="str">
        <f ca="true">+IF(OFFSET('Water Data'!$E$28,0,10*ROW('Water Data'!E114))="","",OFFSET('Water Data'!$E$28,0,10*ROW('Water Data'!E114)))</f>
        <v/>
      </c>
      <c r="BX120" s="283" t="str">
        <f ca="true">+IF(OFFSET('Water Data'!$E$29,0,10*ROW('Water Data'!E114))="","",OFFSET('Water Data'!$E$29,0,10*ROW('Water Data'!E114)))</f>
        <v/>
      </c>
      <c r="BY120" s="283" t="str">
        <f ca="true">+IF(OFFSET('Water Data'!$F$27,0,10*ROW('Water Data'!F114))="","",OFFSET('Water Data'!$F$27,0,10*ROW('Water Data'!F114)))</f>
        <v/>
      </c>
      <c r="BZ120" s="283" t="str">
        <f ca="true">+IF(OFFSET('Water Data'!$F$28,0,10*ROW('Water Data'!F114))="","",OFFSET('Water Data'!$F$28,0,10*ROW('Water Data'!F114)))</f>
        <v/>
      </c>
      <c r="CA120" s="283" t="str">
        <f ca="true">+IF(OFFSET('Water Data'!$F$29,0,10*ROW('Water Data'!F114))="","",OFFSET('Water Data'!$F$29,0,10*ROW('Water Data'!F114)))</f>
        <v/>
      </c>
      <c r="CB120" s="283" t="str">
        <f ca="true">+IF(OFFSET('Water Data'!$G$27,0,10*ROW('Water Data'!G114))="","",OFFSET('Water Data'!$G$27,0,10*ROW('Water Data'!G114)))</f>
        <v/>
      </c>
      <c r="CC120" s="283" t="str">
        <f ca="true">+IF(OFFSET('Water Data'!$G$28,0,10*ROW('Water Data'!G114))="","",OFFSET('Water Data'!$G$28,0,10*ROW('Water Data'!G114)))</f>
        <v/>
      </c>
      <c r="CD120" s="283" t="str">
        <f ca="true">+IF(OFFSET('Water Data'!$G$29,0,10*ROW('Water Data'!G114))="","",OFFSET('Water Data'!$G$29,0,10*ROW('Water Data'!G114)))</f>
        <v/>
      </c>
      <c r="CE120" s="283" t="str">
        <f ca="true">+IF(OFFSET('Water Data'!$H$27,0,10*ROW('Water Data'!H114))="","",OFFSET('Water Data'!$H$27,0,10*ROW('Water Data'!H114)))</f>
        <v/>
      </c>
      <c r="CF120" s="283" t="str">
        <f ca="true">+IF(OFFSET('Water Data'!$H$28,0,10*ROW('Water Data'!H114))="","",OFFSET('Water Data'!$H$28,0,10*ROW('Water Data'!H114)))</f>
        <v/>
      </c>
      <c r="CG120" s="283" t="str">
        <f ca="true">+IF(OFFSET('Water Data'!$H$29,0,10*ROW('Water Data'!H114))="","",OFFSET('Water Data'!$H$29,0,10*ROW('Water Data'!H114)))</f>
        <v/>
      </c>
      <c r="CH120" s="283" t="str">
        <f ca="true">+IF(OFFSET('Water Data'!$I$27,0,10*ROW('Water Data'!I114))="","",OFFSET('Water Data'!$I$27,0,10*ROW('Water Data'!I114)))</f>
        <v/>
      </c>
      <c r="CI120" s="283" t="str">
        <f ca="true">+IF(OFFSET('Water Data'!$I$28,0,10*ROW('Water Data'!I114))="","",OFFSET('Water Data'!$I$28,0,10*ROW('Water Data'!I114)))</f>
        <v/>
      </c>
      <c r="CJ120" s="283" t="str">
        <f ca="true">+IF(OFFSET('Water Data'!$I$29,0,10*ROW('Water Data'!I114))="","",OFFSET('Water Data'!$I$29,0,10*ROW('Water Data'!I114)))</f>
        <v/>
      </c>
      <c r="CK120" s="283" t="str">
        <f ca="true">+IF(OFFSET('Sanitation Data'!$D$28,0,10*ROW('Sanitation Data'!D114))="","",OFFSET('Sanitation Data'!$D$28,0,10*ROW('Sanitation Data'!D114)))</f>
        <v/>
      </c>
      <c r="CL120" s="283" t="str">
        <f ca="true">+IF(OFFSET('Sanitation Data'!$D$29,0,10*ROW('Sanitation Data'!D114))="","",OFFSET('Sanitation Data'!$D$29,0,10*ROW('Sanitation Data'!D114)))</f>
        <v/>
      </c>
      <c r="CM120" s="283" t="str">
        <f ca="true">+IF(OFFSET('Sanitation Data'!$D$30,0,10*ROW('Sanitation Data'!D114))="","",OFFSET('Sanitation Data'!$D$30,0,10*ROW('Sanitation Data'!D114)))</f>
        <v/>
      </c>
      <c r="CN120" s="283" t="str">
        <f ca="true">+IF(OFFSET('Sanitation Data'!$D$31,0,10*ROW('Sanitation Data'!D114))="","",OFFSET('Sanitation Data'!$D$31,0,10*ROW('Sanitation Data'!D114)))</f>
        <v/>
      </c>
      <c r="CO120" s="283" t="str">
        <f ca="true">+IF(OFFSET('Sanitation Data'!$D$32,0,10*ROW('Sanitation Data'!D114))="","",OFFSET('Sanitation Data'!$D$32,0,10*ROW('Sanitation Data'!D114)))</f>
        <v/>
      </c>
      <c r="CP120" s="283" t="str">
        <f ca="true">+IF(OFFSET('Sanitation Data'!$E$28,0,10*ROW('Sanitation Data'!E114))="","",OFFSET('Sanitation Data'!$E$28,0,10*ROW('Sanitation Data'!E114)))</f>
        <v/>
      </c>
      <c r="CQ120" s="283" t="str">
        <f ca="true">+IF(OFFSET('Sanitation Data'!$E$29,0,10*ROW('Sanitation Data'!E114))="","",OFFSET('Sanitation Data'!$E$29,0,10*ROW('Sanitation Data'!E114)))</f>
        <v/>
      </c>
      <c r="CR120" s="283" t="str">
        <f ca="true">+IF(OFFSET('Sanitation Data'!$E$30,0,10*ROW('Sanitation Data'!E114))="","",OFFSET('Sanitation Data'!$E$30,0,10*ROW('Sanitation Data'!E114)))</f>
        <v/>
      </c>
      <c r="CS120" s="283" t="str">
        <f ca="true">+IF(OFFSET('Sanitation Data'!$E$31,0,10*ROW('Sanitation Data'!E114))="","",OFFSET('Sanitation Data'!$E$31,0,10*ROW('Sanitation Data'!E114)))</f>
        <v/>
      </c>
      <c r="CT120" s="283" t="str">
        <f ca="true">+IF(OFFSET('Sanitation Data'!$E$32,0,10*ROW('Sanitation Data'!E114))="","",OFFSET('Sanitation Data'!$E$32,0,10*ROW('Sanitation Data'!E114)))</f>
        <v/>
      </c>
      <c r="CU120" s="283" t="str">
        <f ca="true">+IF(OFFSET('Sanitation Data'!$F$28,0,10*ROW('Sanitation Data'!F114))="","",OFFSET('Sanitation Data'!$F$28,0,10*ROW('Sanitation Data'!F114)))</f>
        <v/>
      </c>
      <c r="CV120" s="283" t="str">
        <f ca="true">+IF(OFFSET('Sanitation Data'!$F$29,0,10*ROW('Sanitation Data'!F114))="","",OFFSET('Sanitation Data'!$F$29,0,10*ROW('Sanitation Data'!F114)))</f>
        <v/>
      </c>
      <c r="CW120" s="283" t="str">
        <f ca="true">+IF(OFFSET('Sanitation Data'!$F$30,0,10*ROW('Sanitation Data'!F114))="","",OFFSET('Sanitation Data'!$F$30,0,10*ROW('Sanitation Data'!F114)))</f>
        <v/>
      </c>
      <c r="CX120" s="283" t="str">
        <f ca="true">+IF(OFFSET('Sanitation Data'!$F$31,0,10*ROW('Sanitation Data'!F114))="","",OFFSET('Sanitation Data'!$F$31,0,10*ROW('Sanitation Data'!F114)))</f>
        <v/>
      </c>
      <c r="CY120" s="283" t="str">
        <f ca="true">+IF(OFFSET('Sanitation Data'!$F$32,0,10*ROW('Sanitation Data'!F114))="","",OFFSET('Sanitation Data'!$F$32,0,10*ROW('Sanitation Data'!F114)))</f>
        <v/>
      </c>
      <c r="CZ120" s="283" t="str">
        <f ca="true">+IF(OFFSET('Sanitation Data'!$G$28,0,10*ROW('Sanitation Data'!G114))="","",OFFSET('Sanitation Data'!$G$28,0,10*ROW('Sanitation Data'!G114)))</f>
        <v/>
      </c>
      <c r="DA120" s="283" t="str">
        <f ca="true">+IF(OFFSET('Sanitation Data'!$G$29,0,10*ROW('Sanitation Data'!G114))="","",OFFSET('Sanitation Data'!$G$29,0,10*ROW('Sanitation Data'!G114)))</f>
        <v/>
      </c>
      <c r="DB120" s="283" t="str">
        <f ca="true">+IF(OFFSET('Sanitation Data'!$G$30,0,10*ROW('Sanitation Data'!G114))="","",OFFSET('Sanitation Data'!$G$30,0,10*ROW('Sanitation Data'!G114)))</f>
        <v/>
      </c>
      <c r="DC120" s="283" t="str">
        <f ca="true">+IF(OFFSET('Sanitation Data'!$G$31,0,10*ROW('Sanitation Data'!G114))="","",OFFSET('Sanitation Data'!$G$31,0,10*ROW('Sanitation Data'!G114)))</f>
        <v/>
      </c>
      <c r="DD120" s="283" t="str">
        <f ca="true">+IF(OFFSET('Sanitation Data'!$G$32,0,10*ROW('Sanitation Data'!G114))="","",OFFSET('Sanitation Data'!$G$32,0,10*ROW('Sanitation Data'!G114)))</f>
        <v/>
      </c>
      <c r="DE120" s="283" t="str">
        <f ca="true">+IF(OFFSET('Sanitation Data'!$H$28,0,10*ROW('Sanitation Data'!H114))="","",OFFSET('Sanitation Data'!$H$28,0,10*ROW('Sanitation Data'!H114)))</f>
        <v/>
      </c>
      <c r="DF120" s="283" t="str">
        <f ca="true">+IF(OFFSET('Sanitation Data'!$H$29,0,10*ROW('Sanitation Data'!H114))="","",OFFSET('Sanitation Data'!$H$29,0,10*ROW('Sanitation Data'!H114)))</f>
        <v/>
      </c>
      <c r="DG120" s="283" t="str">
        <f ca="true">+IF(OFFSET('Sanitation Data'!$H$30,0,10*ROW('Sanitation Data'!H114))="","",OFFSET('Sanitation Data'!$H$30,0,10*ROW('Sanitation Data'!H114)))</f>
        <v/>
      </c>
      <c r="DH120" s="283" t="str">
        <f ca="true">+IF(OFFSET('Sanitation Data'!$H$31,0,10*ROW('Sanitation Data'!H114))="","",OFFSET('Sanitation Data'!$H$31,0,10*ROW('Sanitation Data'!H114)))</f>
        <v/>
      </c>
      <c r="DI120" s="283" t="str">
        <f ca="true">+IF(OFFSET('Sanitation Data'!$H$32,0,10*ROW('Sanitation Data'!H114))="","",OFFSET('Sanitation Data'!$H$32,0,10*ROW('Sanitation Data'!H114)))</f>
        <v/>
      </c>
      <c r="DJ120" s="283" t="str">
        <f ca="true">+IF(OFFSET('Sanitation Data'!$I$28,0,10*ROW('Sanitation Data'!I114))="","",OFFSET('Sanitation Data'!$I$28,0,10*ROW('Sanitation Data'!I114)))</f>
        <v/>
      </c>
      <c r="DK120" s="283" t="str">
        <f ca="true">+IF(OFFSET('Sanitation Data'!$I$29,0,10*ROW('Sanitation Data'!I114))="","",OFFSET('Sanitation Data'!$I$29,0,10*ROW('Sanitation Data'!I114)))</f>
        <v/>
      </c>
      <c r="DL120" s="283" t="str">
        <f ca="true">+IF(OFFSET('Sanitation Data'!$I$30,0,10*ROW('Sanitation Data'!I114))="","",OFFSET('Sanitation Data'!$I$30,0,10*ROW('Sanitation Data'!I114)))</f>
        <v/>
      </c>
      <c r="DM120" s="283" t="str">
        <f ca="true">+IF(OFFSET('Sanitation Data'!$I$31,0,10*ROW('Sanitation Data'!I114))="","",OFFSET('Sanitation Data'!$I$31,0,10*ROW('Sanitation Data'!I114)))</f>
        <v/>
      </c>
      <c r="DN120" s="283" t="str">
        <f ca="true">+IF(OFFSET('Sanitation Data'!$I$32,0,10*ROW('Sanitation Data'!I114))="","",OFFSET('Sanitation Data'!$I$32,0,10*ROW('Sanitation Data'!I114)))</f>
        <v/>
      </c>
      <c r="DO120" s="283" t="str">
        <f ca="true">+IF(OFFSET('Hygiene Data'!$D$11,0,10*ROW('Hygiene Data'!D114))="","",OFFSET('Hygiene Data'!$D$11,0,10*ROW('Hygiene Data'!D114)))</f>
        <v/>
      </c>
      <c r="DP120" s="283" t="str">
        <f ca="true">+IF(OFFSET('Hygiene Data'!$D$12,0,10*ROW('Hygiene Data'!D114))="","",OFFSET('Hygiene Data'!$D$12,0,10*ROW('Hygiene Data'!D114)))</f>
        <v/>
      </c>
      <c r="DQ120" s="283" t="str">
        <f ca="true">+IF(OFFSET('Hygiene Data'!$D$13,0,10*ROW('Hygiene Data'!D114))="","",OFFSET('Hygiene Data'!$D$13,0,10*ROW('Hygiene Data'!D114)))</f>
        <v/>
      </c>
      <c r="DR120" s="283" t="str">
        <f ca="true">+IF(OFFSET('Hygiene Data'!$E$11,0,10*ROW('Hygiene Data'!E114))="","",OFFSET('Hygiene Data'!$E$11,0,10*ROW('Hygiene Data'!E114)))</f>
        <v/>
      </c>
      <c r="DS120" s="283" t="str">
        <f ca="true">+IF(OFFSET('Hygiene Data'!$E$12,0,10*ROW('Hygiene Data'!E114))="","",OFFSET('Hygiene Data'!$E$12,0,10*ROW('Hygiene Data'!E114)))</f>
        <v/>
      </c>
      <c r="DT120" s="283" t="str">
        <f ca="true">+IF(OFFSET('Hygiene Data'!$E$13,0,10*ROW('Hygiene Data'!E114))="","",OFFSET('Hygiene Data'!$E$13,0,10*ROW('Hygiene Data'!E114)))</f>
        <v/>
      </c>
      <c r="DU120" s="283" t="str">
        <f ca="true">+IF(OFFSET('Hygiene Data'!$F$11,0,10*ROW('Hygiene Data'!F114))="","",OFFSET('Hygiene Data'!$F$11,0,10*ROW('Hygiene Data'!F114)))</f>
        <v/>
      </c>
      <c r="DV120" s="283" t="str">
        <f ca="true">+IF(OFFSET('Hygiene Data'!$F$12,0,10*ROW('Hygiene Data'!F114))="","",OFFSET('Hygiene Data'!$F$12,0,10*ROW('Hygiene Data'!F114)))</f>
        <v/>
      </c>
      <c r="DW120" s="283" t="str">
        <f ca="true">+IF(OFFSET('Hygiene Data'!$F$13,0,10*ROW('Hygiene Data'!F114))="","",OFFSET('Hygiene Data'!$F$13,0,10*ROW('Hygiene Data'!F114)))</f>
        <v/>
      </c>
      <c r="DX120" s="283" t="str">
        <f ca="true">+IF(OFFSET('Hygiene Data'!$G$11,0,10*ROW('Hygiene Data'!G114))="","",OFFSET('Hygiene Data'!$G$11,0,10*ROW('Hygiene Data'!G114)))</f>
        <v/>
      </c>
      <c r="DY120" s="283" t="str">
        <f ca="true">+IF(OFFSET('Hygiene Data'!$G$12,0,10*ROW('Hygiene Data'!G114))="","",OFFSET('Hygiene Data'!$G$12,0,10*ROW('Hygiene Data'!G114)))</f>
        <v/>
      </c>
      <c r="DZ120" s="283" t="str">
        <f ca="true">+IF(OFFSET('Hygiene Data'!$G$13,0,10*ROW('Hygiene Data'!G114))="","",OFFSET('Hygiene Data'!$G$13,0,10*ROW('Hygiene Data'!G114)))</f>
        <v/>
      </c>
      <c r="EA120" s="283" t="str">
        <f ca="true">+IF(OFFSET('Hygiene Data'!$H$11,0,10*ROW('Hygiene Data'!H114))="","",OFFSET('Hygiene Data'!$H$11,0,10*ROW('Hygiene Data'!H114)))</f>
        <v/>
      </c>
      <c r="EB120" s="283" t="str">
        <f ca="true">+IF(OFFSET('Hygiene Data'!$H$12,0,10*ROW('Hygiene Data'!H114))="","",OFFSET('Hygiene Data'!$H$12,0,10*ROW('Hygiene Data'!H114)))</f>
        <v/>
      </c>
      <c r="EC120" s="283" t="str">
        <f ca="true">+IF(OFFSET('Hygiene Data'!$H$13,0,10*ROW('Hygiene Data'!H114))="","",OFFSET('Hygiene Data'!$H$13,0,10*ROW('Hygiene Data'!H114)))</f>
        <v/>
      </c>
      <c r="ED120" s="283" t="str">
        <f ca="true">+IF(OFFSET('Hygiene Data'!$I$11,0,10*ROW('Hygiene Data'!I114))="","",OFFSET('Hygiene Data'!$I$11,0,10*ROW('Hygiene Data'!I114)))</f>
        <v/>
      </c>
      <c r="EE120" s="283" t="str">
        <f ca="true">+IF(OFFSET('Hygiene Data'!$I$12,0,10*ROW('Hygiene Data'!I114))="","",OFFSET('Hygiene Data'!$I$12,0,10*ROW('Hygiene Data'!I114)))</f>
        <v/>
      </c>
      <c r="EF120" s="283" t="str">
        <f ca="true">+IF(OFFSET('Hygiene Data'!$I$13,0,10*ROW('Hygiene Data'!I114))="","",OFFSET('Hygiene Data'!$I$13,0,10*ROW('Hygiene Data'!I114)))</f>
        <v/>
      </c>
    </row>
    <row r="121">
      <c r="A121" s="36" t="str">
        <f ca="true">+IF(OFFSET('Water Data'!$B$2,0,10*ROW('Water Data'!E115))="","",OFFSET('Water Data'!$B$2,0,10*ROW('Water Data'!E115)))</f>
        <v/>
      </c>
      <c r="B121" s="36" t="str">
        <f ca="true">+IF(OFFSET('Water Data'!$C$2,0,10*ROW('Water Data'!F115))="","",OFFSET('Water Data'!$C$2,0,10*ROW('Water Data'!F115)))</f>
        <v/>
      </c>
      <c r="C121" s="339"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83"/>
      <c r="BS121" s="283" t="str">
        <f ca="true">+IF(OFFSET('Water Data'!$D$27,0,10*ROW('Water Data'!D115))="","",OFFSET('Water Data'!$D$27,0,10*ROW('Water Data'!D115)))</f>
        <v/>
      </c>
      <c r="BT121" s="283" t="str">
        <f ca="true">+IF(OFFSET('Water Data'!$D$28,0,10*ROW('Water Data'!D115))="","",OFFSET('Water Data'!$D$28,0,10*ROW('Water Data'!D115)))</f>
        <v/>
      </c>
      <c r="BU121" s="283" t="str">
        <f ca="true">+IF(OFFSET('Water Data'!$D$29,0,10*ROW('Water Data'!D115))="","",OFFSET('Water Data'!$D$29,0,10*ROW('Water Data'!D115)))</f>
        <v/>
      </c>
      <c r="BV121" s="283" t="str">
        <f ca="true">+IF(OFFSET('Water Data'!$E$27,0,10*ROW('Water Data'!E115))="","",OFFSET('Water Data'!$E$27,0,10*ROW('Water Data'!E115)))</f>
        <v/>
      </c>
      <c r="BW121" s="283" t="str">
        <f ca="true">+IF(OFFSET('Water Data'!$E$28,0,10*ROW('Water Data'!E115))="","",OFFSET('Water Data'!$E$28,0,10*ROW('Water Data'!E115)))</f>
        <v/>
      </c>
      <c r="BX121" s="283" t="str">
        <f ca="true">+IF(OFFSET('Water Data'!$E$29,0,10*ROW('Water Data'!E115))="","",OFFSET('Water Data'!$E$29,0,10*ROW('Water Data'!E115)))</f>
        <v/>
      </c>
      <c r="BY121" s="283" t="str">
        <f ca="true">+IF(OFFSET('Water Data'!$F$27,0,10*ROW('Water Data'!F115))="","",OFFSET('Water Data'!$F$27,0,10*ROW('Water Data'!F115)))</f>
        <v/>
      </c>
      <c r="BZ121" s="283" t="str">
        <f ca="true">+IF(OFFSET('Water Data'!$F$28,0,10*ROW('Water Data'!F115))="","",OFFSET('Water Data'!$F$28,0,10*ROW('Water Data'!F115)))</f>
        <v/>
      </c>
      <c r="CA121" s="283" t="str">
        <f ca="true">+IF(OFFSET('Water Data'!$F$29,0,10*ROW('Water Data'!F115))="","",OFFSET('Water Data'!$F$29,0,10*ROW('Water Data'!F115)))</f>
        <v/>
      </c>
      <c r="CB121" s="283" t="str">
        <f ca="true">+IF(OFFSET('Water Data'!$G$27,0,10*ROW('Water Data'!G115))="","",OFFSET('Water Data'!$G$27,0,10*ROW('Water Data'!G115)))</f>
        <v/>
      </c>
      <c r="CC121" s="283" t="str">
        <f ca="true">+IF(OFFSET('Water Data'!$G$28,0,10*ROW('Water Data'!G115))="","",OFFSET('Water Data'!$G$28,0,10*ROW('Water Data'!G115)))</f>
        <v/>
      </c>
      <c r="CD121" s="283" t="str">
        <f ca="true">+IF(OFFSET('Water Data'!$G$29,0,10*ROW('Water Data'!G115))="","",OFFSET('Water Data'!$G$29,0,10*ROW('Water Data'!G115)))</f>
        <v/>
      </c>
      <c r="CE121" s="283" t="str">
        <f ca="true">+IF(OFFSET('Water Data'!$H$27,0,10*ROW('Water Data'!H115))="","",OFFSET('Water Data'!$H$27,0,10*ROW('Water Data'!H115)))</f>
        <v/>
      </c>
      <c r="CF121" s="283" t="str">
        <f ca="true">+IF(OFFSET('Water Data'!$H$28,0,10*ROW('Water Data'!H115))="","",OFFSET('Water Data'!$H$28,0,10*ROW('Water Data'!H115)))</f>
        <v/>
      </c>
      <c r="CG121" s="283" t="str">
        <f ca="true">+IF(OFFSET('Water Data'!$H$29,0,10*ROW('Water Data'!H115))="","",OFFSET('Water Data'!$H$29,0,10*ROW('Water Data'!H115)))</f>
        <v/>
      </c>
      <c r="CH121" s="283" t="str">
        <f ca="true">+IF(OFFSET('Water Data'!$I$27,0,10*ROW('Water Data'!I115))="","",OFFSET('Water Data'!$I$27,0,10*ROW('Water Data'!I115)))</f>
        <v/>
      </c>
      <c r="CI121" s="283" t="str">
        <f ca="true">+IF(OFFSET('Water Data'!$I$28,0,10*ROW('Water Data'!I115))="","",OFFSET('Water Data'!$I$28,0,10*ROW('Water Data'!I115)))</f>
        <v/>
      </c>
      <c r="CJ121" s="283" t="str">
        <f ca="true">+IF(OFFSET('Water Data'!$I$29,0,10*ROW('Water Data'!I115))="","",OFFSET('Water Data'!$I$29,0,10*ROW('Water Data'!I115)))</f>
        <v/>
      </c>
      <c r="CK121" s="283" t="str">
        <f ca="true">+IF(OFFSET('Sanitation Data'!$D$28,0,10*ROW('Sanitation Data'!D115))="","",OFFSET('Sanitation Data'!$D$28,0,10*ROW('Sanitation Data'!D115)))</f>
        <v/>
      </c>
      <c r="CL121" s="283" t="str">
        <f ca="true">+IF(OFFSET('Sanitation Data'!$D$29,0,10*ROW('Sanitation Data'!D115))="","",OFFSET('Sanitation Data'!$D$29,0,10*ROW('Sanitation Data'!D115)))</f>
        <v/>
      </c>
      <c r="CM121" s="283" t="str">
        <f ca="true">+IF(OFFSET('Sanitation Data'!$D$30,0,10*ROW('Sanitation Data'!D115))="","",OFFSET('Sanitation Data'!$D$30,0,10*ROW('Sanitation Data'!D115)))</f>
        <v/>
      </c>
      <c r="CN121" s="283" t="str">
        <f ca="true">+IF(OFFSET('Sanitation Data'!$D$31,0,10*ROW('Sanitation Data'!D115))="","",OFFSET('Sanitation Data'!$D$31,0,10*ROW('Sanitation Data'!D115)))</f>
        <v/>
      </c>
      <c r="CO121" s="283" t="str">
        <f ca="true">+IF(OFFSET('Sanitation Data'!$D$32,0,10*ROW('Sanitation Data'!D115))="","",OFFSET('Sanitation Data'!$D$32,0,10*ROW('Sanitation Data'!D115)))</f>
        <v/>
      </c>
      <c r="CP121" s="283" t="str">
        <f ca="true">+IF(OFFSET('Sanitation Data'!$E$28,0,10*ROW('Sanitation Data'!E115))="","",OFFSET('Sanitation Data'!$E$28,0,10*ROW('Sanitation Data'!E115)))</f>
        <v/>
      </c>
      <c r="CQ121" s="283" t="str">
        <f ca="true">+IF(OFFSET('Sanitation Data'!$E$29,0,10*ROW('Sanitation Data'!E115))="","",OFFSET('Sanitation Data'!$E$29,0,10*ROW('Sanitation Data'!E115)))</f>
        <v/>
      </c>
      <c r="CR121" s="283" t="str">
        <f ca="true">+IF(OFFSET('Sanitation Data'!$E$30,0,10*ROW('Sanitation Data'!E115))="","",OFFSET('Sanitation Data'!$E$30,0,10*ROW('Sanitation Data'!E115)))</f>
        <v/>
      </c>
      <c r="CS121" s="283" t="str">
        <f ca="true">+IF(OFFSET('Sanitation Data'!$E$31,0,10*ROW('Sanitation Data'!E115))="","",OFFSET('Sanitation Data'!$E$31,0,10*ROW('Sanitation Data'!E115)))</f>
        <v/>
      </c>
      <c r="CT121" s="283" t="str">
        <f ca="true">+IF(OFFSET('Sanitation Data'!$E$32,0,10*ROW('Sanitation Data'!E115))="","",OFFSET('Sanitation Data'!$E$32,0,10*ROW('Sanitation Data'!E115)))</f>
        <v/>
      </c>
      <c r="CU121" s="283" t="str">
        <f ca="true">+IF(OFFSET('Sanitation Data'!$F$28,0,10*ROW('Sanitation Data'!F115))="","",OFFSET('Sanitation Data'!$F$28,0,10*ROW('Sanitation Data'!F115)))</f>
        <v/>
      </c>
      <c r="CV121" s="283" t="str">
        <f ca="true">+IF(OFFSET('Sanitation Data'!$F$29,0,10*ROW('Sanitation Data'!F115))="","",OFFSET('Sanitation Data'!$F$29,0,10*ROW('Sanitation Data'!F115)))</f>
        <v/>
      </c>
      <c r="CW121" s="283" t="str">
        <f ca="true">+IF(OFFSET('Sanitation Data'!$F$30,0,10*ROW('Sanitation Data'!F115))="","",OFFSET('Sanitation Data'!$F$30,0,10*ROW('Sanitation Data'!F115)))</f>
        <v/>
      </c>
      <c r="CX121" s="283" t="str">
        <f ca="true">+IF(OFFSET('Sanitation Data'!$F$31,0,10*ROW('Sanitation Data'!F115))="","",OFFSET('Sanitation Data'!$F$31,0,10*ROW('Sanitation Data'!F115)))</f>
        <v/>
      </c>
      <c r="CY121" s="283" t="str">
        <f ca="true">+IF(OFFSET('Sanitation Data'!$F$32,0,10*ROW('Sanitation Data'!F115))="","",OFFSET('Sanitation Data'!$F$32,0,10*ROW('Sanitation Data'!F115)))</f>
        <v/>
      </c>
      <c r="CZ121" s="283" t="str">
        <f ca="true">+IF(OFFSET('Sanitation Data'!$G$28,0,10*ROW('Sanitation Data'!G115))="","",OFFSET('Sanitation Data'!$G$28,0,10*ROW('Sanitation Data'!G115)))</f>
        <v/>
      </c>
      <c r="DA121" s="283" t="str">
        <f ca="true">+IF(OFFSET('Sanitation Data'!$G$29,0,10*ROW('Sanitation Data'!G115))="","",OFFSET('Sanitation Data'!$G$29,0,10*ROW('Sanitation Data'!G115)))</f>
        <v/>
      </c>
      <c r="DB121" s="283" t="str">
        <f ca="true">+IF(OFFSET('Sanitation Data'!$G$30,0,10*ROW('Sanitation Data'!G115))="","",OFFSET('Sanitation Data'!$G$30,0,10*ROW('Sanitation Data'!G115)))</f>
        <v/>
      </c>
      <c r="DC121" s="283" t="str">
        <f ca="true">+IF(OFFSET('Sanitation Data'!$G$31,0,10*ROW('Sanitation Data'!G115))="","",OFFSET('Sanitation Data'!$G$31,0,10*ROW('Sanitation Data'!G115)))</f>
        <v/>
      </c>
      <c r="DD121" s="283" t="str">
        <f ca="true">+IF(OFFSET('Sanitation Data'!$G$32,0,10*ROW('Sanitation Data'!G115))="","",OFFSET('Sanitation Data'!$G$32,0,10*ROW('Sanitation Data'!G115)))</f>
        <v/>
      </c>
      <c r="DE121" s="283" t="str">
        <f ca="true">+IF(OFFSET('Sanitation Data'!$H$28,0,10*ROW('Sanitation Data'!H115))="","",OFFSET('Sanitation Data'!$H$28,0,10*ROW('Sanitation Data'!H115)))</f>
        <v/>
      </c>
      <c r="DF121" s="283" t="str">
        <f ca="true">+IF(OFFSET('Sanitation Data'!$H$29,0,10*ROW('Sanitation Data'!H115))="","",OFFSET('Sanitation Data'!$H$29,0,10*ROW('Sanitation Data'!H115)))</f>
        <v/>
      </c>
      <c r="DG121" s="283" t="str">
        <f ca="true">+IF(OFFSET('Sanitation Data'!$H$30,0,10*ROW('Sanitation Data'!H115))="","",OFFSET('Sanitation Data'!$H$30,0,10*ROW('Sanitation Data'!H115)))</f>
        <v/>
      </c>
      <c r="DH121" s="283" t="str">
        <f ca="true">+IF(OFFSET('Sanitation Data'!$H$31,0,10*ROW('Sanitation Data'!H115))="","",OFFSET('Sanitation Data'!$H$31,0,10*ROW('Sanitation Data'!H115)))</f>
        <v/>
      </c>
      <c r="DI121" s="283" t="str">
        <f ca="true">+IF(OFFSET('Sanitation Data'!$H$32,0,10*ROW('Sanitation Data'!H115))="","",OFFSET('Sanitation Data'!$H$32,0,10*ROW('Sanitation Data'!H115)))</f>
        <v/>
      </c>
      <c r="DJ121" s="283" t="str">
        <f ca="true">+IF(OFFSET('Sanitation Data'!$I$28,0,10*ROW('Sanitation Data'!I115))="","",OFFSET('Sanitation Data'!$I$28,0,10*ROW('Sanitation Data'!I115)))</f>
        <v/>
      </c>
      <c r="DK121" s="283" t="str">
        <f ca="true">+IF(OFFSET('Sanitation Data'!$I$29,0,10*ROW('Sanitation Data'!I115))="","",OFFSET('Sanitation Data'!$I$29,0,10*ROW('Sanitation Data'!I115)))</f>
        <v/>
      </c>
      <c r="DL121" s="283" t="str">
        <f ca="true">+IF(OFFSET('Sanitation Data'!$I$30,0,10*ROW('Sanitation Data'!I115))="","",OFFSET('Sanitation Data'!$I$30,0,10*ROW('Sanitation Data'!I115)))</f>
        <v/>
      </c>
      <c r="DM121" s="283" t="str">
        <f ca="true">+IF(OFFSET('Sanitation Data'!$I$31,0,10*ROW('Sanitation Data'!I115))="","",OFFSET('Sanitation Data'!$I$31,0,10*ROW('Sanitation Data'!I115)))</f>
        <v/>
      </c>
      <c r="DN121" s="283" t="str">
        <f ca="true">+IF(OFFSET('Sanitation Data'!$I$32,0,10*ROW('Sanitation Data'!I115))="","",OFFSET('Sanitation Data'!$I$32,0,10*ROW('Sanitation Data'!I115)))</f>
        <v/>
      </c>
      <c r="DO121" s="283" t="str">
        <f ca="true">+IF(OFFSET('Hygiene Data'!$D$11,0,10*ROW('Hygiene Data'!D115))="","",OFFSET('Hygiene Data'!$D$11,0,10*ROW('Hygiene Data'!D115)))</f>
        <v/>
      </c>
      <c r="DP121" s="283" t="str">
        <f ca="true">+IF(OFFSET('Hygiene Data'!$D$12,0,10*ROW('Hygiene Data'!D115))="","",OFFSET('Hygiene Data'!$D$12,0,10*ROW('Hygiene Data'!D115)))</f>
        <v/>
      </c>
      <c r="DQ121" s="283" t="str">
        <f ca="true">+IF(OFFSET('Hygiene Data'!$D$13,0,10*ROW('Hygiene Data'!D115))="","",OFFSET('Hygiene Data'!$D$13,0,10*ROW('Hygiene Data'!D115)))</f>
        <v/>
      </c>
      <c r="DR121" s="283" t="str">
        <f ca="true">+IF(OFFSET('Hygiene Data'!$E$11,0,10*ROW('Hygiene Data'!E115))="","",OFFSET('Hygiene Data'!$E$11,0,10*ROW('Hygiene Data'!E115)))</f>
        <v/>
      </c>
      <c r="DS121" s="283" t="str">
        <f ca="true">+IF(OFFSET('Hygiene Data'!$E$12,0,10*ROW('Hygiene Data'!E115))="","",OFFSET('Hygiene Data'!$E$12,0,10*ROW('Hygiene Data'!E115)))</f>
        <v/>
      </c>
      <c r="DT121" s="283" t="str">
        <f ca="true">+IF(OFFSET('Hygiene Data'!$E$13,0,10*ROW('Hygiene Data'!E115))="","",OFFSET('Hygiene Data'!$E$13,0,10*ROW('Hygiene Data'!E115)))</f>
        <v/>
      </c>
      <c r="DU121" s="283" t="str">
        <f ca="true">+IF(OFFSET('Hygiene Data'!$F$11,0,10*ROW('Hygiene Data'!F115))="","",OFFSET('Hygiene Data'!$F$11,0,10*ROW('Hygiene Data'!F115)))</f>
        <v/>
      </c>
      <c r="DV121" s="283" t="str">
        <f ca="true">+IF(OFFSET('Hygiene Data'!$F$12,0,10*ROW('Hygiene Data'!F115))="","",OFFSET('Hygiene Data'!$F$12,0,10*ROW('Hygiene Data'!F115)))</f>
        <v/>
      </c>
      <c r="DW121" s="283" t="str">
        <f ca="true">+IF(OFFSET('Hygiene Data'!$F$13,0,10*ROW('Hygiene Data'!F115))="","",OFFSET('Hygiene Data'!$F$13,0,10*ROW('Hygiene Data'!F115)))</f>
        <v/>
      </c>
      <c r="DX121" s="283" t="str">
        <f ca="true">+IF(OFFSET('Hygiene Data'!$G$11,0,10*ROW('Hygiene Data'!G115))="","",OFFSET('Hygiene Data'!$G$11,0,10*ROW('Hygiene Data'!G115)))</f>
        <v/>
      </c>
      <c r="DY121" s="283" t="str">
        <f ca="true">+IF(OFFSET('Hygiene Data'!$G$12,0,10*ROW('Hygiene Data'!G115))="","",OFFSET('Hygiene Data'!$G$12,0,10*ROW('Hygiene Data'!G115)))</f>
        <v/>
      </c>
      <c r="DZ121" s="283" t="str">
        <f ca="true">+IF(OFFSET('Hygiene Data'!$G$13,0,10*ROW('Hygiene Data'!G115))="","",OFFSET('Hygiene Data'!$G$13,0,10*ROW('Hygiene Data'!G115)))</f>
        <v/>
      </c>
      <c r="EA121" s="283" t="str">
        <f ca="true">+IF(OFFSET('Hygiene Data'!$H$11,0,10*ROW('Hygiene Data'!H115))="","",OFFSET('Hygiene Data'!$H$11,0,10*ROW('Hygiene Data'!H115)))</f>
        <v/>
      </c>
      <c r="EB121" s="283" t="str">
        <f ca="true">+IF(OFFSET('Hygiene Data'!$H$12,0,10*ROW('Hygiene Data'!H115))="","",OFFSET('Hygiene Data'!$H$12,0,10*ROW('Hygiene Data'!H115)))</f>
        <v/>
      </c>
      <c r="EC121" s="283" t="str">
        <f ca="true">+IF(OFFSET('Hygiene Data'!$H$13,0,10*ROW('Hygiene Data'!H115))="","",OFFSET('Hygiene Data'!$H$13,0,10*ROW('Hygiene Data'!H115)))</f>
        <v/>
      </c>
      <c r="ED121" s="283" t="str">
        <f ca="true">+IF(OFFSET('Hygiene Data'!$I$11,0,10*ROW('Hygiene Data'!I115))="","",OFFSET('Hygiene Data'!$I$11,0,10*ROW('Hygiene Data'!I115)))</f>
        <v/>
      </c>
      <c r="EE121" s="283" t="str">
        <f ca="true">+IF(OFFSET('Hygiene Data'!$I$12,0,10*ROW('Hygiene Data'!I115))="","",OFFSET('Hygiene Data'!$I$12,0,10*ROW('Hygiene Data'!I115)))</f>
        <v/>
      </c>
      <c r="EF121" s="283" t="str">
        <f ca="true">+IF(OFFSET('Hygiene Data'!$I$13,0,10*ROW('Hygiene Data'!I115))="","",OFFSET('Hygiene Data'!$I$13,0,10*ROW('Hygiene Data'!I115)))</f>
        <v/>
      </c>
    </row>
    <row r="122">
      <c r="A122" s="36" t="str">
        <f ca="true">+IF(OFFSET('Water Data'!$B$2,0,10*ROW('Water Data'!E116))="","",OFFSET('Water Data'!$B$2,0,10*ROW('Water Data'!E116)))</f>
        <v/>
      </c>
      <c r="B122" s="36" t="str">
        <f ca="true">+IF(OFFSET('Water Data'!$C$2,0,10*ROW('Water Data'!F116))="","",OFFSET('Water Data'!$C$2,0,10*ROW('Water Data'!F116)))</f>
        <v/>
      </c>
      <c r="C122" s="339"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83"/>
      <c r="BS122" s="283" t="str">
        <f ca="true">+IF(OFFSET('Water Data'!$D$27,0,10*ROW('Water Data'!D116))="","",OFFSET('Water Data'!$D$27,0,10*ROW('Water Data'!D116)))</f>
        <v/>
      </c>
      <c r="BT122" s="283" t="str">
        <f ca="true">+IF(OFFSET('Water Data'!$D$28,0,10*ROW('Water Data'!D116))="","",OFFSET('Water Data'!$D$28,0,10*ROW('Water Data'!D116)))</f>
        <v/>
      </c>
      <c r="BU122" s="283" t="str">
        <f ca="true">+IF(OFFSET('Water Data'!$D$29,0,10*ROW('Water Data'!D116))="","",OFFSET('Water Data'!$D$29,0,10*ROW('Water Data'!D116)))</f>
        <v/>
      </c>
      <c r="BV122" s="283" t="str">
        <f ca="true">+IF(OFFSET('Water Data'!$E$27,0,10*ROW('Water Data'!E116))="","",OFFSET('Water Data'!$E$27,0,10*ROW('Water Data'!E116)))</f>
        <v/>
      </c>
      <c r="BW122" s="283" t="str">
        <f ca="true">+IF(OFFSET('Water Data'!$E$28,0,10*ROW('Water Data'!E116))="","",OFFSET('Water Data'!$E$28,0,10*ROW('Water Data'!E116)))</f>
        <v/>
      </c>
      <c r="BX122" s="283" t="str">
        <f ca="true">+IF(OFFSET('Water Data'!$E$29,0,10*ROW('Water Data'!E116))="","",OFFSET('Water Data'!$E$29,0,10*ROW('Water Data'!E116)))</f>
        <v/>
      </c>
      <c r="BY122" s="283" t="str">
        <f ca="true">+IF(OFFSET('Water Data'!$F$27,0,10*ROW('Water Data'!F116))="","",OFFSET('Water Data'!$F$27,0,10*ROW('Water Data'!F116)))</f>
        <v/>
      </c>
      <c r="BZ122" s="283" t="str">
        <f ca="true">+IF(OFFSET('Water Data'!$F$28,0,10*ROW('Water Data'!F116))="","",OFFSET('Water Data'!$F$28,0,10*ROW('Water Data'!F116)))</f>
        <v/>
      </c>
      <c r="CA122" s="283" t="str">
        <f ca="true">+IF(OFFSET('Water Data'!$F$29,0,10*ROW('Water Data'!F116))="","",OFFSET('Water Data'!$F$29,0,10*ROW('Water Data'!F116)))</f>
        <v/>
      </c>
      <c r="CB122" s="283" t="str">
        <f ca="true">+IF(OFFSET('Water Data'!$G$27,0,10*ROW('Water Data'!G116))="","",OFFSET('Water Data'!$G$27,0,10*ROW('Water Data'!G116)))</f>
        <v/>
      </c>
      <c r="CC122" s="283" t="str">
        <f ca="true">+IF(OFFSET('Water Data'!$G$28,0,10*ROW('Water Data'!G116))="","",OFFSET('Water Data'!$G$28,0,10*ROW('Water Data'!G116)))</f>
        <v/>
      </c>
      <c r="CD122" s="283" t="str">
        <f ca="true">+IF(OFFSET('Water Data'!$G$29,0,10*ROW('Water Data'!G116))="","",OFFSET('Water Data'!$G$29,0,10*ROW('Water Data'!G116)))</f>
        <v/>
      </c>
      <c r="CE122" s="283" t="str">
        <f ca="true">+IF(OFFSET('Water Data'!$H$27,0,10*ROW('Water Data'!H116))="","",OFFSET('Water Data'!$H$27,0,10*ROW('Water Data'!H116)))</f>
        <v/>
      </c>
      <c r="CF122" s="283" t="str">
        <f ca="true">+IF(OFFSET('Water Data'!$H$28,0,10*ROW('Water Data'!H116))="","",OFFSET('Water Data'!$H$28,0,10*ROW('Water Data'!H116)))</f>
        <v/>
      </c>
      <c r="CG122" s="283" t="str">
        <f ca="true">+IF(OFFSET('Water Data'!$H$29,0,10*ROW('Water Data'!H116))="","",OFFSET('Water Data'!$H$29,0,10*ROW('Water Data'!H116)))</f>
        <v/>
      </c>
      <c r="CH122" s="283" t="str">
        <f ca="true">+IF(OFFSET('Water Data'!$I$27,0,10*ROW('Water Data'!I116))="","",OFFSET('Water Data'!$I$27,0,10*ROW('Water Data'!I116)))</f>
        <v/>
      </c>
      <c r="CI122" s="283" t="str">
        <f ca="true">+IF(OFFSET('Water Data'!$I$28,0,10*ROW('Water Data'!I116))="","",OFFSET('Water Data'!$I$28,0,10*ROW('Water Data'!I116)))</f>
        <v/>
      </c>
      <c r="CJ122" s="283" t="str">
        <f ca="true">+IF(OFFSET('Water Data'!$I$29,0,10*ROW('Water Data'!I116))="","",OFFSET('Water Data'!$I$29,0,10*ROW('Water Data'!I116)))</f>
        <v/>
      </c>
      <c r="CK122" s="283" t="str">
        <f ca="true">+IF(OFFSET('Sanitation Data'!$D$28,0,10*ROW('Sanitation Data'!D116))="","",OFFSET('Sanitation Data'!$D$28,0,10*ROW('Sanitation Data'!D116)))</f>
        <v/>
      </c>
      <c r="CL122" s="283" t="str">
        <f ca="true">+IF(OFFSET('Sanitation Data'!$D$29,0,10*ROW('Sanitation Data'!D116))="","",OFFSET('Sanitation Data'!$D$29,0,10*ROW('Sanitation Data'!D116)))</f>
        <v/>
      </c>
      <c r="CM122" s="283" t="str">
        <f ca="true">+IF(OFFSET('Sanitation Data'!$D$30,0,10*ROW('Sanitation Data'!D116))="","",OFFSET('Sanitation Data'!$D$30,0,10*ROW('Sanitation Data'!D116)))</f>
        <v/>
      </c>
      <c r="CN122" s="283" t="str">
        <f ca="true">+IF(OFFSET('Sanitation Data'!$D$31,0,10*ROW('Sanitation Data'!D116))="","",OFFSET('Sanitation Data'!$D$31,0,10*ROW('Sanitation Data'!D116)))</f>
        <v/>
      </c>
      <c r="CO122" s="283" t="str">
        <f ca="true">+IF(OFFSET('Sanitation Data'!$D$32,0,10*ROW('Sanitation Data'!D116))="","",OFFSET('Sanitation Data'!$D$32,0,10*ROW('Sanitation Data'!D116)))</f>
        <v/>
      </c>
      <c r="CP122" s="283" t="str">
        <f ca="true">+IF(OFFSET('Sanitation Data'!$E$28,0,10*ROW('Sanitation Data'!E116))="","",OFFSET('Sanitation Data'!$E$28,0,10*ROW('Sanitation Data'!E116)))</f>
        <v/>
      </c>
      <c r="CQ122" s="283" t="str">
        <f ca="true">+IF(OFFSET('Sanitation Data'!$E$29,0,10*ROW('Sanitation Data'!E116))="","",OFFSET('Sanitation Data'!$E$29,0,10*ROW('Sanitation Data'!E116)))</f>
        <v/>
      </c>
      <c r="CR122" s="283" t="str">
        <f ca="true">+IF(OFFSET('Sanitation Data'!$E$30,0,10*ROW('Sanitation Data'!E116))="","",OFFSET('Sanitation Data'!$E$30,0,10*ROW('Sanitation Data'!E116)))</f>
        <v/>
      </c>
      <c r="CS122" s="283" t="str">
        <f ca="true">+IF(OFFSET('Sanitation Data'!$E$31,0,10*ROW('Sanitation Data'!E116))="","",OFFSET('Sanitation Data'!$E$31,0,10*ROW('Sanitation Data'!E116)))</f>
        <v/>
      </c>
      <c r="CT122" s="283" t="str">
        <f ca="true">+IF(OFFSET('Sanitation Data'!$E$32,0,10*ROW('Sanitation Data'!E116))="","",OFFSET('Sanitation Data'!$E$32,0,10*ROW('Sanitation Data'!E116)))</f>
        <v/>
      </c>
      <c r="CU122" s="283" t="str">
        <f ca="true">+IF(OFFSET('Sanitation Data'!$F$28,0,10*ROW('Sanitation Data'!F116))="","",OFFSET('Sanitation Data'!$F$28,0,10*ROW('Sanitation Data'!F116)))</f>
        <v/>
      </c>
      <c r="CV122" s="283" t="str">
        <f ca="true">+IF(OFFSET('Sanitation Data'!$F$29,0,10*ROW('Sanitation Data'!F116))="","",OFFSET('Sanitation Data'!$F$29,0,10*ROW('Sanitation Data'!F116)))</f>
        <v/>
      </c>
      <c r="CW122" s="283" t="str">
        <f ca="true">+IF(OFFSET('Sanitation Data'!$F$30,0,10*ROW('Sanitation Data'!F116))="","",OFFSET('Sanitation Data'!$F$30,0,10*ROW('Sanitation Data'!F116)))</f>
        <v/>
      </c>
      <c r="CX122" s="283" t="str">
        <f ca="true">+IF(OFFSET('Sanitation Data'!$F$31,0,10*ROW('Sanitation Data'!F116))="","",OFFSET('Sanitation Data'!$F$31,0,10*ROW('Sanitation Data'!F116)))</f>
        <v/>
      </c>
      <c r="CY122" s="283" t="str">
        <f ca="true">+IF(OFFSET('Sanitation Data'!$F$32,0,10*ROW('Sanitation Data'!F116))="","",OFFSET('Sanitation Data'!$F$32,0,10*ROW('Sanitation Data'!F116)))</f>
        <v/>
      </c>
      <c r="CZ122" s="283" t="str">
        <f ca="true">+IF(OFFSET('Sanitation Data'!$G$28,0,10*ROW('Sanitation Data'!G116))="","",OFFSET('Sanitation Data'!$G$28,0,10*ROW('Sanitation Data'!G116)))</f>
        <v/>
      </c>
      <c r="DA122" s="283" t="str">
        <f ca="true">+IF(OFFSET('Sanitation Data'!$G$29,0,10*ROW('Sanitation Data'!G116))="","",OFFSET('Sanitation Data'!$G$29,0,10*ROW('Sanitation Data'!G116)))</f>
        <v/>
      </c>
      <c r="DB122" s="283" t="str">
        <f ca="true">+IF(OFFSET('Sanitation Data'!$G$30,0,10*ROW('Sanitation Data'!G116))="","",OFFSET('Sanitation Data'!$G$30,0,10*ROW('Sanitation Data'!G116)))</f>
        <v/>
      </c>
      <c r="DC122" s="283" t="str">
        <f ca="true">+IF(OFFSET('Sanitation Data'!$G$31,0,10*ROW('Sanitation Data'!G116))="","",OFFSET('Sanitation Data'!$G$31,0,10*ROW('Sanitation Data'!G116)))</f>
        <v/>
      </c>
      <c r="DD122" s="283" t="str">
        <f ca="true">+IF(OFFSET('Sanitation Data'!$G$32,0,10*ROW('Sanitation Data'!G116))="","",OFFSET('Sanitation Data'!$G$32,0,10*ROW('Sanitation Data'!G116)))</f>
        <v/>
      </c>
      <c r="DE122" s="283" t="str">
        <f ca="true">+IF(OFFSET('Sanitation Data'!$H$28,0,10*ROW('Sanitation Data'!H116))="","",OFFSET('Sanitation Data'!$H$28,0,10*ROW('Sanitation Data'!H116)))</f>
        <v/>
      </c>
      <c r="DF122" s="283" t="str">
        <f ca="true">+IF(OFFSET('Sanitation Data'!$H$29,0,10*ROW('Sanitation Data'!H116))="","",OFFSET('Sanitation Data'!$H$29,0,10*ROW('Sanitation Data'!H116)))</f>
        <v/>
      </c>
      <c r="DG122" s="283" t="str">
        <f ca="true">+IF(OFFSET('Sanitation Data'!$H$30,0,10*ROW('Sanitation Data'!H116))="","",OFFSET('Sanitation Data'!$H$30,0,10*ROW('Sanitation Data'!H116)))</f>
        <v/>
      </c>
      <c r="DH122" s="283" t="str">
        <f ca="true">+IF(OFFSET('Sanitation Data'!$H$31,0,10*ROW('Sanitation Data'!H116))="","",OFFSET('Sanitation Data'!$H$31,0,10*ROW('Sanitation Data'!H116)))</f>
        <v/>
      </c>
      <c r="DI122" s="283" t="str">
        <f ca="true">+IF(OFFSET('Sanitation Data'!$H$32,0,10*ROW('Sanitation Data'!H116))="","",OFFSET('Sanitation Data'!$H$32,0,10*ROW('Sanitation Data'!H116)))</f>
        <v/>
      </c>
      <c r="DJ122" s="283" t="str">
        <f ca="true">+IF(OFFSET('Sanitation Data'!$I$28,0,10*ROW('Sanitation Data'!I116))="","",OFFSET('Sanitation Data'!$I$28,0,10*ROW('Sanitation Data'!I116)))</f>
        <v/>
      </c>
      <c r="DK122" s="283" t="str">
        <f ca="true">+IF(OFFSET('Sanitation Data'!$I$29,0,10*ROW('Sanitation Data'!I116))="","",OFFSET('Sanitation Data'!$I$29,0,10*ROW('Sanitation Data'!I116)))</f>
        <v/>
      </c>
      <c r="DL122" s="283" t="str">
        <f ca="true">+IF(OFFSET('Sanitation Data'!$I$30,0,10*ROW('Sanitation Data'!I116))="","",OFFSET('Sanitation Data'!$I$30,0,10*ROW('Sanitation Data'!I116)))</f>
        <v/>
      </c>
      <c r="DM122" s="283" t="str">
        <f ca="true">+IF(OFFSET('Sanitation Data'!$I$31,0,10*ROW('Sanitation Data'!I116))="","",OFFSET('Sanitation Data'!$I$31,0,10*ROW('Sanitation Data'!I116)))</f>
        <v/>
      </c>
      <c r="DN122" s="283" t="str">
        <f ca="true">+IF(OFFSET('Sanitation Data'!$I$32,0,10*ROW('Sanitation Data'!I116))="","",OFFSET('Sanitation Data'!$I$32,0,10*ROW('Sanitation Data'!I116)))</f>
        <v/>
      </c>
      <c r="DO122" s="283" t="str">
        <f ca="true">+IF(OFFSET('Hygiene Data'!$D$11,0,10*ROW('Hygiene Data'!D116))="","",OFFSET('Hygiene Data'!$D$11,0,10*ROW('Hygiene Data'!D116)))</f>
        <v/>
      </c>
      <c r="DP122" s="283" t="str">
        <f ca="true">+IF(OFFSET('Hygiene Data'!$D$12,0,10*ROW('Hygiene Data'!D116))="","",OFFSET('Hygiene Data'!$D$12,0,10*ROW('Hygiene Data'!D116)))</f>
        <v/>
      </c>
      <c r="DQ122" s="283" t="str">
        <f ca="true">+IF(OFFSET('Hygiene Data'!$D$13,0,10*ROW('Hygiene Data'!D116))="","",OFFSET('Hygiene Data'!$D$13,0,10*ROW('Hygiene Data'!D116)))</f>
        <v/>
      </c>
      <c r="DR122" s="283" t="str">
        <f ca="true">+IF(OFFSET('Hygiene Data'!$E$11,0,10*ROW('Hygiene Data'!E116))="","",OFFSET('Hygiene Data'!$E$11,0,10*ROW('Hygiene Data'!E116)))</f>
        <v/>
      </c>
      <c r="DS122" s="283" t="str">
        <f ca="true">+IF(OFFSET('Hygiene Data'!$E$12,0,10*ROW('Hygiene Data'!E116))="","",OFFSET('Hygiene Data'!$E$12,0,10*ROW('Hygiene Data'!E116)))</f>
        <v/>
      </c>
      <c r="DT122" s="283" t="str">
        <f ca="true">+IF(OFFSET('Hygiene Data'!$E$13,0,10*ROW('Hygiene Data'!E116))="","",OFFSET('Hygiene Data'!$E$13,0,10*ROW('Hygiene Data'!E116)))</f>
        <v/>
      </c>
      <c r="DU122" s="283" t="str">
        <f ca="true">+IF(OFFSET('Hygiene Data'!$F$11,0,10*ROW('Hygiene Data'!F116))="","",OFFSET('Hygiene Data'!$F$11,0,10*ROW('Hygiene Data'!F116)))</f>
        <v/>
      </c>
      <c r="DV122" s="283" t="str">
        <f ca="true">+IF(OFFSET('Hygiene Data'!$F$12,0,10*ROW('Hygiene Data'!F116))="","",OFFSET('Hygiene Data'!$F$12,0,10*ROW('Hygiene Data'!F116)))</f>
        <v/>
      </c>
      <c r="DW122" s="283" t="str">
        <f ca="true">+IF(OFFSET('Hygiene Data'!$F$13,0,10*ROW('Hygiene Data'!F116))="","",OFFSET('Hygiene Data'!$F$13,0,10*ROW('Hygiene Data'!F116)))</f>
        <v/>
      </c>
      <c r="DX122" s="283" t="str">
        <f ca="true">+IF(OFFSET('Hygiene Data'!$G$11,0,10*ROW('Hygiene Data'!G116))="","",OFFSET('Hygiene Data'!$G$11,0,10*ROW('Hygiene Data'!G116)))</f>
        <v/>
      </c>
      <c r="DY122" s="283" t="str">
        <f ca="true">+IF(OFFSET('Hygiene Data'!$G$12,0,10*ROW('Hygiene Data'!G116))="","",OFFSET('Hygiene Data'!$G$12,0,10*ROW('Hygiene Data'!G116)))</f>
        <v/>
      </c>
      <c r="DZ122" s="283" t="str">
        <f ca="true">+IF(OFFSET('Hygiene Data'!$G$13,0,10*ROW('Hygiene Data'!G116))="","",OFFSET('Hygiene Data'!$G$13,0,10*ROW('Hygiene Data'!G116)))</f>
        <v/>
      </c>
      <c r="EA122" s="283" t="str">
        <f ca="true">+IF(OFFSET('Hygiene Data'!$H$11,0,10*ROW('Hygiene Data'!H116))="","",OFFSET('Hygiene Data'!$H$11,0,10*ROW('Hygiene Data'!H116)))</f>
        <v/>
      </c>
      <c r="EB122" s="283" t="str">
        <f ca="true">+IF(OFFSET('Hygiene Data'!$H$12,0,10*ROW('Hygiene Data'!H116))="","",OFFSET('Hygiene Data'!$H$12,0,10*ROW('Hygiene Data'!H116)))</f>
        <v/>
      </c>
      <c r="EC122" s="283" t="str">
        <f ca="true">+IF(OFFSET('Hygiene Data'!$H$13,0,10*ROW('Hygiene Data'!H116))="","",OFFSET('Hygiene Data'!$H$13,0,10*ROW('Hygiene Data'!H116)))</f>
        <v/>
      </c>
      <c r="ED122" s="283" t="str">
        <f ca="true">+IF(OFFSET('Hygiene Data'!$I$11,0,10*ROW('Hygiene Data'!I116))="","",OFFSET('Hygiene Data'!$I$11,0,10*ROW('Hygiene Data'!I116)))</f>
        <v/>
      </c>
      <c r="EE122" s="283" t="str">
        <f ca="true">+IF(OFFSET('Hygiene Data'!$I$12,0,10*ROW('Hygiene Data'!I116))="","",OFFSET('Hygiene Data'!$I$12,0,10*ROW('Hygiene Data'!I116)))</f>
        <v/>
      </c>
      <c r="EF122" s="283" t="str">
        <f ca="true">+IF(OFFSET('Hygiene Data'!$I$13,0,10*ROW('Hygiene Data'!I116))="","",OFFSET('Hygiene Data'!$I$13,0,10*ROW('Hygiene Data'!I116)))</f>
        <v/>
      </c>
    </row>
    <row r="123">
      <c r="A123" s="36" t="str">
        <f ca="true">+IF(OFFSET('Water Data'!$B$2,0,10*ROW('Water Data'!E117))="","",OFFSET('Water Data'!$B$2,0,10*ROW('Water Data'!E117)))</f>
        <v/>
      </c>
      <c r="B123" s="36" t="str">
        <f ca="true">+IF(OFFSET('Water Data'!$C$2,0,10*ROW('Water Data'!F117))="","",OFFSET('Water Data'!$C$2,0,10*ROW('Water Data'!F117)))</f>
        <v/>
      </c>
      <c r="C123" s="339"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83"/>
      <c r="BS123" s="283" t="str">
        <f ca="true">+IF(OFFSET('Water Data'!$D$27,0,10*ROW('Water Data'!D117))="","",OFFSET('Water Data'!$D$27,0,10*ROW('Water Data'!D117)))</f>
        <v/>
      </c>
      <c r="BT123" s="283" t="str">
        <f ca="true">+IF(OFFSET('Water Data'!$D$28,0,10*ROW('Water Data'!D117))="","",OFFSET('Water Data'!$D$28,0,10*ROW('Water Data'!D117)))</f>
        <v/>
      </c>
      <c r="BU123" s="283" t="str">
        <f ca="true">+IF(OFFSET('Water Data'!$D$29,0,10*ROW('Water Data'!D117))="","",OFFSET('Water Data'!$D$29,0,10*ROW('Water Data'!D117)))</f>
        <v/>
      </c>
      <c r="BV123" s="283" t="str">
        <f ca="true">+IF(OFFSET('Water Data'!$E$27,0,10*ROW('Water Data'!E117))="","",OFFSET('Water Data'!$E$27,0,10*ROW('Water Data'!E117)))</f>
        <v/>
      </c>
      <c r="BW123" s="283" t="str">
        <f ca="true">+IF(OFFSET('Water Data'!$E$28,0,10*ROW('Water Data'!E117))="","",OFFSET('Water Data'!$E$28,0,10*ROW('Water Data'!E117)))</f>
        <v/>
      </c>
      <c r="BX123" s="283" t="str">
        <f ca="true">+IF(OFFSET('Water Data'!$E$29,0,10*ROW('Water Data'!E117))="","",OFFSET('Water Data'!$E$29,0,10*ROW('Water Data'!E117)))</f>
        <v/>
      </c>
      <c r="BY123" s="283" t="str">
        <f ca="true">+IF(OFFSET('Water Data'!$F$27,0,10*ROW('Water Data'!F117))="","",OFFSET('Water Data'!$F$27,0,10*ROW('Water Data'!F117)))</f>
        <v/>
      </c>
      <c r="BZ123" s="283" t="str">
        <f ca="true">+IF(OFFSET('Water Data'!$F$28,0,10*ROW('Water Data'!F117))="","",OFFSET('Water Data'!$F$28,0,10*ROW('Water Data'!F117)))</f>
        <v/>
      </c>
      <c r="CA123" s="283" t="str">
        <f ca="true">+IF(OFFSET('Water Data'!$F$29,0,10*ROW('Water Data'!F117))="","",OFFSET('Water Data'!$F$29,0,10*ROW('Water Data'!F117)))</f>
        <v/>
      </c>
      <c r="CB123" s="283" t="str">
        <f ca="true">+IF(OFFSET('Water Data'!$G$27,0,10*ROW('Water Data'!G117))="","",OFFSET('Water Data'!$G$27,0,10*ROW('Water Data'!G117)))</f>
        <v/>
      </c>
      <c r="CC123" s="283" t="str">
        <f ca="true">+IF(OFFSET('Water Data'!$G$28,0,10*ROW('Water Data'!G117))="","",OFFSET('Water Data'!$G$28,0,10*ROW('Water Data'!G117)))</f>
        <v/>
      </c>
      <c r="CD123" s="283" t="str">
        <f ca="true">+IF(OFFSET('Water Data'!$G$29,0,10*ROW('Water Data'!G117))="","",OFFSET('Water Data'!$G$29,0,10*ROW('Water Data'!G117)))</f>
        <v/>
      </c>
      <c r="CE123" s="283" t="str">
        <f ca="true">+IF(OFFSET('Water Data'!$H$27,0,10*ROW('Water Data'!H117))="","",OFFSET('Water Data'!$H$27,0,10*ROW('Water Data'!H117)))</f>
        <v/>
      </c>
      <c r="CF123" s="283" t="str">
        <f ca="true">+IF(OFFSET('Water Data'!$H$28,0,10*ROW('Water Data'!H117))="","",OFFSET('Water Data'!$H$28,0,10*ROW('Water Data'!H117)))</f>
        <v/>
      </c>
      <c r="CG123" s="283" t="str">
        <f ca="true">+IF(OFFSET('Water Data'!$H$29,0,10*ROW('Water Data'!H117))="","",OFFSET('Water Data'!$H$29,0,10*ROW('Water Data'!H117)))</f>
        <v/>
      </c>
      <c r="CH123" s="283" t="str">
        <f ca="true">+IF(OFFSET('Water Data'!$I$27,0,10*ROW('Water Data'!I117))="","",OFFSET('Water Data'!$I$27,0,10*ROW('Water Data'!I117)))</f>
        <v/>
      </c>
      <c r="CI123" s="283" t="str">
        <f ca="true">+IF(OFFSET('Water Data'!$I$28,0,10*ROW('Water Data'!I117))="","",OFFSET('Water Data'!$I$28,0,10*ROW('Water Data'!I117)))</f>
        <v/>
      </c>
      <c r="CJ123" s="283" t="str">
        <f ca="true">+IF(OFFSET('Water Data'!$I$29,0,10*ROW('Water Data'!I117))="","",OFFSET('Water Data'!$I$29,0,10*ROW('Water Data'!I117)))</f>
        <v/>
      </c>
      <c r="CK123" s="283" t="str">
        <f ca="true">+IF(OFFSET('Sanitation Data'!$D$28,0,10*ROW('Sanitation Data'!D117))="","",OFFSET('Sanitation Data'!$D$28,0,10*ROW('Sanitation Data'!D117)))</f>
        <v/>
      </c>
      <c r="CL123" s="283" t="str">
        <f ca="true">+IF(OFFSET('Sanitation Data'!$D$29,0,10*ROW('Sanitation Data'!D117))="","",OFFSET('Sanitation Data'!$D$29,0,10*ROW('Sanitation Data'!D117)))</f>
        <v/>
      </c>
      <c r="CM123" s="283" t="str">
        <f ca="true">+IF(OFFSET('Sanitation Data'!$D$30,0,10*ROW('Sanitation Data'!D117))="","",OFFSET('Sanitation Data'!$D$30,0,10*ROW('Sanitation Data'!D117)))</f>
        <v/>
      </c>
      <c r="CN123" s="283" t="str">
        <f ca="true">+IF(OFFSET('Sanitation Data'!$D$31,0,10*ROW('Sanitation Data'!D117))="","",OFFSET('Sanitation Data'!$D$31,0,10*ROW('Sanitation Data'!D117)))</f>
        <v/>
      </c>
      <c r="CO123" s="283" t="str">
        <f ca="true">+IF(OFFSET('Sanitation Data'!$D$32,0,10*ROW('Sanitation Data'!D117))="","",OFFSET('Sanitation Data'!$D$32,0,10*ROW('Sanitation Data'!D117)))</f>
        <v/>
      </c>
      <c r="CP123" s="283" t="str">
        <f ca="true">+IF(OFFSET('Sanitation Data'!$E$28,0,10*ROW('Sanitation Data'!E117))="","",OFFSET('Sanitation Data'!$E$28,0,10*ROW('Sanitation Data'!E117)))</f>
        <v/>
      </c>
      <c r="CQ123" s="283" t="str">
        <f ca="true">+IF(OFFSET('Sanitation Data'!$E$29,0,10*ROW('Sanitation Data'!E117))="","",OFFSET('Sanitation Data'!$E$29,0,10*ROW('Sanitation Data'!E117)))</f>
        <v/>
      </c>
      <c r="CR123" s="283" t="str">
        <f ca="true">+IF(OFFSET('Sanitation Data'!$E$30,0,10*ROW('Sanitation Data'!E117))="","",OFFSET('Sanitation Data'!$E$30,0,10*ROW('Sanitation Data'!E117)))</f>
        <v/>
      </c>
      <c r="CS123" s="283" t="str">
        <f ca="true">+IF(OFFSET('Sanitation Data'!$E$31,0,10*ROW('Sanitation Data'!E117))="","",OFFSET('Sanitation Data'!$E$31,0,10*ROW('Sanitation Data'!E117)))</f>
        <v/>
      </c>
      <c r="CT123" s="283" t="str">
        <f ca="true">+IF(OFFSET('Sanitation Data'!$E$32,0,10*ROW('Sanitation Data'!E117))="","",OFFSET('Sanitation Data'!$E$32,0,10*ROW('Sanitation Data'!E117)))</f>
        <v/>
      </c>
      <c r="CU123" s="283" t="str">
        <f ca="true">+IF(OFFSET('Sanitation Data'!$F$28,0,10*ROW('Sanitation Data'!F117))="","",OFFSET('Sanitation Data'!$F$28,0,10*ROW('Sanitation Data'!F117)))</f>
        <v/>
      </c>
      <c r="CV123" s="283" t="str">
        <f ca="true">+IF(OFFSET('Sanitation Data'!$F$29,0,10*ROW('Sanitation Data'!F117))="","",OFFSET('Sanitation Data'!$F$29,0,10*ROW('Sanitation Data'!F117)))</f>
        <v/>
      </c>
      <c r="CW123" s="283" t="str">
        <f ca="true">+IF(OFFSET('Sanitation Data'!$F$30,0,10*ROW('Sanitation Data'!F117))="","",OFFSET('Sanitation Data'!$F$30,0,10*ROW('Sanitation Data'!F117)))</f>
        <v/>
      </c>
      <c r="CX123" s="283" t="str">
        <f ca="true">+IF(OFFSET('Sanitation Data'!$F$31,0,10*ROW('Sanitation Data'!F117))="","",OFFSET('Sanitation Data'!$F$31,0,10*ROW('Sanitation Data'!F117)))</f>
        <v/>
      </c>
      <c r="CY123" s="283" t="str">
        <f ca="true">+IF(OFFSET('Sanitation Data'!$F$32,0,10*ROW('Sanitation Data'!F117))="","",OFFSET('Sanitation Data'!$F$32,0,10*ROW('Sanitation Data'!F117)))</f>
        <v/>
      </c>
      <c r="CZ123" s="283" t="str">
        <f ca="true">+IF(OFFSET('Sanitation Data'!$G$28,0,10*ROW('Sanitation Data'!G117))="","",OFFSET('Sanitation Data'!$G$28,0,10*ROW('Sanitation Data'!G117)))</f>
        <v/>
      </c>
      <c r="DA123" s="283" t="str">
        <f ca="true">+IF(OFFSET('Sanitation Data'!$G$29,0,10*ROW('Sanitation Data'!G117))="","",OFFSET('Sanitation Data'!$G$29,0,10*ROW('Sanitation Data'!G117)))</f>
        <v/>
      </c>
      <c r="DB123" s="283" t="str">
        <f ca="true">+IF(OFFSET('Sanitation Data'!$G$30,0,10*ROW('Sanitation Data'!G117))="","",OFFSET('Sanitation Data'!$G$30,0,10*ROW('Sanitation Data'!G117)))</f>
        <v/>
      </c>
      <c r="DC123" s="283" t="str">
        <f ca="true">+IF(OFFSET('Sanitation Data'!$G$31,0,10*ROW('Sanitation Data'!G117))="","",OFFSET('Sanitation Data'!$G$31,0,10*ROW('Sanitation Data'!G117)))</f>
        <v/>
      </c>
      <c r="DD123" s="283" t="str">
        <f ca="true">+IF(OFFSET('Sanitation Data'!$G$32,0,10*ROW('Sanitation Data'!G117))="","",OFFSET('Sanitation Data'!$G$32,0,10*ROW('Sanitation Data'!G117)))</f>
        <v/>
      </c>
      <c r="DE123" s="283" t="str">
        <f ca="true">+IF(OFFSET('Sanitation Data'!$H$28,0,10*ROW('Sanitation Data'!H117))="","",OFFSET('Sanitation Data'!$H$28,0,10*ROW('Sanitation Data'!H117)))</f>
        <v/>
      </c>
      <c r="DF123" s="283" t="str">
        <f ca="true">+IF(OFFSET('Sanitation Data'!$H$29,0,10*ROW('Sanitation Data'!H117))="","",OFFSET('Sanitation Data'!$H$29,0,10*ROW('Sanitation Data'!H117)))</f>
        <v/>
      </c>
      <c r="DG123" s="283" t="str">
        <f ca="true">+IF(OFFSET('Sanitation Data'!$H$30,0,10*ROW('Sanitation Data'!H117))="","",OFFSET('Sanitation Data'!$H$30,0,10*ROW('Sanitation Data'!H117)))</f>
        <v/>
      </c>
      <c r="DH123" s="283" t="str">
        <f ca="true">+IF(OFFSET('Sanitation Data'!$H$31,0,10*ROW('Sanitation Data'!H117))="","",OFFSET('Sanitation Data'!$H$31,0,10*ROW('Sanitation Data'!H117)))</f>
        <v/>
      </c>
      <c r="DI123" s="283" t="str">
        <f ca="true">+IF(OFFSET('Sanitation Data'!$H$32,0,10*ROW('Sanitation Data'!H117))="","",OFFSET('Sanitation Data'!$H$32,0,10*ROW('Sanitation Data'!H117)))</f>
        <v/>
      </c>
      <c r="DJ123" s="283" t="str">
        <f ca="true">+IF(OFFSET('Sanitation Data'!$I$28,0,10*ROW('Sanitation Data'!I117))="","",OFFSET('Sanitation Data'!$I$28,0,10*ROW('Sanitation Data'!I117)))</f>
        <v/>
      </c>
      <c r="DK123" s="283" t="str">
        <f ca="true">+IF(OFFSET('Sanitation Data'!$I$29,0,10*ROW('Sanitation Data'!I117))="","",OFFSET('Sanitation Data'!$I$29,0,10*ROW('Sanitation Data'!I117)))</f>
        <v/>
      </c>
      <c r="DL123" s="283" t="str">
        <f ca="true">+IF(OFFSET('Sanitation Data'!$I$30,0,10*ROW('Sanitation Data'!I117))="","",OFFSET('Sanitation Data'!$I$30,0,10*ROW('Sanitation Data'!I117)))</f>
        <v/>
      </c>
      <c r="DM123" s="283" t="str">
        <f ca="true">+IF(OFFSET('Sanitation Data'!$I$31,0,10*ROW('Sanitation Data'!I117))="","",OFFSET('Sanitation Data'!$I$31,0,10*ROW('Sanitation Data'!I117)))</f>
        <v/>
      </c>
      <c r="DN123" s="283" t="str">
        <f ca="true">+IF(OFFSET('Sanitation Data'!$I$32,0,10*ROW('Sanitation Data'!I117))="","",OFFSET('Sanitation Data'!$I$32,0,10*ROW('Sanitation Data'!I117)))</f>
        <v/>
      </c>
      <c r="DO123" s="283" t="str">
        <f ca="true">+IF(OFFSET('Hygiene Data'!$D$11,0,10*ROW('Hygiene Data'!D117))="","",OFFSET('Hygiene Data'!$D$11,0,10*ROW('Hygiene Data'!D117)))</f>
        <v/>
      </c>
      <c r="DP123" s="283" t="str">
        <f ca="true">+IF(OFFSET('Hygiene Data'!$D$12,0,10*ROW('Hygiene Data'!D117))="","",OFFSET('Hygiene Data'!$D$12,0,10*ROW('Hygiene Data'!D117)))</f>
        <v/>
      </c>
      <c r="DQ123" s="283" t="str">
        <f ca="true">+IF(OFFSET('Hygiene Data'!$D$13,0,10*ROW('Hygiene Data'!D117))="","",OFFSET('Hygiene Data'!$D$13,0,10*ROW('Hygiene Data'!D117)))</f>
        <v/>
      </c>
      <c r="DR123" s="283" t="str">
        <f ca="true">+IF(OFFSET('Hygiene Data'!$E$11,0,10*ROW('Hygiene Data'!E117))="","",OFFSET('Hygiene Data'!$E$11,0,10*ROW('Hygiene Data'!E117)))</f>
        <v/>
      </c>
      <c r="DS123" s="283" t="str">
        <f ca="true">+IF(OFFSET('Hygiene Data'!$E$12,0,10*ROW('Hygiene Data'!E117))="","",OFFSET('Hygiene Data'!$E$12,0,10*ROW('Hygiene Data'!E117)))</f>
        <v/>
      </c>
      <c r="DT123" s="283" t="str">
        <f ca="true">+IF(OFFSET('Hygiene Data'!$E$13,0,10*ROW('Hygiene Data'!E117))="","",OFFSET('Hygiene Data'!$E$13,0,10*ROW('Hygiene Data'!E117)))</f>
        <v/>
      </c>
      <c r="DU123" s="283" t="str">
        <f ca="true">+IF(OFFSET('Hygiene Data'!$F$11,0,10*ROW('Hygiene Data'!F117))="","",OFFSET('Hygiene Data'!$F$11,0,10*ROW('Hygiene Data'!F117)))</f>
        <v/>
      </c>
      <c r="DV123" s="283" t="str">
        <f ca="true">+IF(OFFSET('Hygiene Data'!$F$12,0,10*ROW('Hygiene Data'!F117))="","",OFFSET('Hygiene Data'!$F$12,0,10*ROW('Hygiene Data'!F117)))</f>
        <v/>
      </c>
      <c r="DW123" s="283" t="str">
        <f ca="true">+IF(OFFSET('Hygiene Data'!$F$13,0,10*ROW('Hygiene Data'!F117))="","",OFFSET('Hygiene Data'!$F$13,0,10*ROW('Hygiene Data'!F117)))</f>
        <v/>
      </c>
      <c r="DX123" s="283" t="str">
        <f ca="true">+IF(OFFSET('Hygiene Data'!$G$11,0,10*ROW('Hygiene Data'!G117))="","",OFFSET('Hygiene Data'!$G$11,0,10*ROW('Hygiene Data'!G117)))</f>
        <v/>
      </c>
      <c r="DY123" s="283" t="str">
        <f ca="true">+IF(OFFSET('Hygiene Data'!$G$12,0,10*ROW('Hygiene Data'!G117))="","",OFFSET('Hygiene Data'!$G$12,0,10*ROW('Hygiene Data'!G117)))</f>
        <v/>
      </c>
      <c r="DZ123" s="283" t="str">
        <f ca="true">+IF(OFFSET('Hygiene Data'!$G$13,0,10*ROW('Hygiene Data'!G117))="","",OFFSET('Hygiene Data'!$G$13,0,10*ROW('Hygiene Data'!G117)))</f>
        <v/>
      </c>
      <c r="EA123" s="283" t="str">
        <f ca="true">+IF(OFFSET('Hygiene Data'!$H$11,0,10*ROW('Hygiene Data'!H117))="","",OFFSET('Hygiene Data'!$H$11,0,10*ROW('Hygiene Data'!H117)))</f>
        <v/>
      </c>
      <c r="EB123" s="283" t="str">
        <f ca="true">+IF(OFFSET('Hygiene Data'!$H$12,0,10*ROW('Hygiene Data'!H117))="","",OFFSET('Hygiene Data'!$H$12,0,10*ROW('Hygiene Data'!H117)))</f>
        <v/>
      </c>
      <c r="EC123" s="283" t="str">
        <f ca="true">+IF(OFFSET('Hygiene Data'!$H$13,0,10*ROW('Hygiene Data'!H117))="","",OFFSET('Hygiene Data'!$H$13,0,10*ROW('Hygiene Data'!H117)))</f>
        <v/>
      </c>
      <c r="ED123" s="283" t="str">
        <f ca="true">+IF(OFFSET('Hygiene Data'!$I$11,0,10*ROW('Hygiene Data'!I117))="","",OFFSET('Hygiene Data'!$I$11,0,10*ROW('Hygiene Data'!I117)))</f>
        <v/>
      </c>
      <c r="EE123" s="283" t="str">
        <f ca="true">+IF(OFFSET('Hygiene Data'!$I$12,0,10*ROW('Hygiene Data'!I117))="","",OFFSET('Hygiene Data'!$I$12,0,10*ROW('Hygiene Data'!I117)))</f>
        <v/>
      </c>
      <c r="EF123" s="283" t="str">
        <f ca="true">+IF(OFFSET('Hygiene Data'!$I$13,0,10*ROW('Hygiene Data'!I117))="","",OFFSET('Hygiene Data'!$I$13,0,10*ROW('Hygiene Data'!I117)))</f>
        <v/>
      </c>
    </row>
    <row r="124">
      <c r="A124" s="36" t="str">
        <f ca="true">+IF(OFFSET('Water Data'!$B$2,0,10*ROW('Water Data'!E118))="","",OFFSET('Water Data'!$B$2,0,10*ROW('Water Data'!E118)))</f>
        <v/>
      </c>
      <c r="B124" s="36" t="str">
        <f ca="true">+IF(OFFSET('Water Data'!$C$2,0,10*ROW('Water Data'!F118))="","",OFFSET('Water Data'!$C$2,0,10*ROW('Water Data'!F118)))</f>
        <v/>
      </c>
      <c r="C124" s="339"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83"/>
      <c r="BS124" s="283" t="str">
        <f ca="true">+IF(OFFSET('Water Data'!$D$27,0,10*ROW('Water Data'!D118))="","",OFFSET('Water Data'!$D$27,0,10*ROW('Water Data'!D118)))</f>
        <v/>
      </c>
      <c r="BT124" s="283" t="str">
        <f ca="true">+IF(OFFSET('Water Data'!$D$28,0,10*ROW('Water Data'!D118))="","",OFFSET('Water Data'!$D$28,0,10*ROW('Water Data'!D118)))</f>
        <v/>
      </c>
      <c r="BU124" s="283" t="str">
        <f ca="true">+IF(OFFSET('Water Data'!$D$29,0,10*ROW('Water Data'!D118))="","",OFFSET('Water Data'!$D$29,0,10*ROW('Water Data'!D118)))</f>
        <v/>
      </c>
      <c r="BV124" s="283" t="str">
        <f ca="true">+IF(OFFSET('Water Data'!$E$27,0,10*ROW('Water Data'!E118))="","",OFFSET('Water Data'!$E$27,0,10*ROW('Water Data'!E118)))</f>
        <v/>
      </c>
      <c r="BW124" s="283" t="str">
        <f ca="true">+IF(OFFSET('Water Data'!$E$28,0,10*ROW('Water Data'!E118))="","",OFFSET('Water Data'!$E$28,0,10*ROW('Water Data'!E118)))</f>
        <v/>
      </c>
      <c r="BX124" s="283" t="str">
        <f ca="true">+IF(OFFSET('Water Data'!$E$29,0,10*ROW('Water Data'!E118))="","",OFFSET('Water Data'!$E$29,0,10*ROW('Water Data'!E118)))</f>
        <v/>
      </c>
      <c r="BY124" s="283" t="str">
        <f ca="true">+IF(OFFSET('Water Data'!$F$27,0,10*ROW('Water Data'!F118))="","",OFFSET('Water Data'!$F$27,0,10*ROW('Water Data'!F118)))</f>
        <v/>
      </c>
      <c r="BZ124" s="283" t="str">
        <f ca="true">+IF(OFFSET('Water Data'!$F$28,0,10*ROW('Water Data'!F118))="","",OFFSET('Water Data'!$F$28,0,10*ROW('Water Data'!F118)))</f>
        <v/>
      </c>
      <c r="CA124" s="283" t="str">
        <f ca="true">+IF(OFFSET('Water Data'!$F$29,0,10*ROW('Water Data'!F118))="","",OFFSET('Water Data'!$F$29,0,10*ROW('Water Data'!F118)))</f>
        <v/>
      </c>
      <c r="CB124" s="283" t="str">
        <f ca="true">+IF(OFFSET('Water Data'!$G$27,0,10*ROW('Water Data'!G118))="","",OFFSET('Water Data'!$G$27,0,10*ROW('Water Data'!G118)))</f>
        <v/>
      </c>
      <c r="CC124" s="283" t="str">
        <f ca="true">+IF(OFFSET('Water Data'!$G$28,0,10*ROW('Water Data'!G118))="","",OFFSET('Water Data'!$G$28,0,10*ROW('Water Data'!G118)))</f>
        <v/>
      </c>
      <c r="CD124" s="283" t="str">
        <f ca="true">+IF(OFFSET('Water Data'!$G$29,0,10*ROW('Water Data'!G118))="","",OFFSET('Water Data'!$G$29,0,10*ROW('Water Data'!G118)))</f>
        <v/>
      </c>
      <c r="CE124" s="283" t="str">
        <f ca="true">+IF(OFFSET('Water Data'!$H$27,0,10*ROW('Water Data'!H118))="","",OFFSET('Water Data'!$H$27,0,10*ROW('Water Data'!H118)))</f>
        <v/>
      </c>
      <c r="CF124" s="283" t="str">
        <f ca="true">+IF(OFFSET('Water Data'!$H$28,0,10*ROW('Water Data'!H118))="","",OFFSET('Water Data'!$H$28,0,10*ROW('Water Data'!H118)))</f>
        <v/>
      </c>
      <c r="CG124" s="283" t="str">
        <f ca="true">+IF(OFFSET('Water Data'!$H$29,0,10*ROW('Water Data'!H118))="","",OFFSET('Water Data'!$H$29,0,10*ROW('Water Data'!H118)))</f>
        <v/>
      </c>
      <c r="CH124" s="283" t="str">
        <f ca="true">+IF(OFFSET('Water Data'!$I$27,0,10*ROW('Water Data'!I118))="","",OFFSET('Water Data'!$I$27,0,10*ROW('Water Data'!I118)))</f>
        <v/>
      </c>
      <c r="CI124" s="283" t="str">
        <f ca="true">+IF(OFFSET('Water Data'!$I$28,0,10*ROW('Water Data'!I118))="","",OFFSET('Water Data'!$I$28,0,10*ROW('Water Data'!I118)))</f>
        <v/>
      </c>
      <c r="CJ124" s="283" t="str">
        <f ca="true">+IF(OFFSET('Water Data'!$I$29,0,10*ROW('Water Data'!I118))="","",OFFSET('Water Data'!$I$29,0,10*ROW('Water Data'!I118)))</f>
        <v/>
      </c>
      <c r="CK124" s="283" t="str">
        <f ca="true">+IF(OFFSET('Sanitation Data'!$D$28,0,10*ROW('Sanitation Data'!D118))="","",OFFSET('Sanitation Data'!$D$28,0,10*ROW('Sanitation Data'!D118)))</f>
        <v/>
      </c>
      <c r="CL124" s="283" t="str">
        <f ca="true">+IF(OFFSET('Sanitation Data'!$D$29,0,10*ROW('Sanitation Data'!D118))="","",OFFSET('Sanitation Data'!$D$29,0,10*ROW('Sanitation Data'!D118)))</f>
        <v/>
      </c>
      <c r="CM124" s="283" t="str">
        <f ca="true">+IF(OFFSET('Sanitation Data'!$D$30,0,10*ROW('Sanitation Data'!D118))="","",OFFSET('Sanitation Data'!$D$30,0,10*ROW('Sanitation Data'!D118)))</f>
        <v/>
      </c>
      <c r="CN124" s="283" t="str">
        <f ca="true">+IF(OFFSET('Sanitation Data'!$D$31,0,10*ROW('Sanitation Data'!D118))="","",OFFSET('Sanitation Data'!$D$31,0,10*ROW('Sanitation Data'!D118)))</f>
        <v/>
      </c>
      <c r="CO124" s="283" t="str">
        <f ca="true">+IF(OFFSET('Sanitation Data'!$D$32,0,10*ROW('Sanitation Data'!D118))="","",OFFSET('Sanitation Data'!$D$32,0,10*ROW('Sanitation Data'!D118)))</f>
        <v/>
      </c>
      <c r="CP124" s="283" t="str">
        <f ca="true">+IF(OFFSET('Sanitation Data'!$E$28,0,10*ROW('Sanitation Data'!E118))="","",OFFSET('Sanitation Data'!$E$28,0,10*ROW('Sanitation Data'!E118)))</f>
        <v/>
      </c>
      <c r="CQ124" s="283" t="str">
        <f ca="true">+IF(OFFSET('Sanitation Data'!$E$29,0,10*ROW('Sanitation Data'!E118))="","",OFFSET('Sanitation Data'!$E$29,0,10*ROW('Sanitation Data'!E118)))</f>
        <v/>
      </c>
      <c r="CR124" s="283" t="str">
        <f ca="true">+IF(OFFSET('Sanitation Data'!$E$30,0,10*ROW('Sanitation Data'!E118))="","",OFFSET('Sanitation Data'!$E$30,0,10*ROW('Sanitation Data'!E118)))</f>
        <v/>
      </c>
      <c r="CS124" s="283" t="str">
        <f ca="true">+IF(OFFSET('Sanitation Data'!$E$31,0,10*ROW('Sanitation Data'!E118))="","",OFFSET('Sanitation Data'!$E$31,0,10*ROW('Sanitation Data'!E118)))</f>
        <v/>
      </c>
      <c r="CT124" s="283" t="str">
        <f ca="true">+IF(OFFSET('Sanitation Data'!$E$32,0,10*ROW('Sanitation Data'!E118))="","",OFFSET('Sanitation Data'!$E$32,0,10*ROW('Sanitation Data'!E118)))</f>
        <v/>
      </c>
      <c r="CU124" s="283" t="str">
        <f ca="true">+IF(OFFSET('Sanitation Data'!$F$28,0,10*ROW('Sanitation Data'!F118))="","",OFFSET('Sanitation Data'!$F$28,0,10*ROW('Sanitation Data'!F118)))</f>
        <v/>
      </c>
      <c r="CV124" s="283" t="str">
        <f ca="true">+IF(OFFSET('Sanitation Data'!$F$29,0,10*ROW('Sanitation Data'!F118))="","",OFFSET('Sanitation Data'!$F$29,0,10*ROW('Sanitation Data'!F118)))</f>
        <v/>
      </c>
      <c r="CW124" s="283" t="str">
        <f ca="true">+IF(OFFSET('Sanitation Data'!$F$30,0,10*ROW('Sanitation Data'!F118))="","",OFFSET('Sanitation Data'!$F$30,0,10*ROW('Sanitation Data'!F118)))</f>
        <v/>
      </c>
      <c r="CX124" s="283" t="str">
        <f ca="true">+IF(OFFSET('Sanitation Data'!$F$31,0,10*ROW('Sanitation Data'!F118))="","",OFFSET('Sanitation Data'!$F$31,0,10*ROW('Sanitation Data'!F118)))</f>
        <v/>
      </c>
      <c r="CY124" s="283" t="str">
        <f ca="true">+IF(OFFSET('Sanitation Data'!$F$32,0,10*ROW('Sanitation Data'!F118))="","",OFFSET('Sanitation Data'!$F$32,0,10*ROW('Sanitation Data'!F118)))</f>
        <v/>
      </c>
      <c r="CZ124" s="283" t="str">
        <f ca="true">+IF(OFFSET('Sanitation Data'!$G$28,0,10*ROW('Sanitation Data'!G118))="","",OFFSET('Sanitation Data'!$G$28,0,10*ROW('Sanitation Data'!G118)))</f>
        <v/>
      </c>
      <c r="DA124" s="283" t="str">
        <f ca="true">+IF(OFFSET('Sanitation Data'!$G$29,0,10*ROW('Sanitation Data'!G118))="","",OFFSET('Sanitation Data'!$G$29,0,10*ROW('Sanitation Data'!G118)))</f>
        <v/>
      </c>
      <c r="DB124" s="283" t="str">
        <f ca="true">+IF(OFFSET('Sanitation Data'!$G$30,0,10*ROW('Sanitation Data'!G118))="","",OFFSET('Sanitation Data'!$G$30,0,10*ROW('Sanitation Data'!G118)))</f>
        <v/>
      </c>
      <c r="DC124" s="283" t="str">
        <f ca="true">+IF(OFFSET('Sanitation Data'!$G$31,0,10*ROW('Sanitation Data'!G118))="","",OFFSET('Sanitation Data'!$G$31,0,10*ROW('Sanitation Data'!G118)))</f>
        <v/>
      </c>
      <c r="DD124" s="283" t="str">
        <f ca="true">+IF(OFFSET('Sanitation Data'!$G$32,0,10*ROW('Sanitation Data'!G118))="","",OFFSET('Sanitation Data'!$G$32,0,10*ROW('Sanitation Data'!G118)))</f>
        <v/>
      </c>
      <c r="DE124" s="283" t="str">
        <f ca="true">+IF(OFFSET('Sanitation Data'!$H$28,0,10*ROW('Sanitation Data'!H118))="","",OFFSET('Sanitation Data'!$H$28,0,10*ROW('Sanitation Data'!H118)))</f>
        <v/>
      </c>
      <c r="DF124" s="283" t="str">
        <f ca="true">+IF(OFFSET('Sanitation Data'!$H$29,0,10*ROW('Sanitation Data'!H118))="","",OFFSET('Sanitation Data'!$H$29,0,10*ROW('Sanitation Data'!H118)))</f>
        <v/>
      </c>
      <c r="DG124" s="283" t="str">
        <f ca="true">+IF(OFFSET('Sanitation Data'!$H$30,0,10*ROW('Sanitation Data'!H118))="","",OFFSET('Sanitation Data'!$H$30,0,10*ROW('Sanitation Data'!H118)))</f>
        <v/>
      </c>
      <c r="DH124" s="283" t="str">
        <f ca="true">+IF(OFFSET('Sanitation Data'!$H$31,0,10*ROW('Sanitation Data'!H118))="","",OFFSET('Sanitation Data'!$H$31,0,10*ROW('Sanitation Data'!H118)))</f>
        <v/>
      </c>
      <c r="DI124" s="283" t="str">
        <f ca="true">+IF(OFFSET('Sanitation Data'!$H$32,0,10*ROW('Sanitation Data'!H118))="","",OFFSET('Sanitation Data'!$H$32,0,10*ROW('Sanitation Data'!H118)))</f>
        <v/>
      </c>
      <c r="DJ124" s="283" t="str">
        <f ca="true">+IF(OFFSET('Sanitation Data'!$I$28,0,10*ROW('Sanitation Data'!I118))="","",OFFSET('Sanitation Data'!$I$28,0,10*ROW('Sanitation Data'!I118)))</f>
        <v/>
      </c>
      <c r="DK124" s="283" t="str">
        <f ca="true">+IF(OFFSET('Sanitation Data'!$I$29,0,10*ROW('Sanitation Data'!I118))="","",OFFSET('Sanitation Data'!$I$29,0,10*ROW('Sanitation Data'!I118)))</f>
        <v/>
      </c>
      <c r="DL124" s="283" t="str">
        <f ca="true">+IF(OFFSET('Sanitation Data'!$I$30,0,10*ROW('Sanitation Data'!I118))="","",OFFSET('Sanitation Data'!$I$30,0,10*ROW('Sanitation Data'!I118)))</f>
        <v/>
      </c>
      <c r="DM124" s="283" t="str">
        <f ca="true">+IF(OFFSET('Sanitation Data'!$I$31,0,10*ROW('Sanitation Data'!I118))="","",OFFSET('Sanitation Data'!$I$31,0,10*ROW('Sanitation Data'!I118)))</f>
        <v/>
      </c>
      <c r="DN124" s="283" t="str">
        <f ca="true">+IF(OFFSET('Sanitation Data'!$I$32,0,10*ROW('Sanitation Data'!I118))="","",OFFSET('Sanitation Data'!$I$32,0,10*ROW('Sanitation Data'!I118)))</f>
        <v/>
      </c>
      <c r="DO124" s="283" t="str">
        <f ca="true">+IF(OFFSET('Hygiene Data'!$D$11,0,10*ROW('Hygiene Data'!D118))="","",OFFSET('Hygiene Data'!$D$11,0,10*ROW('Hygiene Data'!D118)))</f>
        <v/>
      </c>
      <c r="DP124" s="283" t="str">
        <f ca="true">+IF(OFFSET('Hygiene Data'!$D$12,0,10*ROW('Hygiene Data'!D118))="","",OFFSET('Hygiene Data'!$D$12,0,10*ROW('Hygiene Data'!D118)))</f>
        <v/>
      </c>
      <c r="DQ124" s="283" t="str">
        <f ca="true">+IF(OFFSET('Hygiene Data'!$D$13,0,10*ROW('Hygiene Data'!D118))="","",OFFSET('Hygiene Data'!$D$13,0,10*ROW('Hygiene Data'!D118)))</f>
        <v/>
      </c>
      <c r="DR124" s="283" t="str">
        <f ca="true">+IF(OFFSET('Hygiene Data'!$E$11,0,10*ROW('Hygiene Data'!E118))="","",OFFSET('Hygiene Data'!$E$11,0,10*ROW('Hygiene Data'!E118)))</f>
        <v/>
      </c>
      <c r="DS124" s="283" t="str">
        <f ca="true">+IF(OFFSET('Hygiene Data'!$E$12,0,10*ROW('Hygiene Data'!E118))="","",OFFSET('Hygiene Data'!$E$12,0,10*ROW('Hygiene Data'!E118)))</f>
        <v/>
      </c>
      <c r="DT124" s="283" t="str">
        <f ca="true">+IF(OFFSET('Hygiene Data'!$E$13,0,10*ROW('Hygiene Data'!E118))="","",OFFSET('Hygiene Data'!$E$13,0,10*ROW('Hygiene Data'!E118)))</f>
        <v/>
      </c>
      <c r="DU124" s="283" t="str">
        <f ca="true">+IF(OFFSET('Hygiene Data'!$F$11,0,10*ROW('Hygiene Data'!F118))="","",OFFSET('Hygiene Data'!$F$11,0,10*ROW('Hygiene Data'!F118)))</f>
        <v/>
      </c>
      <c r="DV124" s="283" t="str">
        <f ca="true">+IF(OFFSET('Hygiene Data'!$F$12,0,10*ROW('Hygiene Data'!F118))="","",OFFSET('Hygiene Data'!$F$12,0,10*ROW('Hygiene Data'!F118)))</f>
        <v/>
      </c>
      <c r="DW124" s="283" t="str">
        <f ca="true">+IF(OFFSET('Hygiene Data'!$F$13,0,10*ROW('Hygiene Data'!F118))="","",OFFSET('Hygiene Data'!$F$13,0,10*ROW('Hygiene Data'!F118)))</f>
        <v/>
      </c>
      <c r="DX124" s="283" t="str">
        <f ca="true">+IF(OFFSET('Hygiene Data'!$G$11,0,10*ROW('Hygiene Data'!G118))="","",OFFSET('Hygiene Data'!$G$11,0,10*ROW('Hygiene Data'!G118)))</f>
        <v/>
      </c>
      <c r="DY124" s="283" t="str">
        <f ca="true">+IF(OFFSET('Hygiene Data'!$G$12,0,10*ROW('Hygiene Data'!G118))="","",OFFSET('Hygiene Data'!$G$12,0,10*ROW('Hygiene Data'!G118)))</f>
        <v/>
      </c>
      <c r="DZ124" s="283" t="str">
        <f ca="true">+IF(OFFSET('Hygiene Data'!$G$13,0,10*ROW('Hygiene Data'!G118))="","",OFFSET('Hygiene Data'!$G$13,0,10*ROW('Hygiene Data'!G118)))</f>
        <v/>
      </c>
      <c r="EA124" s="283" t="str">
        <f ca="true">+IF(OFFSET('Hygiene Data'!$H$11,0,10*ROW('Hygiene Data'!H118))="","",OFFSET('Hygiene Data'!$H$11,0,10*ROW('Hygiene Data'!H118)))</f>
        <v/>
      </c>
      <c r="EB124" s="283" t="str">
        <f ca="true">+IF(OFFSET('Hygiene Data'!$H$12,0,10*ROW('Hygiene Data'!H118))="","",OFFSET('Hygiene Data'!$H$12,0,10*ROW('Hygiene Data'!H118)))</f>
        <v/>
      </c>
      <c r="EC124" s="283" t="str">
        <f ca="true">+IF(OFFSET('Hygiene Data'!$H$13,0,10*ROW('Hygiene Data'!H118))="","",OFFSET('Hygiene Data'!$H$13,0,10*ROW('Hygiene Data'!H118)))</f>
        <v/>
      </c>
      <c r="ED124" s="283" t="str">
        <f ca="true">+IF(OFFSET('Hygiene Data'!$I$11,0,10*ROW('Hygiene Data'!I118))="","",OFFSET('Hygiene Data'!$I$11,0,10*ROW('Hygiene Data'!I118)))</f>
        <v/>
      </c>
      <c r="EE124" s="283" t="str">
        <f ca="true">+IF(OFFSET('Hygiene Data'!$I$12,0,10*ROW('Hygiene Data'!I118))="","",OFFSET('Hygiene Data'!$I$12,0,10*ROW('Hygiene Data'!I118)))</f>
        <v/>
      </c>
      <c r="EF124" s="283" t="str">
        <f ca="true">+IF(OFFSET('Hygiene Data'!$I$13,0,10*ROW('Hygiene Data'!I118))="","",OFFSET('Hygiene Data'!$I$13,0,10*ROW('Hygiene Data'!I118)))</f>
        <v/>
      </c>
    </row>
    <row r="125">
      <c r="A125" s="36" t="str">
        <f ca="true">+IF(OFFSET('Water Data'!$B$2,0,10*ROW('Water Data'!E119))="","",OFFSET('Water Data'!$B$2,0,10*ROW('Water Data'!E119)))</f>
        <v/>
      </c>
      <c r="B125" s="36" t="str">
        <f ca="true">+IF(OFFSET('Water Data'!$C$2,0,10*ROW('Water Data'!F119))="","",OFFSET('Water Data'!$C$2,0,10*ROW('Water Data'!F119)))</f>
        <v/>
      </c>
      <c r="C125" s="339"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83"/>
      <c r="BS125" s="283" t="str">
        <f ca="true">+IF(OFFSET('Water Data'!$D$27,0,10*ROW('Water Data'!D119))="","",OFFSET('Water Data'!$D$27,0,10*ROW('Water Data'!D119)))</f>
        <v/>
      </c>
      <c r="BT125" s="283" t="str">
        <f ca="true">+IF(OFFSET('Water Data'!$D$28,0,10*ROW('Water Data'!D119))="","",OFFSET('Water Data'!$D$28,0,10*ROW('Water Data'!D119)))</f>
        <v/>
      </c>
      <c r="BU125" s="283" t="str">
        <f ca="true">+IF(OFFSET('Water Data'!$D$29,0,10*ROW('Water Data'!D119))="","",OFFSET('Water Data'!$D$29,0,10*ROW('Water Data'!D119)))</f>
        <v/>
      </c>
      <c r="BV125" s="283" t="str">
        <f ca="true">+IF(OFFSET('Water Data'!$E$27,0,10*ROW('Water Data'!E119))="","",OFFSET('Water Data'!$E$27,0,10*ROW('Water Data'!E119)))</f>
        <v/>
      </c>
      <c r="BW125" s="283" t="str">
        <f ca="true">+IF(OFFSET('Water Data'!$E$28,0,10*ROW('Water Data'!E119))="","",OFFSET('Water Data'!$E$28,0,10*ROW('Water Data'!E119)))</f>
        <v/>
      </c>
      <c r="BX125" s="283" t="str">
        <f ca="true">+IF(OFFSET('Water Data'!$E$29,0,10*ROW('Water Data'!E119))="","",OFFSET('Water Data'!$E$29,0,10*ROW('Water Data'!E119)))</f>
        <v/>
      </c>
      <c r="BY125" s="283" t="str">
        <f ca="true">+IF(OFFSET('Water Data'!$F$27,0,10*ROW('Water Data'!F119))="","",OFFSET('Water Data'!$F$27,0,10*ROW('Water Data'!F119)))</f>
        <v/>
      </c>
      <c r="BZ125" s="283" t="str">
        <f ca="true">+IF(OFFSET('Water Data'!$F$28,0,10*ROW('Water Data'!F119))="","",OFFSET('Water Data'!$F$28,0,10*ROW('Water Data'!F119)))</f>
        <v/>
      </c>
      <c r="CA125" s="283" t="str">
        <f ca="true">+IF(OFFSET('Water Data'!$F$29,0,10*ROW('Water Data'!F119))="","",OFFSET('Water Data'!$F$29,0,10*ROW('Water Data'!F119)))</f>
        <v/>
      </c>
      <c r="CB125" s="283" t="str">
        <f ca="true">+IF(OFFSET('Water Data'!$G$27,0,10*ROW('Water Data'!G119))="","",OFFSET('Water Data'!$G$27,0,10*ROW('Water Data'!G119)))</f>
        <v/>
      </c>
      <c r="CC125" s="283" t="str">
        <f ca="true">+IF(OFFSET('Water Data'!$G$28,0,10*ROW('Water Data'!G119))="","",OFFSET('Water Data'!$G$28,0,10*ROW('Water Data'!G119)))</f>
        <v/>
      </c>
      <c r="CD125" s="283" t="str">
        <f ca="true">+IF(OFFSET('Water Data'!$G$29,0,10*ROW('Water Data'!G119))="","",OFFSET('Water Data'!$G$29,0,10*ROW('Water Data'!G119)))</f>
        <v/>
      </c>
      <c r="CE125" s="283" t="str">
        <f ca="true">+IF(OFFSET('Water Data'!$H$27,0,10*ROW('Water Data'!H119))="","",OFFSET('Water Data'!$H$27,0,10*ROW('Water Data'!H119)))</f>
        <v/>
      </c>
      <c r="CF125" s="283" t="str">
        <f ca="true">+IF(OFFSET('Water Data'!$H$28,0,10*ROW('Water Data'!H119))="","",OFFSET('Water Data'!$H$28,0,10*ROW('Water Data'!H119)))</f>
        <v/>
      </c>
      <c r="CG125" s="283" t="str">
        <f ca="true">+IF(OFFSET('Water Data'!$H$29,0,10*ROW('Water Data'!H119))="","",OFFSET('Water Data'!$H$29,0,10*ROW('Water Data'!H119)))</f>
        <v/>
      </c>
      <c r="CH125" s="283" t="str">
        <f ca="true">+IF(OFFSET('Water Data'!$I$27,0,10*ROW('Water Data'!I119))="","",OFFSET('Water Data'!$I$27,0,10*ROW('Water Data'!I119)))</f>
        <v/>
      </c>
      <c r="CI125" s="283" t="str">
        <f ca="true">+IF(OFFSET('Water Data'!$I$28,0,10*ROW('Water Data'!I119))="","",OFFSET('Water Data'!$I$28,0,10*ROW('Water Data'!I119)))</f>
        <v/>
      </c>
      <c r="CJ125" s="283" t="str">
        <f ca="true">+IF(OFFSET('Water Data'!$I$29,0,10*ROW('Water Data'!I119))="","",OFFSET('Water Data'!$I$29,0,10*ROW('Water Data'!I119)))</f>
        <v/>
      </c>
      <c r="CK125" s="283" t="str">
        <f ca="true">+IF(OFFSET('Sanitation Data'!$D$28,0,10*ROW('Sanitation Data'!D119))="","",OFFSET('Sanitation Data'!$D$28,0,10*ROW('Sanitation Data'!D119)))</f>
        <v/>
      </c>
      <c r="CL125" s="283" t="str">
        <f ca="true">+IF(OFFSET('Sanitation Data'!$D$29,0,10*ROW('Sanitation Data'!D119))="","",OFFSET('Sanitation Data'!$D$29,0,10*ROW('Sanitation Data'!D119)))</f>
        <v/>
      </c>
      <c r="CM125" s="283" t="str">
        <f ca="true">+IF(OFFSET('Sanitation Data'!$D$30,0,10*ROW('Sanitation Data'!D119))="","",OFFSET('Sanitation Data'!$D$30,0,10*ROW('Sanitation Data'!D119)))</f>
        <v/>
      </c>
      <c r="CN125" s="283" t="str">
        <f ca="true">+IF(OFFSET('Sanitation Data'!$D$31,0,10*ROW('Sanitation Data'!D119))="","",OFFSET('Sanitation Data'!$D$31,0,10*ROW('Sanitation Data'!D119)))</f>
        <v/>
      </c>
      <c r="CO125" s="283" t="str">
        <f ca="true">+IF(OFFSET('Sanitation Data'!$D$32,0,10*ROW('Sanitation Data'!D119))="","",OFFSET('Sanitation Data'!$D$32,0,10*ROW('Sanitation Data'!D119)))</f>
        <v/>
      </c>
      <c r="CP125" s="283" t="str">
        <f ca="true">+IF(OFFSET('Sanitation Data'!$E$28,0,10*ROW('Sanitation Data'!E119))="","",OFFSET('Sanitation Data'!$E$28,0,10*ROW('Sanitation Data'!E119)))</f>
        <v/>
      </c>
      <c r="CQ125" s="283" t="str">
        <f ca="true">+IF(OFFSET('Sanitation Data'!$E$29,0,10*ROW('Sanitation Data'!E119))="","",OFFSET('Sanitation Data'!$E$29,0,10*ROW('Sanitation Data'!E119)))</f>
        <v/>
      </c>
      <c r="CR125" s="283" t="str">
        <f ca="true">+IF(OFFSET('Sanitation Data'!$E$30,0,10*ROW('Sanitation Data'!E119))="","",OFFSET('Sanitation Data'!$E$30,0,10*ROW('Sanitation Data'!E119)))</f>
        <v/>
      </c>
      <c r="CS125" s="283" t="str">
        <f ca="true">+IF(OFFSET('Sanitation Data'!$E$31,0,10*ROW('Sanitation Data'!E119))="","",OFFSET('Sanitation Data'!$E$31,0,10*ROW('Sanitation Data'!E119)))</f>
        <v/>
      </c>
      <c r="CT125" s="283" t="str">
        <f ca="true">+IF(OFFSET('Sanitation Data'!$E$32,0,10*ROW('Sanitation Data'!E119))="","",OFFSET('Sanitation Data'!$E$32,0,10*ROW('Sanitation Data'!E119)))</f>
        <v/>
      </c>
      <c r="CU125" s="283" t="str">
        <f ca="true">+IF(OFFSET('Sanitation Data'!$F$28,0,10*ROW('Sanitation Data'!F119))="","",OFFSET('Sanitation Data'!$F$28,0,10*ROW('Sanitation Data'!F119)))</f>
        <v/>
      </c>
      <c r="CV125" s="283" t="str">
        <f ca="true">+IF(OFFSET('Sanitation Data'!$F$29,0,10*ROW('Sanitation Data'!F119))="","",OFFSET('Sanitation Data'!$F$29,0,10*ROW('Sanitation Data'!F119)))</f>
        <v/>
      </c>
      <c r="CW125" s="283" t="str">
        <f ca="true">+IF(OFFSET('Sanitation Data'!$F$30,0,10*ROW('Sanitation Data'!F119))="","",OFFSET('Sanitation Data'!$F$30,0,10*ROW('Sanitation Data'!F119)))</f>
        <v/>
      </c>
      <c r="CX125" s="283" t="str">
        <f ca="true">+IF(OFFSET('Sanitation Data'!$F$31,0,10*ROW('Sanitation Data'!F119))="","",OFFSET('Sanitation Data'!$F$31,0,10*ROW('Sanitation Data'!F119)))</f>
        <v/>
      </c>
      <c r="CY125" s="283" t="str">
        <f ca="true">+IF(OFFSET('Sanitation Data'!$F$32,0,10*ROW('Sanitation Data'!F119))="","",OFFSET('Sanitation Data'!$F$32,0,10*ROW('Sanitation Data'!F119)))</f>
        <v/>
      </c>
      <c r="CZ125" s="283" t="str">
        <f ca="true">+IF(OFFSET('Sanitation Data'!$G$28,0,10*ROW('Sanitation Data'!G119))="","",OFFSET('Sanitation Data'!$G$28,0,10*ROW('Sanitation Data'!G119)))</f>
        <v/>
      </c>
      <c r="DA125" s="283" t="str">
        <f ca="true">+IF(OFFSET('Sanitation Data'!$G$29,0,10*ROW('Sanitation Data'!G119))="","",OFFSET('Sanitation Data'!$G$29,0,10*ROW('Sanitation Data'!G119)))</f>
        <v/>
      </c>
      <c r="DB125" s="283" t="str">
        <f ca="true">+IF(OFFSET('Sanitation Data'!$G$30,0,10*ROW('Sanitation Data'!G119))="","",OFFSET('Sanitation Data'!$G$30,0,10*ROW('Sanitation Data'!G119)))</f>
        <v/>
      </c>
      <c r="DC125" s="283" t="str">
        <f ca="true">+IF(OFFSET('Sanitation Data'!$G$31,0,10*ROW('Sanitation Data'!G119))="","",OFFSET('Sanitation Data'!$G$31,0,10*ROW('Sanitation Data'!G119)))</f>
        <v/>
      </c>
      <c r="DD125" s="283" t="str">
        <f ca="true">+IF(OFFSET('Sanitation Data'!$G$32,0,10*ROW('Sanitation Data'!G119))="","",OFFSET('Sanitation Data'!$G$32,0,10*ROW('Sanitation Data'!G119)))</f>
        <v/>
      </c>
      <c r="DE125" s="283" t="str">
        <f ca="true">+IF(OFFSET('Sanitation Data'!$H$28,0,10*ROW('Sanitation Data'!H119))="","",OFFSET('Sanitation Data'!$H$28,0,10*ROW('Sanitation Data'!H119)))</f>
        <v/>
      </c>
      <c r="DF125" s="283" t="str">
        <f ca="true">+IF(OFFSET('Sanitation Data'!$H$29,0,10*ROW('Sanitation Data'!H119))="","",OFFSET('Sanitation Data'!$H$29,0,10*ROW('Sanitation Data'!H119)))</f>
        <v/>
      </c>
      <c r="DG125" s="283" t="str">
        <f ca="true">+IF(OFFSET('Sanitation Data'!$H$30,0,10*ROW('Sanitation Data'!H119))="","",OFFSET('Sanitation Data'!$H$30,0,10*ROW('Sanitation Data'!H119)))</f>
        <v/>
      </c>
      <c r="DH125" s="283" t="str">
        <f ca="true">+IF(OFFSET('Sanitation Data'!$H$31,0,10*ROW('Sanitation Data'!H119))="","",OFFSET('Sanitation Data'!$H$31,0,10*ROW('Sanitation Data'!H119)))</f>
        <v/>
      </c>
      <c r="DI125" s="283" t="str">
        <f ca="true">+IF(OFFSET('Sanitation Data'!$H$32,0,10*ROW('Sanitation Data'!H119))="","",OFFSET('Sanitation Data'!$H$32,0,10*ROW('Sanitation Data'!H119)))</f>
        <v/>
      </c>
      <c r="DJ125" s="283" t="str">
        <f ca="true">+IF(OFFSET('Sanitation Data'!$I$28,0,10*ROW('Sanitation Data'!I119))="","",OFFSET('Sanitation Data'!$I$28,0,10*ROW('Sanitation Data'!I119)))</f>
        <v/>
      </c>
      <c r="DK125" s="283" t="str">
        <f ca="true">+IF(OFFSET('Sanitation Data'!$I$29,0,10*ROW('Sanitation Data'!I119))="","",OFFSET('Sanitation Data'!$I$29,0,10*ROW('Sanitation Data'!I119)))</f>
        <v/>
      </c>
      <c r="DL125" s="283" t="str">
        <f ca="true">+IF(OFFSET('Sanitation Data'!$I$30,0,10*ROW('Sanitation Data'!I119))="","",OFFSET('Sanitation Data'!$I$30,0,10*ROW('Sanitation Data'!I119)))</f>
        <v/>
      </c>
      <c r="DM125" s="283" t="str">
        <f ca="true">+IF(OFFSET('Sanitation Data'!$I$31,0,10*ROW('Sanitation Data'!I119))="","",OFFSET('Sanitation Data'!$I$31,0,10*ROW('Sanitation Data'!I119)))</f>
        <v/>
      </c>
      <c r="DN125" s="283" t="str">
        <f ca="true">+IF(OFFSET('Sanitation Data'!$I$32,0,10*ROW('Sanitation Data'!I119))="","",OFFSET('Sanitation Data'!$I$32,0,10*ROW('Sanitation Data'!I119)))</f>
        <v/>
      </c>
      <c r="DO125" s="283" t="str">
        <f ca="true">+IF(OFFSET('Hygiene Data'!$D$11,0,10*ROW('Hygiene Data'!D119))="","",OFFSET('Hygiene Data'!$D$11,0,10*ROW('Hygiene Data'!D119)))</f>
        <v/>
      </c>
      <c r="DP125" s="283" t="str">
        <f ca="true">+IF(OFFSET('Hygiene Data'!$D$12,0,10*ROW('Hygiene Data'!D119))="","",OFFSET('Hygiene Data'!$D$12,0,10*ROW('Hygiene Data'!D119)))</f>
        <v/>
      </c>
      <c r="DQ125" s="283" t="str">
        <f ca="true">+IF(OFFSET('Hygiene Data'!$D$13,0,10*ROW('Hygiene Data'!D119))="","",OFFSET('Hygiene Data'!$D$13,0,10*ROW('Hygiene Data'!D119)))</f>
        <v/>
      </c>
      <c r="DR125" s="283" t="str">
        <f ca="true">+IF(OFFSET('Hygiene Data'!$E$11,0,10*ROW('Hygiene Data'!E119))="","",OFFSET('Hygiene Data'!$E$11,0,10*ROW('Hygiene Data'!E119)))</f>
        <v/>
      </c>
      <c r="DS125" s="283" t="str">
        <f ca="true">+IF(OFFSET('Hygiene Data'!$E$12,0,10*ROW('Hygiene Data'!E119))="","",OFFSET('Hygiene Data'!$E$12,0,10*ROW('Hygiene Data'!E119)))</f>
        <v/>
      </c>
      <c r="DT125" s="283" t="str">
        <f ca="true">+IF(OFFSET('Hygiene Data'!$E$13,0,10*ROW('Hygiene Data'!E119))="","",OFFSET('Hygiene Data'!$E$13,0,10*ROW('Hygiene Data'!E119)))</f>
        <v/>
      </c>
      <c r="DU125" s="283" t="str">
        <f ca="true">+IF(OFFSET('Hygiene Data'!$F$11,0,10*ROW('Hygiene Data'!F119))="","",OFFSET('Hygiene Data'!$F$11,0,10*ROW('Hygiene Data'!F119)))</f>
        <v/>
      </c>
      <c r="DV125" s="283" t="str">
        <f ca="true">+IF(OFFSET('Hygiene Data'!$F$12,0,10*ROW('Hygiene Data'!F119))="","",OFFSET('Hygiene Data'!$F$12,0,10*ROW('Hygiene Data'!F119)))</f>
        <v/>
      </c>
      <c r="DW125" s="283" t="str">
        <f ca="true">+IF(OFFSET('Hygiene Data'!$F$13,0,10*ROW('Hygiene Data'!F119))="","",OFFSET('Hygiene Data'!$F$13,0,10*ROW('Hygiene Data'!F119)))</f>
        <v/>
      </c>
      <c r="DX125" s="283" t="str">
        <f ca="true">+IF(OFFSET('Hygiene Data'!$G$11,0,10*ROW('Hygiene Data'!G119))="","",OFFSET('Hygiene Data'!$G$11,0,10*ROW('Hygiene Data'!G119)))</f>
        <v/>
      </c>
      <c r="DY125" s="283" t="str">
        <f ca="true">+IF(OFFSET('Hygiene Data'!$G$12,0,10*ROW('Hygiene Data'!G119))="","",OFFSET('Hygiene Data'!$G$12,0,10*ROW('Hygiene Data'!G119)))</f>
        <v/>
      </c>
      <c r="DZ125" s="283" t="str">
        <f ca="true">+IF(OFFSET('Hygiene Data'!$G$13,0,10*ROW('Hygiene Data'!G119))="","",OFFSET('Hygiene Data'!$G$13,0,10*ROW('Hygiene Data'!G119)))</f>
        <v/>
      </c>
      <c r="EA125" s="283" t="str">
        <f ca="true">+IF(OFFSET('Hygiene Data'!$H$11,0,10*ROW('Hygiene Data'!H119))="","",OFFSET('Hygiene Data'!$H$11,0,10*ROW('Hygiene Data'!H119)))</f>
        <v/>
      </c>
      <c r="EB125" s="283" t="str">
        <f ca="true">+IF(OFFSET('Hygiene Data'!$H$12,0,10*ROW('Hygiene Data'!H119))="","",OFFSET('Hygiene Data'!$H$12,0,10*ROW('Hygiene Data'!H119)))</f>
        <v/>
      </c>
      <c r="EC125" s="283" t="str">
        <f ca="true">+IF(OFFSET('Hygiene Data'!$H$13,0,10*ROW('Hygiene Data'!H119))="","",OFFSET('Hygiene Data'!$H$13,0,10*ROW('Hygiene Data'!H119)))</f>
        <v/>
      </c>
      <c r="ED125" s="283" t="str">
        <f ca="true">+IF(OFFSET('Hygiene Data'!$I$11,0,10*ROW('Hygiene Data'!I119))="","",OFFSET('Hygiene Data'!$I$11,0,10*ROW('Hygiene Data'!I119)))</f>
        <v/>
      </c>
      <c r="EE125" s="283" t="str">
        <f ca="true">+IF(OFFSET('Hygiene Data'!$I$12,0,10*ROW('Hygiene Data'!I119))="","",OFFSET('Hygiene Data'!$I$12,0,10*ROW('Hygiene Data'!I119)))</f>
        <v/>
      </c>
      <c r="EF125" s="283" t="str">
        <f ca="true">+IF(OFFSET('Hygiene Data'!$I$13,0,10*ROW('Hygiene Data'!I119))="","",OFFSET('Hygiene Data'!$I$13,0,10*ROW('Hygiene Data'!I119)))</f>
        <v/>
      </c>
    </row>
    <row r="126">
      <c r="A126" s="36" t="str">
        <f ca="true">+IF(OFFSET('Water Data'!$B$2,0,10*ROW('Water Data'!E120))="","",OFFSET('Water Data'!$B$2,0,10*ROW('Water Data'!E120)))</f>
        <v/>
      </c>
      <c r="B126" s="36" t="str">
        <f ca="true">+IF(OFFSET('Water Data'!$C$2,0,10*ROW('Water Data'!F120))="","",OFFSET('Water Data'!$C$2,0,10*ROW('Water Data'!F120)))</f>
        <v/>
      </c>
      <c r="C126" s="339"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83"/>
      <c r="BS126" s="283" t="str">
        <f ca="true">+IF(OFFSET('Water Data'!$D$27,0,10*ROW('Water Data'!D120))="","",OFFSET('Water Data'!$D$27,0,10*ROW('Water Data'!D120)))</f>
        <v/>
      </c>
      <c r="BT126" s="283" t="str">
        <f ca="true">+IF(OFFSET('Water Data'!$D$28,0,10*ROW('Water Data'!D120))="","",OFFSET('Water Data'!$D$28,0,10*ROW('Water Data'!D120)))</f>
        <v/>
      </c>
      <c r="BU126" s="283" t="str">
        <f ca="true">+IF(OFFSET('Water Data'!$D$29,0,10*ROW('Water Data'!D120))="","",OFFSET('Water Data'!$D$29,0,10*ROW('Water Data'!D120)))</f>
        <v/>
      </c>
      <c r="BV126" s="283" t="str">
        <f ca="true">+IF(OFFSET('Water Data'!$E$27,0,10*ROW('Water Data'!E120))="","",OFFSET('Water Data'!$E$27,0,10*ROW('Water Data'!E120)))</f>
        <v/>
      </c>
      <c r="BW126" s="283" t="str">
        <f ca="true">+IF(OFFSET('Water Data'!$E$28,0,10*ROW('Water Data'!E120))="","",OFFSET('Water Data'!$E$28,0,10*ROW('Water Data'!E120)))</f>
        <v/>
      </c>
      <c r="BX126" s="283" t="str">
        <f ca="true">+IF(OFFSET('Water Data'!$E$29,0,10*ROW('Water Data'!E120))="","",OFFSET('Water Data'!$E$29,0,10*ROW('Water Data'!E120)))</f>
        <v/>
      </c>
      <c r="BY126" s="283" t="str">
        <f ca="true">+IF(OFFSET('Water Data'!$F$27,0,10*ROW('Water Data'!F120))="","",OFFSET('Water Data'!$F$27,0,10*ROW('Water Data'!F120)))</f>
        <v/>
      </c>
      <c r="BZ126" s="283" t="str">
        <f ca="true">+IF(OFFSET('Water Data'!$F$28,0,10*ROW('Water Data'!F120))="","",OFFSET('Water Data'!$F$28,0,10*ROW('Water Data'!F120)))</f>
        <v/>
      </c>
      <c r="CA126" s="283" t="str">
        <f ca="true">+IF(OFFSET('Water Data'!$F$29,0,10*ROW('Water Data'!F120))="","",OFFSET('Water Data'!$F$29,0,10*ROW('Water Data'!F120)))</f>
        <v/>
      </c>
      <c r="CB126" s="283" t="str">
        <f ca="true">+IF(OFFSET('Water Data'!$G$27,0,10*ROW('Water Data'!G120))="","",OFFSET('Water Data'!$G$27,0,10*ROW('Water Data'!G120)))</f>
        <v/>
      </c>
      <c r="CC126" s="283" t="str">
        <f ca="true">+IF(OFFSET('Water Data'!$G$28,0,10*ROW('Water Data'!G120))="","",OFFSET('Water Data'!$G$28,0,10*ROW('Water Data'!G120)))</f>
        <v/>
      </c>
      <c r="CD126" s="283" t="str">
        <f ca="true">+IF(OFFSET('Water Data'!$G$29,0,10*ROW('Water Data'!G120))="","",OFFSET('Water Data'!$G$29,0,10*ROW('Water Data'!G120)))</f>
        <v/>
      </c>
      <c r="CE126" s="283" t="str">
        <f ca="true">+IF(OFFSET('Water Data'!$H$27,0,10*ROW('Water Data'!H120))="","",OFFSET('Water Data'!$H$27,0,10*ROW('Water Data'!H120)))</f>
        <v/>
      </c>
      <c r="CF126" s="283" t="str">
        <f ca="true">+IF(OFFSET('Water Data'!$H$28,0,10*ROW('Water Data'!H120))="","",OFFSET('Water Data'!$H$28,0,10*ROW('Water Data'!H120)))</f>
        <v/>
      </c>
      <c r="CG126" s="283" t="str">
        <f ca="true">+IF(OFFSET('Water Data'!$H$29,0,10*ROW('Water Data'!H120))="","",OFFSET('Water Data'!$H$29,0,10*ROW('Water Data'!H120)))</f>
        <v/>
      </c>
      <c r="CH126" s="283" t="str">
        <f ca="true">+IF(OFFSET('Water Data'!$I$27,0,10*ROW('Water Data'!I120))="","",OFFSET('Water Data'!$I$27,0,10*ROW('Water Data'!I120)))</f>
        <v/>
      </c>
      <c r="CI126" s="283" t="str">
        <f ca="true">+IF(OFFSET('Water Data'!$I$28,0,10*ROW('Water Data'!I120))="","",OFFSET('Water Data'!$I$28,0,10*ROW('Water Data'!I120)))</f>
        <v/>
      </c>
      <c r="CJ126" s="283" t="str">
        <f ca="true">+IF(OFFSET('Water Data'!$I$29,0,10*ROW('Water Data'!I120))="","",OFFSET('Water Data'!$I$29,0,10*ROW('Water Data'!I120)))</f>
        <v/>
      </c>
      <c r="CK126" s="283" t="str">
        <f ca="true">+IF(OFFSET('Sanitation Data'!$D$28,0,10*ROW('Sanitation Data'!D120))="","",OFFSET('Sanitation Data'!$D$28,0,10*ROW('Sanitation Data'!D120)))</f>
        <v/>
      </c>
      <c r="CL126" s="283" t="str">
        <f ca="true">+IF(OFFSET('Sanitation Data'!$D$29,0,10*ROW('Sanitation Data'!D120))="","",OFFSET('Sanitation Data'!$D$29,0,10*ROW('Sanitation Data'!D120)))</f>
        <v/>
      </c>
      <c r="CM126" s="283" t="str">
        <f ca="true">+IF(OFFSET('Sanitation Data'!$D$30,0,10*ROW('Sanitation Data'!D120))="","",OFFSET('Sanitation Data'!$D$30,0,10*ROW('Sanitation Data'!D120)))</f>
        <v/>
      </c>
      <c r="CN126" s="283" t="str">
        <f ca="true">+IF(OFFSET('Sanitation Data'!$D$31,0,10*ROW('Sanitation Data'!D120))="","",OFFSET('Sanitation Data'!$D$31,0,10*ROW('Sanitation Data'!D120)))</f>
        <v/>
      </c>
      <c r="CO126" s="283" t="str">
        <f ca="true">+IF(OFFSET('Sanitation Data'!$D$32,0,10*ROW('Sanitation Data'!D120))="","",OFFSET('Sanitation Data'!$D$32,0,10*ROW('Sanitation Data'!D120)))</f>
        <v/>
      </c>
      <c r="CP126" s="283" t="str">
        <f ca="true">+IF(OFFSET('Sanitation Data'!$E$28,0,10*ROW('Sanitation Data'!E120))="","",OFFSET('Sanitation Data'!$E$28,0,10*ROW('Sanitation Data'!E120)))</f>
        <v/>
      </c>
      <c r="CQ126" s="283" t="str">
        <f ca="true">+IF(OFFSET('Sanitation Data'!$E$29,0,10*ROW('Sanitation Data'!E120))="","",OFFSET('Sanitation Data'!$E$29,0,10*ROW('Sanitation Data'!E120)))</f>
        <v/>
      </c>
      <c r="CR126" s="283" t="str">
        <f ca="true">+IF(OFFSET('Sanitation Data'!$E$30,0,10*ROW('Sanitation Data'!E120))="","",OFFSET('Sanitation Data'!$E$30,0,10*ROW('Sanitation Data'!E120)))</f>
        <v/>
      </c>
      <c r="CS126" s="283" t="str">
        <f ca="true">+IF(OFFSET('Sanitation Data'!$E$31,0,10*ROW('Sanitation Data'!E120))="","",OFFSET('Sanitation Data'!$E$31,0,10*ROW('Sanitation Data'!E120)))</f>
        <v/>
      </c>
      <c r="CT126" s="283" t="str">
        <f ca="true">+IF(OFFSET('Sanitation Data'!$E$32,0,10*ROW('Sanitation Data'!E120))="","",OFFSET('Sanitation Data'!$E$32,0,10*ROW('Sanitation Data'!E120)))</f>
        <v/>
      </c>
      <c r="CU126" s="283" t="str">
        <f ca="true">+IF(OFFSET('Sanitation Data'!$F$28,0,10*ROW('Sanitation Data'!F120))="","",OFFSET('Sanitation Data'!$F$28,0,10*ROW('Sanitation Data'!F120)))</f>
        <v/>
      </c>
      <c r="CV126" s="283" t="str">
        <f ca="true">+IF(OFFSET('Sanitation Data'!$F$29,0,10*ROW('Sanitation Data'!F120))="","",OFFSET('Sanitation Data'!$F$29,0,10*ROW('Sanitation Data'!F120)))</f>
        <v/>
      </c>
      <c r="CW126" s="283" t="str">
        <f ca="true">+IF(OFFSET('Sanitation Data'!$F$30,0,10*ROW('Sanitation Data'!F120))="","",OFFSET('Sanitation Data'!$F$30,0,10*ROW('Sanitation Data'!F120)))</f>
        <v/>
      </c>
      <c r="CX126" s="283" t="str">
        <f ca="true">+IF(OFFSET('Sanitation Data'!$F$31,0,10*ROW('Sanitation Data'!F120))="","",OFFSET('Sanitation Data'!$F$31,0,10*ROW('Sanitation Data'!F120)))</f>
        <v/>
      </c>
      <c r="CY126" s="283" t="str">
        <f ca="true">+IF(OFFSET('Sanitation Data'!$F$32,0,10*ROW('Sanitation Data'!F120))="","",OFFSET('Sanitation Data'!$F$32,0,10*ROW('Sanitation Data'!F120)))</f>
        <v/>
      </c>
      <c r="CZ126" s="283" t="str">
        <f ca="true">+IF(OFFSET('Sanitation Data'!$G$28,0,10*ROW('Sanitation Data'!G120))="","",OFFSET('Sanitation Data'!$G$28,0,10*ROW('Sanitation Data'!G120)))</f>
        <v/>
      </c>
      <c r="DA126" s="283" t="str">
        <f ca="true">+IF(OFFSET('Sanitation Data'!$G$29,0,10*ROW('Sanitation Data'!G120))="","",OFFSET('Sanitation Data'!$G$29,0,10*ROW('Sanitation Data'!G120)))</f>
        <v/>
      </c>
      <c r="DB126" s="283" t="str">
        <f ca="true">+IF(OFFSET('Sanitation Data'!$G$30,0,10*ROW('Sanitation Data'!G120))="","",OFFSET('Sanitation Data'!$G$30,0,10*ROW('Sanitation Data'!G120)))</f>
        <v/>
      </c>
      <c r="DC126" s="283" t="str">
        <f ca="true">+IF(OFFSET('Sanitation Data'!$G$31,0,10*ROW('Sanitation Data'!G120))="","",OFFSET('Sanitation Data'!$G$31,0,10*ROW('Sanitation Data'!G120)))</f>
        <v/>
      </c>
      <c r="DD126" s="283" t="str">
        <f ca="true">+IF(OFFSET('Sanitation Data'!$G$32,0,10*ROW('Sanitation Data'!G120))="","",OFFSET('Sanitation Data'!$G$32,0,10*ROW('Sanitation Data'!G120)))</f>
        <v/>
      </c>
      <c r="DE126" s="283" t="str">
        <f ca="true">+IF(OFFSET('Sanitation Data'!$H$28,0,10*ROW('Sanitation Data'!H120))="","",OFFSET('Sanitation Data'!$H$28,0,10*ROW('Sanitation Data'!H120)))</f>
        <v/>
      </c>
      <c r="DF126" s="283" t="str">
        <f ca="true">+IF(OFFSET('Sanitation Data'!$H$29,0,10*ROW('Sanitation Data'!H120))="","",OFFSET('Sanitation Data'!$H$29,0,10*ROW('Sanitation Data'!H120)))</f>
        <v/>
      </c>
      <c r="DG126" s="283" t="str">
        <f ca="true">+IF(OFFSET('Sanitation Data'!$H$30,0,10*ROW('Sanitation Data'!H120))="","",OFFSET('Sanitation Data'!$H$30,0,10*ROW('Sanitation Data'!H120)))</f>
        <v/>
      </c>
      <c r="DH126" s="283" t="str">
        <f ca="true">+IF(OFFSET('Sanitation Data'!$H$31,0,10*ROW('Sanitation Data'!H120))="","",OFFSET('Sanitation Data'!$H$31,0,10*ROW('Sanitation Data'!H120)))</f>
        <v/>
      </c>
      <c r="DI126" s="283" t="str">
        <f ca="true">+IF(OFFSET('Sanitation Data'!$H$32,0,10*ROW('Sanitation Data'!H120))="","",OFFSET('Sanitation Data'!$H$32,0,10*ROW('Sanitation Data'!H120)))</f>
        <v/>
      </c>
      <c r="DJ126" s="283" t="str">
        <f ca="true">+IF(OFFSET('Sanitation Data'!$I$28,0,10*ROW('Sanitation Data'!I120))="","",OFFSET('Sanitation Data'!$I$28,0,10*ROW('Sanitation Data'!I120)))</f>
        <v/>
      </c>
      <c r="DK126" s="283" t="str">
        <f ca="true">+IF(OFFSET('Sanitation Data'!$I$29,0,10*ROW('Sanitation Data'!I120))="","",OFFSET('Sanitation Data'!$I$29,0,10*ROW('Sanitation Data'!I120)))</f>
        <v/>
      </c>
      <c r="DL126" s="283" t="str">
        <f ca="true">+IF(OFFSET('Sanitation Data'!$I$30,0,10*ROW('Sanitation Data'!I120))="","",OFFSET('Sanitation Data'!$I$30,0,10*ROW('Sanitation Data'!I120)))</f>
        <v/>
      </c>
      <c r="DM126" s="283" t="str">
        <f ca="true">+IF(OFFSET('Sanitation Data'!$I$31,0,10*ROW('Sanitation Data'!I120))="","",OFFSET('Sanitation Data'!$I$31,0,10*ROW('Sanitation Data'!I120)))</f>
        <v/>
      </c>
      <c r="DN126" s="283" t="str">
        <f ca="true">+IF(OFFSET('Sanitation Data'!$I$32,0,10*ROW('Sanitation Data'!I120))="","",OFFSET('Sanitation Data'!$I$32,0,10*ROW('Sanitation Data'!I120)))</f>
        <v/>
      </c>
      <c r="DO126" s="283" t="str">
        <f ca="true">+IF(OFFSET('Hygiene Data'!$D$11,0,10*ROW('Hygiene Data'!D120))="","",OFFSET('Hygiene Data'!$D$11,0,10*ROW('Hygiene Data'!D120)))</f>
        <v/>
      </c>
      <c r="DP126" s="283" t="str">
        <f ca="true">+IF(OFFSET('Hygiene Data'!$D$12,0,10*ROW('Hygiene Data'!D120))="","",OFFSET('Hygiene Data'!$D$12,0,10*ROW('Hygiene Data'!D120)))</f>
        <v/>
      </c>
      <c r="DQ126" s="283" t="str">
        <f ca="true">+IF(OFFSET('Hygiene Data'!$D$13,0,10*ROW('Hygiene Data'!D120))="","",OFFSET('Hygiene Data'!$D$13,0,10*ROW('Hygiene Data'!D120)))</f>
        <v/>
      </c>
      <c r="DR126" s="283" t="str">
        <f ca="true">+IF(OFFSET('Hygiene Data'!$E$11,0,10*ROW('Hygiene Data'!E120))="","",OFFSET('Hygiene Data'!$E$11,0,10*ROW('Hygiene Data'!E120)))</f>
        <v/>
      </c>
      <c r="DS126" s="283" t="str">
        <f ca="true">+IF(OFFSET('Hygiene Data'!$E$12,0,10*ROW('Hygiene Data'!E120))="","",OFFSET('Hygiene Data'!$E$12,0,10*ROW('Hygiene Data'!E120)))</f>
        <v/>
      </c>
      <c r="DT126" s="283" t="str">
        <f ca="true">+IF(OFFSET('Hygiene Data'!$E$13,0,10*ROW('Hygiene Data'!E120))="","",OFFSET('Hygiene Data'!$E$13,0,10*ROW('Hygiene Data'!E120)))</f>
        <v/>
      </c>
      <c r="DU126" s="283" t="str">
        <f ca="true">+IF(OFFSET('Hygiene Data'!$F$11,0,10*ROW('Hygiene Data'!F120))="","",OFFSET('Hygiene Data'!$F$11,0,10*ROW('Hygiene Data'!F120)))</f>
        <v/>
      </c>
      <c r="DV126" s="283" t="str">
        <f ca="true">+IF(OFFSET('Hygiene Data'!$F$12,0,10*ROW('Hygiene Data'!F120))="","",OFFSET('Hygiene Data'!$F$12,0,10*ROW('Hygiene Data'!F120)))</f>
        <v/>
      </c>
      <c r="DW126" s="283" t="str">
        <f ca="true">+IF(OFFSET('Hygiene Data'!$F$13,0,10*ROW('Hygiene Data'!F120))="","",OFFSET('Hygiene Data'!$F$13,0,10*ROW('Hygiene Data'!F120)))</f>
        <v/>
      </c>
      <c r="DX126" s="283" t="str">
        <f ca="true">+IF(OFFSET('Hygiene Data'!$G$11,0,10*ROW('Hygiene Data'!G120))="","",OFFSET('Hygiene Data'!$G$11,0,10*ROW('Hygiene Data'!G120)))</f>
        <v/>
      </c>
      <c r="DY126" s="283" t="str">
        <f ca="true">+IF(OFFSET('Hygiene Data'!$G$12,0,10*ROW('Hygiene Data'!G120))="","",OFFSET('Hygiene Data'!$G$12,0,10*ROW('Hygiene Data'!G120)))</f>
        <v/>
      </c>
      <c r="DZ126" s="283" t="str">
        <f ca="true">+IF(OFFSET('Hygiene Data'!$G$13,0,10*ROW('Hygiene Data'!G120))="","",OFFSET('Hygiene Data'!$G$13,0,10*ROW('Hygiene Data'!G120)))</f>
        <v/>
      </c>
      <c r="EA126" s="283" t="str">
        <f ca="true">+IF(OFFSET('Hygiene Data'!$H$11,0,10*ROW('Hygiene Data'!H120))="","",OFFSET('Hygiene Data'!$H$11,0,10*ROW('Hygiene Data'!H120)))</f>
        <v/>
      </c>
      <c r="EB126" s="283" t="str">
        <f ca="true">+IF(OFFSET('Hygiene Data'!$H$12,0,10*ROW('Hygiene Data'!H120))="","",OFFSET('Hygiene Data'!$H$12,0,10*ROW('Hygiene Data'!H120)))</f>
        <v/>
      </c>
      <c r="EC126" s="283" t="str">
        <f ca="true">+IF(OFFSET('Hygiene Data'!$H$13,0,10*ROW('Hygiene Data'!H120))="","",OFFSET('Hygiene Data'!$H$13,0,10*ROW('Hygiene Data'!H120)))</f>
        <v/>
      </c>
      <c r="ED126" s="283" t="str">
        <f ca="true">+IF(OFFSET('Hygiene Data'!$I$11,0,10*ROW('Hygiene Data'!I120))="","",OFFSET('Hygiene Data'!$I$11,0,10*ROW('Hygiene Data'!I120)))</f>
        <v/>
      </c>
      <c r="EE126" s="283" t="str">
        <f ca="true">+IF(OFFSET('Hygiene Data'!$I$12,0,10*ROW('Hygiene Data'!I120))="","",OFFSET('Hygiene Data'!$I$12,0,10*ROW('Hygiene Data'!I120)))</f>
        <v/>
      </c>
      <c r="EF126" s="283" t="str">
        <f ca="true">+IF(OFFSET('Hygiene Data'!$I$13,0,10*ROW('Hygiene Data'!I120))="","",OFFSET('Hygiene Data'!$I$13,0,10*ROW('Hygiene Data'!I120)))</f>
        <v/>
      </c>
    </row>
    <row r="127">
      <c r="A127" s="36" t="str">
        <f ca="true">+IF(OFFSET('Water Data'!$B$2,0,10*ROW('Water Data'!E121))="","",OFFSET('Water Data'!$B$2,0,10*ROW('Water Data'!E121)))</f>
        <v/>
      </c>
      <c r="B127" s="36" t="str">
        <f ca="true">+IF(OFFSET('Water Data'!$C$2,0,10*ROW('Water Data'!F121))="","",OFFSET('Water Data'!$C$2,0,10*ROW('Water Data'!F121)))</f>
        <v/>
      </c>
      <c r="C127" s="339"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83"/>
      <c r="BS127" s="283" t="str">
        <f ca="true">+IF(OFFSET('Water Data'!$D$27,0,10*ROW('Water Data'!D121))="","",OFFSET('Water Data'!$D$27,0,10*ROW('Water Data'!D121)))</f>
        <v/>
      </c>
      <c r="BT127" s="283" t="str">
        <f ca="true">+IF(OFFSET('Water Data'!$D$28,0,10*ROW('Water Data'!D121))="","",OFFSET('Water Data'!$D$28,0,10*ROW('Water Data'!D121)))</f>
        <v/>
      </c>
      <c r="BU127" s="283" t="str">
        <f ca="true">+IF(OFFSET('Water Data'!$D$29,0,10*ROW('Water Data'!D121))="","",OFFSET('Water Data'!$D$29,0,10*ROW('Water Data'!D121)))</f>
        <v/>
      </c>
      <c r="BV127" s="283" t="str">
        <f ca="true">+IF(OFFSET('Water Data'!$E$27,0,10*ROW('Water Data'!E121))="","",OFFSET('Water Data'!$E$27,0,10*ROW('Water Data'!E121)))</f>
        <v/>
      </c>
      <c r="BW127" s="283" t="str">
        <f ca="true">+IF(OFFSET('Water Data'!$E$28,0,10*ROW('Water Data'!E121))="","",OFFSET('Water Data'!$E$28,0,10*ROW('Water Data'!E121)))</f>
        <v/>
      </c>
      <c r="BX127" s="283" t="str">
        <f ca="true">+IF(OFFSET('Water Data'!$E$29,0,10*ROW('Water Data'!E121))="","",OFFSET('Water Data'!$E$29,0,10*ROW('Water Data'!E121)))</f>
        <v/>
      </c>
      <c r="BY127" s="283" t="str">
        <f ca="true">+IF(OFFSET('Water Data'!$F$27,0,10*ROW('Water Data'!F121))="","",OFFSET('Water Data'!$F$27,0,10*ROW('Water Data'!F121)))</f>
        <v/>
      </c>
      <c r="BZ127" s="283" t="str">
        <f ca="true">+IF(OFFSET('Water Data'!$F$28,0,10*ROW('Water Data'!F121))="","",OFFSET('Water Data'!$F$28,0,10*ROW('Water Data'!F121)))</f>
        <v/>
      </c>
      <c r="CA127" s="283" t="str">
        <f ca="true">+IF(OFFSET('Water Data'!$F$29,0,10*ROW('Water Data'!F121))="","",OFFSET('Water Data'!$F$29,0,10*ROW('Water Data'!F121)))</f>
        <v/>
      </c>
      <c r="CB127" s="283" t="str">
        <f ca="true">+IF(OFFSET('Water Data'!$G$27,0,10*ROW('Water Data'!G121))="","",OFFSET('Water Data'!$G$27,0,10*ROW('Water Data'!G121)))</f>
        <v/>
      </c>
      <c r="CC127" s="283" t="str">
        <f ca="true">+IF(OFFSET('Water Data'!$G$28,0,10*ROW('Water Data'!G121))="","",OFFSET('Water Data'!$G$28,0,10*ROW('Water Data'!G121)))</f>
        <v/>
      </c>
      <c r="CD127" s="283" t="str">
        <f ca="true">+IF(OFFSET('Water Data'!$G$29,0,10*ROW('Water Data'!G121))="","",OFFSET('Water Data'!$G$29,0,10*ROW('Water Data'!G121)))</f>
        <v/>
      </c>
      <c r="CE127" s="283" t="str">
        <f ca="true">+IF(OFFSET('Water Data'!$H$27,0,10*ROW('Water Data'!H121))="","",OFFSET('Water Data'!$H$27,0,10*ROW('Water Data'!H121)))</f>
        <v/>
      </c>
      <c r="CF127" s="283" t="str">
        <f ca="true">+IF(OFFSET('Water Data'!$H$28,0,10*ROW('Water Data'!H121))="","",OFFSET('Water Data'!$H$28,0,10*ROW('Water Data'!H121)))</f>
        <v/>
      </c>
      <c r="CG127" s="283" t="str">
        <f ca="true">+IF(OFFSET('Water Data'!$H$29,0,10*ROW('Water Data'!H121))="","",OFFSET('Water Data'!$H$29,0,10*ROW('Water Data'!H121)))</f>
        <v/>
      </c>
      <c r="CH127" s="283" t="str">
        <f ca="true">+IF(OFFSET('Water Data'!$I$27,0,10*ROW('Water Data'!I121))="","",OFFSET('Water Data'!$I$27,0,10*ROW('Water Data'!I121)))</f>
        <v/>
      </c>
      <c r="CI127" s="283" t="str">
        <f ca="true">+IF(OFFSET('Water Data'!$I$28,0,10*ROW('Water Data'!I121))="","",OFFSET('Water Data'!$I$28,0,10*ROW('Water Data'!I121)))</f>
        <v/>
      </c>
      <c r="CJ127" s="283" t="str">
        <f ca="true">+IF(OFFSET('Water Data'!$I$29,0,10*ROW('Water Data'!I121))="","",OFFSET('Water Data'!$I$29,0,10*ROW('Water Data'!I121)))</f>
        <v/>
      </c>
      <c r="CK127" s="283" t="str">
        <f ca="true">+IF(OFFSET('Sanitation Data'!$D$28,0,10*ROW('Sanitation Data'!D121))="","",OFFSET('Sanitation Data'!$D$28,0,10*ROW('Sanitation Data'!D121)))</f>
        <v/>
      </c>
      <c r="CL127" s="283" t="str">
        <f ca="true">+IF(OFFSET('Sanitation Data'!$D$29,0,10*ROW('Sanitation Data'!D121))="","",OFFSET('Sanitation Data'!$D$29,0,10*ROW('Sanitation Data'!D121)))</f>
        <v/>
      </c>
      <c r="CM127" s="283" t="str">
        <f ca="true">+IF(OFFSET('Sanitation Data'!$D$30,0,10*ROW('Sanitation Data'!D121))="","",OFFSET('Sanitation Data'!$D$30,0,10*ROW('Sanitation Data'!D121)))</f>
        <v/>
      </c>
      <c r="CN127" s="283" t="str">
        <f ca="true">+IF(OFFSET('Sanitation Data'!$D$31,0,10*ROW('Sanitation Data'!D121))="","",OFFSET('Sanitation Data'!$D$31,0,10*ROW('Sanitation Data'!D121)))</f>
        <v/>
      </c>
      <c r="CO127" s="283" t="str">
        <f ca="true">+IF(OFFSET('Sanitation Data'!$D$32,0,10*ROW('Sanitation Data'!D121))="","",OFFSET('Sanitation Data'!$D$32,0,10*ROW('Sanitation Data'!D121)))</f>
        <v/>
      </c>
      <c r="CP127" s="283" t="str">
        <f ca="true">+IF(OFFSET('Sanitation Data'!$E$28,0,10*ROW('Sanitation Data'!E121))="","",OFFSET('Sanitation Data'!$E$28,0,10*ROW('Sanitation Data'!E121)))</f>
        <v/>
      </c>
      <c r="CQ127" s="283" t="str">
        <f ca="true">+IF(OFFSET('Sanitation Data'!$E$29,0,10*ROW('Sanitation Data'!E121))="","",OFFSET('Sanitation Data'!$E$29,0,10*ROW('Sanitation Data'!E121)))</f>
        <v/>
      </c>
      <c r="CR127" s="283" t="str">
        <f ca="true">+IF(OFFSET('Sanitation Data'!$E$30,0,10*ROW('Sanitation Data'!E121))="","",OFFSET('Sanitation Data'!$E$30,0,10*ROW('Sanitation Data'!E121)))</f>
        <v/>
      </c>
      <c r="CS127" s="283" t="str">
        <f ca="true">+IF(OFFSET('Sanitation Data'!$E$31,0,10*ROW('Sanitation Data'!E121))="","",OFFSET('Sanitation Data'!$E$31,0,10*ROW('Sanitation Data'!E121)))</f>
        <v/>
      </c>
      <c r="CT127" s="283" t="str">
        <f ca="true">+IF(OFFSET('Sanitation Data'!$E$32,0,10*ROW('Sanitation Data'!E121))="","",OFFSET('Sanitation Data'!$E$32,0,10*ROW('Sanitation Data'!E121)))</f>
        <v/>
      </c>
      <c r="CU127" s="283" t="str">
        <f ca="true">+IF(OFFSET('Sanitation Data'!$F$28,0,10*ROW('Sanitation Data'!F121))="","",OFFSET('Sanitation Data'!$F$28,0,10*ROW('Sanitation Data'!F121)))</f>
        <v/>
      </c>
      <c r="CV127" s="283" t="str">
        <f ca="true">+IF(OFFSET('Sanitation Data'!$F$29,0,10*ROW('Sanitation Data'!F121))="","",OFFSET('Sanitation Data'!$F$29,0,10*ROW('Sanitation Data'!F121)))</f>
        <v/>
      </c>
      <c r="CW127" s="283" t="str">
        <f ca="true">+IF(OFFSET('Sanitation Data'!$F$30,0,10*ROW('Sanitation Data'!F121))="","",OFFSET('Sanitation Data'!$F$30,0,10*ROW('Sanitation Data'!F121)))</f>
        <v/>
      </c>
      <c r="CX127" s="283" t="str">
        <f ca="true">+IF(OFFSET('Sanitation Data'!$F$31,0,10*ROW('Sanitation Data'!F121))="","",OFFSET('Sanitation Data'!$F$31,0,10*ROW('Sanitation Data'!F121)))</f>
        <v/>
      </c>
      <c r="CY127" s="283" t="str">
        <f ca="true">+IF(OFFSET('Sanitation Data'!$F$32,0,10*ROW('Sanitation Data'!F121))="","",OFFSET('Sanitation Data'!$F$32,0,10*ROW('Sanitation Data'!F121)))</f>
        <v/>
      </c>
      <c r="CZ127" s="283" t="str">
        <f ca="true">+IF(OFFSET('Sanitation Data'!$G$28,0,10*ROW('Sanitation Data'!G121))="","",OFFSET('Sanitation Data'!$G$28,0,10*ROW('Sanitation Data'!G121)))</f>
        <v/>
      </c>
      <c r="DA127" s="283" t="str">
        <f ca="true">+IF(OFFSET('Sanitation Data'!$G$29,0,10*ROW('Sanitation Data'!G121))="","",OFFSET('Sanitation Data'!$G$29,0,10*ROW('Sanitation Data'!G121)))</f>
        <v/>
      </c>
      <c r="DB127" s="283" t="str">
        <f ca="true">+IF(OFFSET('Sanitation Data'!$G$30,0,10*ROW('Sanitation Data'!G121))="","",OFFSET('Sanitation Data'!$G$30,0,10*ROW('Sanitation Data'!G121)))</f>
        <v/>
      </c>
      <c r="DC127" s="283" t="str">
        <f ca="true">+IF(OFFSET('Sanitation Data'!$G$31,0,10*ROW('Sanitation Data'!G121))="","",OFFSET('Sanitation Data'!$G$31,0,10*ROW('Sanitation Data'!G121)))</f>
        <v/>
      </c>
      <c r="DD127" s="283" t="str">
        <f ca="true">+IF(OFFSET('Sanitation Data'!$G$32,0,10*ROW('Sanitation Data'!G121))="","",OFFSET('Sanitation Data'!$G$32,0,10*ROW('Sanitation Data'!G121)))</f>
        <v/>
      </c>
      <c r="DE127" s="283" t="str">
        <f ca="true">+IF(OFFSET('Sanitation Data'!$H$28,0,10*ROW('Sanitation Data'!H121))="","",OFFSET('Sanitation Data'!$H$28,0,10*ROW('Sanitation Data'!H121)))</f>
        <v/>
      </c>
      <c r="DF127" s="283" t="str">
        <f ca="true">+IF(OFFSET('Sanitation Data'!$H$29,0,10*ROW('Sanitation Data'!H121))="","",OFFSET('Sanitation Data'!$H$29,0,10*ROW('Sanitation Data'!H121)))</f>
        <v/>
      </c>
      <c r="DG127" s="283" t="str">
        <f ca="true">+IF(OFFSET('Sanitation Data'!$H$30,0,10*ROW('Sanitation Data'!H121))="","",OFFSET('Sanitation Data'!$H$30,0,10*ROW('Sanitation Data'!H121)))</f>
        <v/>
      </c>
      <c r="DH127" s="283" t="str">
        <f ca="true">+IF(OFFSET('Sanitation Data'!$H$31,0,10*ROW('Sanitation Data'!H121))="","",OFFSET('Sanitation Data'!$H$31,0,10*ROW('Sanitation Data'!H121)))</f>
        <v/>
      </c>
      <c r="DI127" s="283" t="str">
        <f ca="true">+IF(OFFSET('Sanitation Data'!$H$32,0,10*ROW('Sanitation Data'!H121))="","",OFFSET('Sanitation Data'!$H$32,0,10*ROW('Sanitation Data'!H121)))</f>
        <v/>
      </c>
      <c r="DJ127" s="283" t="str">
        <f ca="true">+IF(OFFSET('Sanitation Data'!$I$28,0,10*ROW('Sanitation Data'!I121))="","",OFFSET('Sanitation Data'!$I$28,0,10*ROW('Sanitation Data'!I121)))</f>
        <v/>
      </c>
      <c r="DK127" s="283" t="str">
        <f ca="true">+IF(OFFSET('Sanitation Data'!$I$29,0,10*ROW('Sanitation Data'!I121))="","",OFFSET('Sanitation Data'!$I$29,0,10*ROW('Sanitation Data'!I121)))</f>
        <v/>
      </c>
      <c r="DL127" s="283" t="str">
        <f ca="true">+IF(OFFSET('Sanitation Data'!$I$30,0,10*ROW('Sanitation Data'!I121))="","",OFFSET('Sanitation Data'!$I$30,0,10*ROW('Sanitation Data'!I121)))</f>
        <v/>
      </c>
      <c r="DM127" s="283" t="str">
        <f ca="true">+IF(OFFSET('Sanitation Data'!$I$31,0,10*ROW('Sanitation Data'!I121))="","",OFFSET('Sanitation Data'!$I$31,0,10*ROW('Sanitation Data'!I121)))</f>
        <v/>
      </c>
      <c r="DN127" s="283" t="str">
        <f ca="true">+IF(OFFSET('Sanitation Data'!$I$32,0,10*ROW('Sanitation Data'!I121))="","",OFFSET('Sanitation Data'!$I$32,0,10*ROW('Sanitation Data'!I121)))</f>
        <v/>
      </c>
      <c r="DO127" s="283" t="str">
        <f ca="true">+IF(OFFSET('Hygiene Data'!$D$11,0,10*ROW('Hygiene Data'!D121))="","",OFFSET('Hygiene Data'!$D$11,0,10*ROW('Hygiene Data'!D121)))</f>
        <v/>
      </c>
      <c r="DP127" s="283" t="str">
        <f ca="true">+IF(OFFSET('Hygiene Data'!$D$12,0,10*ROW('Hygiene Data'!D121))="","",OFFSET('Hygiene Data'!$D$12,0,10*ROW('Hygiene Data'!D121)))</f>
        <v/>
      </c>
      <c r="DQ127" s="283" t="str">
        <f ca="true">+IF(OFFSET('Hygiene Data'!$D$13,0,10*ROW('Hygiene Data'!D121))="","",OFFSET('Hygiene Data'!$D$13,0,10*ROW('Hygiene Data'!D121)))</f>
        <v/>
      </c>
      <c r="DR127" s="283" t="str">
        <f ca="true">+IF(OFFSET('Hygiene Data'!$E$11,0,10*ROW('Hygiene Data'!E121))="","",OFFSET('Hygiene Data'!$E$11,0,10*ROW('Hygiene Data'!E121)))</f>
        <v/>
      </c>
      <c r="DS127" s="283" t="str">
        <f ca="true">+IF(OFFSET('Hygiene Data'!$E$12,0,10*ROW('Hygiene Data'!E121))="","",OFFSET('Hygiene Data'!$E$12,0,10*ROW('Hygiene Data'!E121)))</f>
        <v/>
      </c>
      <c r="DT127" s="283" t="str">
        <f ca="true">+IF(OFFSET('Hygiene Data'!$E$13,0,10*ROW('Hygiene Data'!E121))="","",OFFSET('Hygiene Data'!$E$13,0,10*ROW('Hygiene Data'!E121)))</f>
        <v/>
      </c>
      <c r="DU127" s="283" t="str">
        <f ca="true">+IF(OFFSET('Hygiene Data'!$F$11,0,10*ROW('Hygiene Data'!F121))="","",OFFSET('Hygiene Data'!$F$11,0,10*ROW('Hygiene Data'!F121)))</f>
        <v/>
      </c>
      <c r="DV127" s="283" t="str">
        <f ca="true">+IF(OFFSET('Hygiene Data'!$F$12,0,10*ROW('Hygiene Data'!F121))="","",OFFSET('Hygiene Data'!$F$12,0,10*ROW('Hygiene Data'!F121)))</f>
        <v/>
      </c>
      <c r="DW127" s="283" t="str">
        <f ca="true">+IF(OFFSET('Hygiene Data'!$F$13,0,10*ROW('Hygiene Data'!F121))="","",OFFSET('Hygiene Data'!$F$13,0,10*ROW('Hygiene Data'!F121)))</f>
        <v/>
      </c>
      <c r="DX127" s="283" t="str">
        <f ca="true">+IF(OFFSET('Hygiene Data'!$G$11,0,10*ROW('Hygiene Data'!G121))="","",OFFSET('Hygiene Data'!$G$11,0,10*ROW('Hygiene Data'!G121)))</f>
        <v/>
      </c>
      <c r="DY127" s="283" t="str">
        <f ca="true">+IF(OFFSET('Hygiene Data'!$G$12,0,10*ROW('Hygiene Data'!G121))="","",OFFSET('Hygiene Data'!$G$12,0,10*ROW('Hygiene Data'!G121)))</f>
        <v/>
      </c>
      <c r="DZ127" s="283" t="str">
        <f ca="true">+IF(OFFSET('Hygiene Data'!$G$13,0,10*ROW('Hygiene Data'!G121))="","",OFFSET('Hygiene Data'!$G$13,0,10*ROW('Hygiene Data'!G121)))</f>
        <v/>
      </c>
      <c r="EA127" s="283" t="str">
        <f ca="true">+IF(OFFSET('Hygiene Data'!$H$11,0,10*ROW('Hygiene Data'!H121))="","",OFFSET('Hygiene Data'!$H$11,0,10*ROW('Hygiene Data'!H121)))</f>
        <v/>
      </c>
      <c r="EB127" s="283" t="str">
        <f ca="true">+IF(OFFSET('Hygiene Data'!$H$12,0,10*ROW('Hygiene Data'!H121))="","",OFFSET('Hygiene Data'!$H$12,0,10*ROW('Hygiene Data'!H121)))</f>
        <v/>
      </c>
      <c r="EC127" s="283" t="str">
        <f ca="true">+IF(OFFSET('Hygiene Data'!$H$13,0,10*ROW('Hygiene Data'!H121))="","",OFFSET('Hygiene Data'!$H$13,0,10*ROW('Hygiene Data'!H121)))</f>
        <v/>
      </c>
      <c r="ED127" s="283" t="str">
        <f ca="true">+IF(OFFSET('Hygiene Data'!$I$11,0,10*ROW('Hygiene Data'!I121))="","",OFFSET('Hygiene Data'!$I$11,0,10*ROW('Hygiene Data'!I121)))</f>
        <v/>
      </c>
      <c r="EE127" s="283" t="str">
        <f ca="true">+IF(OFFSET('Hygiene Data'!$I$12,0,10*ROW('Hygiene Data'!I121))="","",OFFSET('Hygiene Data'!$I$12,0,10*ROW('Hygiene Data'!I121)))</f>
        <v/>
      </c>
      <c r="EF127" s="283" t="str">
        <f ca="true">+IF(OFFSET('Hygiene Data'!$I$13,0,10*ROW('Hygiene Data'!I121))="","",OFFSET('Hygiene Data'!$I$13,0,10*ROW('Hygiene Data'!I121)))</f>
        <v/>
      </c>
    </row>
    <row r="128">
      <c r="A128" s="36" t="str">
        <f ca="true">+IF(OFFSET('Water Data'!$B$2,0,10*ROW('Water Data'!E122))="","",OFFSET('Water Data'!$B$2,0,10*ROW('Water Data'!E122)))</f>
        <v/>
      </c>
      <c r="B128" s="36" t="str">
        <f ca="true">+IF(OFFSET('Water Data'!$C$2,0,10*ROW('Water Data'!F122))="","",OFFSET('Water Data'!$C$2,0,10*ROW('Water Data'!F122)))</f>
        <v/>
      </c>
      <c r="C128" s="339"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83"/>
      <c r="BS128" s="283" t="str">
        <f ca="true">+IF(OFFSET('Water Data'!$D$27,0,10*ROW('Water Data'!D122))="","",OFFSET('Water Data'!$D$27,0,10*ROW('Water Data'!D122)))</f>
        <v/>
      </c>
      <c r="BT128" s="283" t="str">
        <f ca="true">+IF(OFFSET('Water Data'!$D$28,0,10*ROW('Water Data'!D122))="","",OFFSET('Water Data'!$D$28,0,10*ROW('Water Data'!D122)))</f>
        <v/>
      </c>
      <c r="BU128" s="283" t="str">
        <f ca="true">+IF(OFFSET('Water Data'!$D$29,0,10*ROW('Water Data'!D122))="","",OFFSET('Water Data'!$D$29,0,10*ROW('Water Data'!D122)))</f>
        <v/>
      </c>
      <c r="BV128" s="283" t="str">
        <f ca="true">+IF(OFFSET('Water Data'!$E$27,0,10*ROW('Water Data'!E122))="","",OFFSET('Water Data'!$E$27,0,10*ROW('Water Data'!E122)))</f>
        <v/>
      </c>
      <c r="BW128" s="283" t="str">
        <f ca="true">+IF(OFFSET('Water Data'!$E$28,0,10*ROW('Water Data'!E122))="","",OFFSET('Water Data'!$E$28,0,10*ROW('Water Data'!E122)))</f>
        <v/>
      </c>
      <c r="BX128" s="283" t="str">
        <f ca="true">+IF(OFFSET('Water Data'!$E$29,0,10*ROW('Water Data'!E122))="","",OFFSET('Water Data'!$E$29,0,10*ROW('Water Data'!E122)))</f>
        <v/>
      </c>
      <c r="BY128" s="283" t="str">
        <f ca="true">+IF(OFFSET('Water Data'!$F$27,0,10*ROW('Water Data'!F122))="","",OFFSET('Water Data'!$F$27,0,10*ROW('Water Data'!F122)))</f>
        <v/>
      </c>
      <c r="BZ128" s="283" t="str">
        <f ca="true">+IF(OFFSET('Water Data'!$F$28,0,10*ROW('Water Data'!F122))="","",OFFSET('Water Data'!$F$28,0,10*ROW('Water Data'!F122)))</f>
        <v/>
      </c>
      <c r="CA128" s="283" t="str">
        <f ca="true">+IF(OFFSET('Water Data'!$F$29,0,10*ROW('Water Data'!F122))="","",OFFSET('Water Data'!$F$29,0,10*ROW('Water Data'!F122)))</f>
        <v/>
      </c>
      <c r="CB128" s="283" t="str">
        <f ca="true">+IF(OFFSET('Water Data'!$G$27,0,10*ROW('Water Data'!G122))="","",OFFSET('Water Data'!$G$27,0,10*ROW('Water Data'!G122)))</f>
        <v/>
      </c>
      <c r="CC128" s="283" t="str">
        <f ca="true">+IF(OFFSET('Water Data'!$G$28,0,10*ROW('Water Data'!G122))="","",OFFSET('Water Data'!$G$28,0,10*ROW('Water Data'!G122)))</f>
        <v/>
      </c>
      <c r="CD128" s="283" t="str">
        <f ca="true">+IF(OFFSET('Water Data'!$G$29,0,10*ROW('Water Data'!G122))="","",OFFSET('Water Data'!$G$29,0,10*ROW('Water Data'!G122)))</f>
        <v/>
      </c>
      <c r="CE128" s="283" t="str">
        <f ca="true">+IF(OFFSET('Water Data'!$H$27,0,10*ROW('Water Data'!H122))="","",OFFSET('Water Data'!$H$27,0,10*ROW('Water Data'!H122)))</f>
        <v/>
      </c>
      <c r="CF128" s="283" t="str">
        <f ca="true">+IF(OFFSET('Water Data'!$H$28,0,10*ROW('Water Data'!H122))="","",OFFSET('Water Data'!$H$28,0,10*ROW('Water Data'!H122)))</f>
        <v/>
      </c>
      <c r="CG128" s="283" t="str">
        <f ca="true">+IF(OFFSET('Water Data'!$H$29,0,10*ROW('Water Data'!H122))="","",OFFSET('Water Data'!$H$29,0,10*ROW('Water Data'!H122)))</f>
        <v/>
      </c>
      <c r="CH128" s="283" t="str">
        <f ca="true">+IF(OFFSET('Water Data'!$I$27,0,10*ROW('Water Data'!I122))="","",OFFSET('Water Data'!$I$27,0,10*ROW('Water Data'!I122)))</f>
        <v/>
      </c>
      <c r="CI128" s="283" t="str">
        <f ca="true">+IF(OFFSET('Water Data'!$I$28,0,10*ROW('Water Data'!I122))="","",OFFSET('Water Data'!$I$28,0,10*ROW('Water Data'!I122)))</f>
        <v/>
      </c>
      <c r="CJ128" s="283" t="str">
        <f ca="true">+IF(OFFSET('Water Data'!$I$29,0,10*ROW('Water Data'!I122))="","",OFFSET('Water Data'!$I$29,0,10*ROW('Water Data'!I122)))</f>
        <v/>
      </c>
      <c r="CK128" s="283" t="str">
        <f ca="true">+IF(OFFSET('Sanitation Data'!$D$28,0,10*ROW('Sanitation Data'!D122))="","",OFFSET('Sanitation Data'!$D$28,0,10*ROW('Sanitation Data'!D122)))</f>
        <v/>
      </c>
      <c r="CL128" s="283" t="str">
        <f ca="true">+IF(OFFSET('Sanitation Data'!$D$29,0,10*ROW('Sanitation Data'!D122))="","",OFFSET('Sanitation Data'!$D$29,0,10*ROW('Sanitation Data'!D122)))</f>
        <v/>
      </c>
      <c r="CM128" s="283" t="str">
        <f ca="true">+IF(OFFSET('Sanitation Data'!$D$30,0,10*ROW('Sanitation Data'!D122))="","",OFFSET('Sanitation Data'!$D$30,0,10*ROW('Sanitation Data'!D122)))</f>
        <v/>
      </c>
      <c r="CN128" s="283" t="str">
        <f ca="true">+IF(OFFSET('Sanitation Data'!$D$31,0,10*ROW('Sanitation Data'!D122))="","",OFFSET('Sanitation Data'!$D$31,0,10*ROW('Sanitation Data'!D122)))</f>
        <v/>
      </c>
      <c r="CO128" s="283" t="str">
        <f ca="true">+IF(OFFSET('Sanitation Data'!$D$32,0,10*ROW('Sanitation Data'!D122))="","",OFFSET('Sanitation Data'!$D$32,0,10*ROW('Sanitation Data'!D122)))</f>
        <v/>
      </c>
      <c r="CP128" s="283" t="str">
        <f ca="true">+IF(OFFSET('Sanitation Data'!$E$28,0,10*ROW('Sanitation Data'!E122))="","",OFFSET('Sanitation Data'!$E$28,0,10*ROW('Sanitation Data'!E122)))</f>
        <v/>
      </c>
      <c r="CQ128" s="283" t="str">
        <f ca="true">+IF(OFFSET('Sanitation Data'!$E$29,0,10*ROW('Sanitation Data'!E122))="","",OFFSET('Sanitation Data'!$E$29,0,10*ROW('Sanitation Data'!E122)))</f>
        <v/>
      </c>
      <c r="CR128" s="283" t="str">
        <f ca="true">+IF(OFFSET('Sanitation Data'!$E$30,0,10*ROW('Sanitation Data'!E122))="","",OFFSET('Sanitation Data'!$E$30,0,10*ROW('Sanitation Data'!E122)))</f>
        <v/>
      </c>
      <c r="CS128" s="283" t="str">
        <f ca="true">+IF(OFFSET('Sanitation Data'!$E$31,0,10*ROW('Sanitation Data'!E122))="","",OFFSET('Sanitation Data'!$E$31,0,10*ROW('Sanitation Data'!E122)))</f>
        <v/>
      </c>
      <c r="CT128" s="283" t="str">
        <f ca="true">+IF(OFFSET('Sanitation Data'!$E$32,0,10*ROW('Sanitation Data'!E122))="","",OFFSET('Sanitation Data'!$E$32,0,10*ROW('Sanitation Data'!E122)))</f>
        <v/>
      </c>
      <c r="CU128" s="283" t="str">
        <f ca="true">+IF(OFFSET('Sanitation Data'!$F$28,0,10*ROW('Sanitation Data'!F122))="","",OFFSET('Sanitation Data'!$F$28,0,10*ROW('Sanitation Data'!F122)))</f>
        <v/>
      </c>
      <c r="CV128" s="283" t="str">
        <f ca="true">+IF(OFFSET('Sanitation Data'!$F$29,0,10*ROW('Sanitation Data'!F122))="","",OFFSET('Sanitation Data'!$F$29,0,10*ROW('Sanitation Data'!F122)))</f>
        <v/>
      </c>
      <c r="CW128" s="283" t="str">
        <f ca="true">+IF(OFFSET('Sanitation Data'!$F$30,0,10*ROW('Sanitation Data'!F122))="","",OFFSET('Sanitation Data'!$F$30,0,10*ROW('Sanitation Data'!F122)))</f>
        <v/>
      </c>
      <c r="CX128" s="283" t="str">
        <f ca="true">+IF(OFFSET('Sanitation Data'!$F$31,0,10*ROW('Sanitation Data'!F122))="","",OFFSET('Sanitation Data'!$F$31,0,10*ROW('Sanitation Data'!F122)))</f>
        <v/>
      </c>
      <c r="CY128" s="283" t="str">
        <f ca="true">+IF(OFFSET('Sanitation Data'!$F$32,0,10*ROW('Sanitation Data'!F122))="","",OFFSET('Sanitation Data'!$F$32,0,10*ROW('Sanitation Data'!F122)))</f>
        <v/>
      </c>
      <c r="CZ128" s="283" t="str">
        <f ca="true">+IF(OFFSET('Sanitation Data'!$G$28,0,10*ROW('Sanitation Data'!G122))="","",OFFSET('Sanitation Data'!$G$28,0,10*ROW('Sanitation Data'!G122)))</f>
        <v/>
      </c>
      <c r="DA128" s="283" t="str">
        <f ca="true">+IF(OFFSET('Sanitation Data'!$G$29,0,10*ROW('Sanitation Data'!G122))="","",OFFSET('Sanitation Data'!$G$29,0,10*ROW('Sanitation Data'!G122)))</f>
        <v/>
      </c>
      <c r="DB128" s="283" t="str">
        <f ca="true">+IF(OFFSET('Sanitation Data'!$G$30,0,10*ROW('Sanitation Data'!G122))="","",OFFSET('Sanitation Data'!$G$30,0,10*ROW('Sanitation Data'!G122)))</f>
        <v/>
      </c>
      <c r="DC128" s="283" t="str">
        <f ca="true">+IF(OFFSET('Sanitation Data'!$G$31,0,10*ROW('Sanitation Data'!G122))="","",OFFSET('Sanitation Data'!$G$31,0,10*ROW('Sanitation Data'!G122)))</f>
        <v/>
      </c>
      <c r="DD128" s="283" t="str">
        <f ca="true">+IF(OFFSET('Sanitation Data'!$G$32,0,10*ROW('Sanitation Data'!G122))="","",OFFSET('Sanitation Data'!$G$32,0,10*ROW('Sanitation Data'!G122)))</f>
        <v/>
      </c>
      <c r="DE128" s="283" t="str">
        <f ca="true">+IF(OFFSET('Sanitation Data'!$H$28,0,10*ROW('Sanitation Data'!H122))="","",OFFSET('Sanitation Data'!$H$28,0,10*ROW('Sanitation Data'!H122)))</f>
        <v/>
      </c>
      <c r="DF128" s="283" t="str">
        <f ca="true">+IF(OFFSET('Sanitation Data'!$H$29,0,10*ROW('Sanitation Data'!H122))="","",OFFSET('Sanitation Data'!$H$29,0,10*ROW('Sanitation Data'!H122)))</f>
        <v/>
      </c>
      <c r="DG128" s="283" t="str">
        <f ca="true">+IF(OFFSET('Sanitation Data'!$H$30,0,10*ROW('Sanitation Data'!H122))="","",OFFSET('Sanitation Data'!$H$30,0,10*ROW('Sanitation Data'!H122)))</f>
        <v/>
      </c>
      <c r="DH128" s="283" t="str">
        <f ca="true">+IF(OFFSET('Sanitation Data'!$H$31,0,10*ROW('Sanitation Data'!H122))="","",OFFSET('Sanitation Data'!$H$31,0,10*ROW('Sanitation Data'!H122)))</f>
        <v/>
      </c>
      <c r="DI128" s="283" t="str">
        <f ca="true">+IF(OFFSET('Sanitation Data'!$H$32,0,10*ROW('Sanitation Data'!H122))="","",OFFSET('Sanitation Data'!$H$32,0,10*ROW('Sanitation Data'!H122)))</f>
        <v/>
      </c>
      <c r="DJ128" s="283" t="str">
        <f ca="true">+IF(OFFSET('Sanitation Data'!$I$28,0,10*ROW('Sanitation Data'!I122))="","",OFFSET('Sanitation Data'!$I$28,0,10*ROW('Sanitation Data'!I122)))</f>
        <v/>
      </c>
      <c r="DK128" s="283" t="str">
        <f ca="true">+IF(OFFSET('Sanitation Data'!$I$29,0,10*ROW('Sanitation Data'!I122))="","",OFFSET('Sanitation Data'!$I$29,0,10*ROW('Sanitation Data'!I122)))</f>
        <v/>
      </c>
      <c r="DL128" s="283" t="str">
        <f ca="true">+IF(OFFSET('Sanitation Data'!$I$30,0,10*ROW('Sanitation Data'!I122))="","",OFFSET('Sanitation Data'!$I$30,0,10*ROW('Sanitation Data'!I122)))</f>
        <v/>
      </c>
      <c r="DM128" s="283" t="str">
        <f ca="true">+IF(OFFSET('Sanitation Data'!$I$31,0,10*ROW('Sanitation Data'!I122))="","",OFFSET('Sanitation Data'!$I$31,0,10*ROW('Sanitation Data'!I122)))</f>
        <v/>
      </c>
      <c r="DN128" s="283" t="str">
        <f ca="true">+IF(OFFSET('Sanitation Data'!$I$32,0,10*ROW('Sanitation Data'!I122))="","",OFFSET('Sanitation Data'!$I$32,0,10*ROW('Sanitation Data'!I122)))</f>
        <v/>
      </c>
      <c r="DO128" s="283" t="str">
        <f ca="true">+IF(OFFSET('Hygiene Data'!$D$11,0,10*ROW('Hygiene Data'!D122))="","",OFFSET('Hygiene Data'!$D$11,0,10*ROW('Hygiene Data'!D122)))</f>
        <v/>
      </c>
      <c r="DP128" s="283" t="str">
        <f ca="true">+IF(OFFSET('Hygiene Data'!$D$12,0,10*ROW('Hygiene Data'!D122))="","",OFFSET('Hygiene Data'!$D$12,0,10*ROW('Hygiene Data'!D122)))</f>
        <v/>
      </c>
      <c r="DQ128" s="283" t="str">
        <f ca="true">+IF(OFFSET('Hygiene Data'!$D$13,0,10*ROW('Hygiene Data'!D122))="","",OFFSET('Hygiene Data'!$D$13,0,10*ROW('Hygiene Data'!D122)))</f>
        <v/>
      </c>
      <c r="DR128" s="283" t="str">
        <f ca="true">+IF(OFFSET('Hygiene Data'!$E$11,0,10*ROW('Hygiene Data'!E122))="","",OFFSET('Hygiene Data'!$E$11,0,10*ROW('Hygiene Data'!E122)))</f>
        <v/>
      </c>
      <c r="DS128" s="283" t="str">
        <f ca="true">+IF(OFFSET('Hygiene Data'!$E$12,0,10*ROW('Hygiene Data'!E122))="","",OFFSET('Hygiene Data'!$E$12,0,10*ROW('Hygiene Data'!E122)))</f>
        <v/>
      </c>
      <c r="DT128" s="283" t="str">
        <f ca="true">+IF(OFFSET('Hygiene Data'!$E$13,0,10*ROW('Hygiene Data'!E122))="","",OFFSET('Hygiene Data'!$E$13,0,10*ROW('Hygiene Data'!E122)))</f>
        <v/>
      </c>
      <c r="DU128" s="283" t="str">
        <f ca="true">+IF(OFFSET('Hygiene Data'!$F$11,0,10*ROW('Hygiene Data'!F122))="","",OFFSET('Hygiene Data'!$F$11,0,10*ROW('Hygiene Data'!F122)))</f>
        <v/>
      </c>
      <c r="DV128" s="283" t="str">
        <f ca="true">+IF(OFFSET('Hygiene Data'!$F$12,0,10*ROW('Hygiene Data'!F122))="","",OFFSET('Hygiene Data'!$F$12,0,10*ROW('Hygiene Data'!F122)))</f>
        <v/>
      </c>
      <c r="DW128" s="283" t="str">
        <f ca="true">+IF(OFFSET('Hygiene Data'!$F$13,0,10*ROW('Hygiene Data'!F122))="","",OFFSET('Hygiene Data'!$F$13,0,10*ROW('Hygiene Data'!F122)))</f>
        <v/>
      </c>
      <c r="DX128" s="283" t="str">
        <f ca="true">+IF(OFFSET('Hygiene Data'!$G$11,0,10*ROW('Hygiene Data'!G122))="","",OFFSET('Hygiene Data'!$G$11,0,10*ROW('Hygiene Data'!G122)))</f>
        <v/>
      </c>
      <c r="DY128" s="283" t="str">
        <f ca="true">+IF(OFFSET('Hygiene Data'!$G$12,0,10*ROW('Hygiene Data'!G122))="","",OFFSET('Hygiene Data'!$G$12,0,10*ROW('Hygiene Data'!G122)))</f>
        <v/>
      </c>
      <c r="DZ128" s="283" t="str">
        <f ca="true">+IF(OFFSET('Hygiene Data'!$G$13,0,10*ROW('Hygiene Data'!G122))="","",OFFSET('Hygiene Data'!$G$13,0,10*ROW('Hygiene Data'!G122)))</f>
        <v/>
      </c>
      <c r="EA128" s="283" t="str">
        <f ca="true">+IF(OFFSET('Hygiene Data'!$H$11,0,10*ROW('Hygiene Data'!H122))="","",OFFSET('Hygiene Data'!$H$11,0,10*ROW('Hygiene Data'!H122)))</f>
        <v/>
      </c>
      <c r="EB128" s="283" t="str">
        <f ca="true">+IF(OFFSET('Hygiene Data'!$H$12,0,10*ROW('Hygiene Data'!H122))="","",OFFSET('Hygiene Data'!$H$12,0,10*ROW('Hygiene Data'!H122)))</f>
        <v/>
      </c>
      <c r="EC128" s="283" t="str">
        <f ca="true">+IF(OFFSET('Hygiene Data'!$H$13,0,10*ROW('Hygiene Data'!H122))="","",OFFSET('Hygiene Data'!$H$13,0,10*ROW('Hygiene Data'!H122)))</f>
        <v/>
      </c>
      <c r="ED128" s="283" t="str">
        <f ca="true">+IF(OFFSET('Hygiene Data'!$I$11,0,10*ROW('Hygiene Data'!I122))="","",OFFSET('Hygiene Data'!$I$11,0,10*ROW('Hygiene Data'!I122)))</f>
        <v/>
      </c>
      <c r="EE128" s="283" t="str">
        <f ca="true">+IF(OFFSET('Hygiene Data'!$I$12,0,10*ROW('Hygiene Data'!I122))="","",OFFSET('Hygiene Data'!$I$12,0,10*ROW('Hygiene Data'!I122)))</f>
        <v/>
      </c>
      <c r="EF128" s="283" t="str">
        <f ca="true">+IF(OFFSET('Hygiene Data'!$I$13,0,10*ROW('Hygiene Data'!I122))="","",OFFSET('Hygiene Data'!$I$13,0,10*ROW('Hygiene Data'!I122)))</f>
        <v/>
      </c>
    </row>
    <row r="129">
      <c r="A129" s="36" t="str">
        <f ca="true">+IF(OFFSET('Water Data'!$B$2,0,10*ROW('Water Data'!E123))="","",OFFSET('Water Data'!$B$2,0,10*ROW('Water Data'!E123)))</f>
        <v/>
      </c>
      <c r="B129" s="36" t="str">
        <f ca="true">+IF(OFFSET('Water Data'!$C$2,0,10*ROW('Water Data'!F123))="","",OFFSET('Water Data'!$C$2,0,10*ROW('Water Data'!F123)))</f>
        <v/>
      </c>
      <c r="C129" s="339"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83"/>
      <c r="BS129" s="283" t="str">
        <f ca="true">+IF(OFFSET('Water Data'!$D$27,0,10*ROW('Water Data'!D123))="","",OFFSET('Water Data'!$D$27,0,10*ROW('Water Data'!D123)))</f>
        <v/>
      </c>
      <c r="BT129" s="283" t="str">
        <f ca="true">+IF(OFFSET('Water Data'!$D$28,0,10*ROW('Water Data'!D123))="","",OFFSET('Water Data'!$D$28,0,10*ROW('Water Data'!D123)))</f>
        <v/>
      </c>
      <c r="BU129" s="283" t="str">
        <f ca="true">+IF(OFFSET('Water Data'!$D$29,0,10*ROW('Water Data'!D123))="","",OFFSET('Water Data'!$D$29,0,10*ROW('Water Data'!D123)))</f>
        <v/>
      </c>
      <c r="BV129" s="283" t="str">
        <f ca="true">+IF(OFFSET('Water Data'!$E$27,0,10*ROW('Water Data'!E123))="","",OFFSET('Water Data'!$E$27,0,10*ROW('Water Data'!E123)))</f>
        <v/>
      </c>
      <c r="BW129" s="283" t="str">
        <f ca="true">+IF(OFFSET('Water Data'!$E$28,0,10*ROW('Water Data'!E123))="","",OFFSET('Water Data'!$E$28,0,10*ROW('Water Data'!E123)))</f>
        <v/>
      </c>
      <c r="BX129" s="283" t="str">
        <f ca="true">+IF(OFFSET('Water Data'!$E$29,0,10*ROW('Water Data'!E123))="","",OFFSET('Water Data'!$E$29,0,10*ROW('Water Data'!E123)))</f>
        <v/>
      </c>
      <c r="BY129" s="283" t="str">
        <f ca="true">+IF(OFFSET('Water Data'!$F$27,0,10*ROW('Water Data'!F123))="","",OFFSET('Water Data'!$F$27,0,10*ROW('Water Data'!F123)))</f>
        <v/>
      </c>
      <c r="BZ129" s="283" t="str">
        <f ca="true">+IF(OFFSET('Water Data'!$F$28,0,10*ROW('Water Data'!F123))="","",OFFSET('Water Data'!$F$28,0,10*ROW('Water Data'!F123)))</f>
        <v/>
      </c>
      <c r="CA129" s="283" t="str">
        <f ca="true">+IF(OFFSET('Water Data'!$F$29,0,10*ROW('Water Data'!F123))="","",OFFSET('Water Data'!$F$29,0,10*ROW('Water Data'!F123)))</f>
        <v/>
      </c>
      <c r="CB129" s="283" t="str">
        <f ca="true">+IF(OFFSET('Water Data'!$G$27,0,10*ROW('Water Data'!G123))="","",OFFSET('Water Data'!$G$27,0,10*ROW('Water Data'!G123)))</f>
        <v/>
      </c>
      <c r="CC129" s="283" t="str">
        <f ca="true">+IF(OFFSET('Water Data'!$G$28,0,10*ROW('Water Data'!G123))="","",OFFSET('Water Data'!$G$28,0,10*ROW('Water Data'!G123)))</f>
        <v/>
      </c>
      <c r="CD129" s="283" t="str">
        <f ca="true">+IF(OFFSET('Water Data'!$G$29,0,10*ROW('Water Data'!G123))="","",OFFSET('Water Data'!$G$29,0,10*ROW('Water Data'!G123)))</f>
        <v/>
      </c>
      <c r="CE129" s="283" t="str">
        <f ca="true">+IF(OFFSET('Water Data'!$H$27,0,10*ROW('Water Data'!H123))="","",OFFSET('Water Data'!$H$27,0,10*ROW('Water Data'!H123)))</f>
        <v/>
      </c>
      <c r="CF129" s="283" t="str">
        <f ca="true">+IF(OFFSET('Water Data'!$H$28,0,10*ROW('Water Data'!H123))="","",OFFSET('Water Data'!$H$28,0,10*ROW('Water Data'!H123)))</f>
        <v/>
      </c>
      <c r="CG129" s="283" t="str">
        <f ca="true">+IF(OFFSET('Water Data'!$H$29,0,10*ROW('Water Data'!H123))="","",OFFSET('Water Data'!$H$29,0,10*ROW('Water Data'!H123)))</f>
        <v/>
      </c>
      <c r="CH129" s="283" t="str">
        <f ca="true">+IF(OFFSET('Water Data'!$I$27,0,10*ROW('Water Data'!I123))="","",OFFSET('Water Data'!$I$27,0,10*ROW('Water Data'!I123)))</f>
        <v/>
      </c>
      <c r="CI129" s="283" t="str">
        <f ca="true">+IF(OFFSET('Water Data'!$I$28,0,10*ROW('Water Data'!I123))="","",OFFSET('Water Data'!$I$28,0,10*ROW('Water Data'!I123)))</f>
        <v/>
      </c>
      <c r="CJ129" s="283" t="str">
        <f ca="true">+IF(OFFSET('Water Data'!$I$29,0,10*ROW('Water Data'!I123))="","",OFFSET('Water Data'!$I$29,0,10*ROW('Water Data'!I123)))</f>
        <v/>
      </c>
      <c r="CK129" s="283" t="str">
        <f ca="true">+IF(OFFSET('Sanitation Data'!$D$28,0,10*ROW('Sanitation Data'!D123))="","",OFFSET('Sanitation Data'!$D$28,0,10*ROW('Sanitation Data'!D123)))</f>
        <v/>
      </c>
      <c r="CL129" s="283" t="str">
        <f ca="true">+IF(OFFSET('Sanitation Data'!$D$29,0,10*ROW('Sanitation Data'!D123))="","",OFFSET('Sanitation Data'!$D$29,0,10*ROW('Sanitation Data'!D123)))</f>
        <v/>
      </c>
      <c r="CM129" s="283" t="str">
        <f ca="true">+IF(OFFSET('Sanitation Data'!$D$30,0,10*ROW('Sanitation Data'!D123))="","",OFFSET('Sanitation Data'!$D$30,0,10*ROW('Sanitation Data'!D123)))</f>
        <v/>
      </c>
      <c r="CN129" s="283" t="str">
        <f ca="true">+IF(OFFSET('Sanitation Data'!$D$31,0,10*ROW('Sanitation Data'!D123))="","",OFFSET('Sanitation Data'!$D$31,0,10*ROW('Sanitation Data'!D123)))</f>
        <v/>
      </c>
      <c r="CO129" s="283" t="str">
        <f ca="true">+IF(OFFSET('Sanitation Data'!$D$32,0,10*ROW('Sanitation Data'!D123))="","",OFFSET('Sanitation Data'!$D$32,0,10*ROW('Sanitation Data'!D123)))</f>
        <v/>
      </c>
      <c r="CP129" s="283" t="str">
        <f ca="true">+IF(OFFSET('Sanitation Data'!$E$28,0,10*ROW('Sanitation Data'!E123))="","",OFFSET('Sanitation Data'!$E$28,0,10*ROW('Sanitation Data'!E123)))</f>
        <v/>
      </c>
      <c r="CQ129" s="283" t="str">
        <f ca="true">+IF(OFFSET('Sanitation Data'!$E$29,0,10*ROW('Sanitation Data'!E123))="","",OFFSET('Sanitation Data'!$E$29,0,10*ROW('Sanitation Data'!E123)))</f>
        <v/>
      </c>
      <c r="CR129" s="283" t="str">
        <f ca="true">+IF(OFFSET('Sanitation Data'!$E$30,0,10*ROW('Sanitation Data'!E123))="","",OFFSET('Sanitation Data'!$E$30,0,10*ROW('Sanitation Data'!E123)))</f>
        <v/>
      </c>
      <c r="CS129" s="283" t="str">
        <f ca="true">+IF(OFFSET('Sanitation Data'!$E$31,0,10*ROW('Sanitation Data'!E123))="","",OFFSET('Sanitation Data'!$E$31,0,10*ROW('Sanitation Data'!E123)))</f>
        <v/>
      </c>
      <c r="CT129" s="283" t="str">
        <f ca="true">+IF(OFFSET('Sanitation Data'!$E$32,0,10*ROW('Sanitation Data'!E123))="","",OFFSET('Sanitation Data'!$E$32,0,10*ROW('Sanitation Data'!E123)))</f>
        <v/>
      </c>
      <c r="CU129" s="283" t="str">
        <f ca="true">+IF(OFFSET('Sanitation Data'!$F$28,0,10*ROW('Sanitation Data'!F123))="","",OFFSET('Sanitation Data'!$F$28,0,10*ROW('Sanitation Data'!F123)))</f>
        <v/>
      </c>
      <c r="CV129" s="283" t="str">
        <f ca="true">+IF(OFFSET('Sanitation Data'!$F$29,0,10*ROW('Sanitation Data'!F123))="","",OFFSET('Sanitation Data'!$F$29,0,10*ROW('Sanitation Data'!F123)))</f>
        <v/>
      </c>
      <c r="CW129" s="283" t="str">
        <f ca="true">+IF(OFFSET('Sanitation Data'!$F$30,0,10*ROW('Sanitation Data'!F123))="","",OFFSET('Sanitation Data'!$F$30,0,10*ROW('Sanitation Data'!F123)))</f>
        <v/>
      </c>
      <c r="CX129" s="283" t="str">
        <f ca="true">+IF(OFFSET('Sanitation Data'!$F$31,0,10*ROW('Sanitation Data'!F123))="","",OFFSET('Sanitation Data'!$F$31,0,10*ROW('Sanitation Data'!F123)))</f>
        <v/>
      </c>
      <c r="CY129" s="283" t="str">
        <f ca="true">+IF(OFFSET('Sanitation Data'!$F$32,0,10*ROW('Sanitation Data'!F123))="","",OFFSET('Sanitation Data'!$F$32,0,10*ROW('Sanitation Data'!F123)))</f>
        <v/>
      </c>
      <c r="CZ129" s="283" t="str">
        <f ca="true">+IF(OFFSET('Sanitation Data'!$G$28,0,10*ROW('Sanitation Data'!G123))="","",OFFSET('Sanitation Data'!$G$28,0,10*ROW('Sanitation Data'!G123)))</f>
        <v/>
      </c>
      <c r="DA129" s="283" t="str">
        <f ca="true">+IF(OFFSET('Sanitation Data'!$G$29,0,10*ROW('Sanitation Data'!G123))="","",OFFSET('Sanitation Data'!$G$29,0,10*ROW('Sanitation Data'!G123)))</f>
        <v/>
      </c>
      <c r="DB129" s="283" t="str">
        <f ca="true">+IF(OFFSET('Sanitation Data'!$G$30,0,10*ROW('Sanitation Data'!G123))="","",OFFSET('Sanitation Data'!$G$30,0,10*ROW('Sanitation Data'!G123)))</f>
        <v/>
      </c>
      <c r="DC129" s="283" t="str">
        <f ca="true">+IF(OFFSET('Sanitation Data'!$G$31,0,10*ROW('Sanitation Data'!G123))="","",OFFSET('Sanitation Data'!$G$31,0,10*ROW('Sanitation Data'!G123)))</f>
        <v/>
      </c>
      <c r="DD129" s="283" t="str">
        <f ca="true">+IF(OFFSET('Sanitation Data'!$G$32,0,10*ROW('Sanitation Data'!G123))="","",OFFSET('Sanitation Data'!$G$32,0,10*ROW('Sanitation Data'!G123)))</f>
        <v/>
      </c>
      <c r="DE129" s="283" t="str">
        <f ca="true">+IF(OFFSET('Sanitation Data'!$H$28,0,10*ROW('Sanitation Data'!H123))="","",OFFSET('Sanitation Data'!$H$28,0,10*ROW('Sanitation Data'!H123)))</f>
        <v/>
      </c>
      <c r="DF129" s="283" t="str">
        <f ca="true">+IF(OFFSET('Sanitation Data'!$H$29,0,10*ROW('Sanitation Data'!H123))="","",OFFSET('Sanitation Data'!$H$29,0,10*ROW('Sanitation Data'!H123)))</f>
        <v/>
      </c>
      <c r="DG129" s="283" t="str">
        <f ca="true">+IF(OFFSET('Sanitation Data'!$H$30,0,10*ROW('Sanitation Data'!H123))="","",OFFSET('Sanitation Data'!$H$30,0,10*ROW('Sanitation Data'!H123)))</f>
        <v/>
      </c>
      <c r="DH129" s="283" t="str">
        <f ca="true">+IF(OFFSET('Sanitation Data'!$H$31,0,10*ROW('Sanitation Data'!H123))="","",OFFSET('Sanitation Data'!$H$31,0,10*ROW('Sanitation Data'!H123)))</f>
        <v/>
      </c>
      <c r="DI129" s="283" t="str">
        <f ca="true">+IF(OFFSET('Sanitation Data'!$H$32,0,10*ROW('Sanitation Data'!H123))="","",OFFSET('Sanitation Data'!$H$32,0,10*ROW('Sanitation Data'!H123)))</f>
        <v/>
      </c>
      <c r="DJ129" s="283" t="str">
        <f ca="true">+IF(OFFSET('Sanitation Data'!$I$28,0,10*ROW('Sanitation Data'!I123))="","",OFFSET('Sanitation Data'!$I$28,0,10*ROW('Sanitation Data'!I123)))</f>
        <v/>
      </c>
      <c r="DK129" s="283" t="str">
        <f ca="true">+IF(OFFSET('Sanitation Data'!$I$29,0,10*ROW('Sanitation Data'!I123))="","",OFFSET('Sanitation Data'!$I$29,0,10*ROW('Sanitation Data'!I123)))</f>
        <v/>
      </c>
      <c r="DL129" s="283" t="str">
        <f ca="true">+IF(OFFSET('Sanitation Data'!$I$30,0,10*ROW('Sanitation Data'!I123))="","",OFFSET('Sanitation Data'!$I$30,0,10*ROW('Sanitation Data'!I123)))</f>
        <v/>
      </c>
      <c r="DM129" s="283" t="str">
        <f ca="true">+IF(OFFSET('Sanitation Data'!$I$31,0,10*ROW('Sanitation Data'!I123))="","",OFFSET('Sanitation Data'!$I$31,0,10*ROW('Sanitation Data'!I123)))</f>
        <v/>
      </c>
      <c r="DN129" s="283" t="str">
        <f ca="true">+IF(OFFSET('Sanitation Data'!$I$32,0,10*ROW('Sanitation Data'!I123))="","",OFFSET('Sanitation Data'!$I$32,0,10*ROW('Sanitation Data'!I123)))</f>
        <v/>
      </c>
      <c r="DO129" s="283" t="str">
        <f ca="true">+IF(OFFSET('Hygiene Data'!$D$11,0,10*ROW('Hygiene Data'!D123))="","",OFFSET('Hygiene Data'!$D$11,0,10*ROW('Hygiene Data'!D123)))</f>
        <v/>
      </c>
      <c r="DP129" s="283" t="str">
        <f ca="true">+IF(OFFSET('Hygiene Data'!$D$12,0,10*ROW('Hygiene Data'!D123))="","",OFFSET('Hygiene Data'!$D$12,0,10*ROW('Hygiene Data'!D123)))</f>
        <v/>
      </c>
      <c r="DQ129" s="283" t="str">
        <f ca="true">+IF(OFFSET('Hygiene Data'!$D$13,0,10*ROW('Hygiene Data'!D123))="","",OFFSET('Hygiene Data'!$D$13,0,10*ROW('Hygiene Data'!D123)))</f>
        <v/>
      </c>
      <c r="DR129" s="283" t="str">
        <f ca="true">+IF(OFFSET('Hygiene Data'!$E$11,0,10*ROW('Hygiene Data'!E123))="","",OFFSET('Hygiene Data'!$E$11,0,10*ROW('Hygiene Data'!E123)))</f>
        <v/>
      </c>
      <c r="DS129" s="283" t="str">
        <f ca="true">+IF(OFFSET('Hygiene Data'!$E$12,0,10*ROW('Hygiene Data'!E123))="","",OFFSET('Hygiene Data'!$E$12,0,10*ROW('Hygiene Data'!E123)))</f>
        <v/>
      </c>
      <c r="DT129" s="283" t="str">
        <f ca="true">+IF(OFFSET('Hygiene Data'!$E$13,0,10*ROW('Hygiene Data'!E123))="","",OFFSET('Hygiene Data'!$E$13,0,10*ROW('Hygiene Data'!E123)))</f>
        <v/>
      </c>
      <c r="DU129" s="283" t="str">
        <f ca="true">+IF(OFFSET('Hygiene Data'!$F$11,0,10*ROW('Hygiene Data'!F123))="","",OFFSET('Hygiene Data'!$F$11,0,10*ROW('Hygiene Data'!F123)))</f>
        <v/>
      </c>
      <c r="DV129" s="283" t="str">
        <f ca="true">+IF(OFFSET('Hygiene Data'!$F$12,0,10*ROW('Hygiene Data'!F123))="","",OFFSET('Hygiene Data'!$F$12,0,10*ROW('Hygiene Data'!F123)))</f>
        <v/>
      </c>
      <c r="DW129" s="283" t="str">
        <f ca="true">+IF(OFFSET('Hygiene Data'!$F$13,0,10*ROW('Hygiene Data'!F123))="","",OFFSET('Hygiene Data'!$F$13,0,10*ROW('Hygiene Data'!F123)))</f>
        <v/>
      </c>
      <c r="DX129" s="283" t="str">
        <f ca="true">+IF(OFFSET('Hygiene Data'!$G$11,0,10*ROW('Hygiene Data'!G123))="","",OFFSET('Hygiene Data'!$G$11,0,10*ROW('Hygiene Data'!G123)))</f>
        <v/>
      </c>
      <c r="DY129" s="283" t="str">
        <f ca="true">+IF(OFFSET('Hygiene Data'!$G$12,0,10*ROW('Hygiene Data'!G123))="","",OFFSET('Hygiene Data'!$G$12,0,10*ROW('Hygiene Data'!G123)))</f>
        <v/>
      </c>
      <c r="DZ129" s="283" t="str">
        <f ca="true">+IF(OFFSET('Hygiene Data'!$G$13,0,10*ROW('Hygiene Data'!G123))="","",OFFSET('Hygiene Data'!$G$13,0,10*ROW('Hygiene Data'!G123)))</f>
        <v/>
      </c>
      <c r="EA129" s="283" t="str">
        <f ca="true">+IF(OFFSET('Hygiene Data'!$H$11,0,10*ROW('Hygiene Data'!H123))="","",OFFSET('Hygiene Data'!$H$11,0,10*ROW('Hygiene Data'!H123)))</f>
        <v/>
      </c>
      <c r="EB129" s="283" t="str">
        <f ca="true">+IF(OFFSET('Hygiene Data'!$H$12,0,10*ROW('Hygiene Data'!H123))="","",OFFSET('Hygiene Data'!$H$12,0,10*ROW('Hygiene Data'!H123)))</f>
        <v/>
      </c>
      <c r="EC129" s="283" t="str">
        <f ca="true">+IF(OFFSET('Hygiene Data'!$H$13,0,10*ROW('Hygiene Data'!H123))="","",OFFSET('Hygiene Data'!$H$13,0,10*ROW('Hygiene Data'!H123)))</f>
        <v/>
      </c>
      <c r="ED129" s="283" t="str">
        <f ca="true">+IF(OFFSET('Hygiene Data'!$I$11,0,10*ROW('Hygiene Data'!I123))="","",OFFSET('Hygiene Data'!$I$11,0,10*ROW('Hygiene Data'!I123)))</f>
        <v/>
      </c>
      <c r="EE129" s="283" t="str">
        <f ca="true">+IF(OFFSET('Hygiene Data'!$I$12,0,10*ROW('Hygiene Data'!I123))="","",OFFSET('Hygiene Data'!$I$12,0,10*ROW('Hygiene Data'!I123)))</f>
        <v/>
      </c>
      <c r="EF129" s="283" t="str">
        <f ca="true">+IF(OFFSET('Hygiene Data'!$I$13,0,10*ROW('Hygiene Data'!I123))="","",OFFSET('Hygiene Data'!$I$13,0,10*ROW('Hygiene Data'!I123)))</f>
        <v/>
      </c>
    </row>
    <row r="130">
      <c r="A130" s="36" t="str">
        <f ca="true">+IF(OFFSET('Water Data'!$B$2,0,10*ROW('Water Data'!E124))="","",OFFSET('Water Data'!$B$2,0,10*ROW('Water Data'!E124)))</f>
        <v/>
      </c>
      <c r="B130" s="36" t="str">
        <f ca="true">+IF(OFFSET('Water Data'!$C$2,0,10*ROW('Water Data'!F124))="","",OFFSET('Water Data'!$C$2,0,10*ROW('Water Data'!F124)))</f>
        <v/>
      </c>
      <c r="C130" s="339"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83"/>
      <c r="BS130" s="283" t="str">
        <f ca="true">+IF(OFFSET('Water Data'!$D$27,0,10*ROW('Water Data'!D124))="","",OFFSET('Water Data'!$D$27,0,10*ROW('Water Data'!D124)))</f>
        <v/>
      </c>
      <c r="BT130" s="283" t="str">
        <f ca="true">+IF(OFFSET('Water Data'!$D$28,0,10*ROW('Water Data'!D124))="","",OFFSET('Water Data'!$D$28,0,10*ROW('Water Data'!D124)))</f>
        <v/>
      </c>
      <c r="BU130" s="283" t="str">
        <f ca="true">+IF(OFFSET('Water Data'!$D$29,0,10*ROW('Water Data'!D124))="","",OFFSET('Water Data'!$D$29,0,10*ROW('Water Data'!D124)))</f>
        <v/>
      </c>
      <c r="BV130" s="283" t="str">
        <f ca="true">+IF(OFFSET('Water Data'!$E$27,0,10*ROW('Water Data'!E124))="","",OFFSET('Water Data'!$E$27,0,10*ROW('Water Data'!E124)))</f>
        <v/>
      </c>
      <c r="BW130" s="283" t="str">
        <f ca="true">+IF(OFFSET('Water Data'!$E$28,0,10*ROW('Water Data'!E124))="","",OFFSET('Water Data'!$E$28,0,10*ROW('Water Data'!E124)))</f>
        <v/>
      </c>
      <c r="BX130" s="283" t="str">
        <f ca="true">+IF(OFFSET('Water Data'!$E$29,0,10*ROW('Water Data'!E124))="","",OFFSET('Water Data'!$E$29,0,10*ROW('Water Data'!E124)))</f>
        <v/>
      </c>
      <c r="BY130" s="283" t="str">
        <f ca="true">+IF(OFFSET('Water Data'!$F$27,0,10*ROW('Water Data'!F124))="","",OFFSET('Water Data'!$F$27,0,10*ROW('Water Data'!F124)))</f>
        <v/>
      </c>
      <c r="BZ130" s="283" t="str">
        <f ca="true">+IF(OFFSET('Water Data'!$F$28,0,10*ROW('Water Data'!F124))="","",OFFSET('Water Data'!$F$28,0,10*ROW('Water Data'!F124)))</f>
        <v/>
      </c>
      <c r="CA130" s="283" t="str">
        <f ca="true">+IF(OFFSET('Water Data'!$F$29,0,10*ROW('Water Data'!F124))="","",OFFSET('Water Data'!$F$29,0,10*ROW('Water Data'!F124)))</f>
        <v/>
      </c>
      <c r="CB130" s="283" t="str">
        <f ca="true">+IF(OFFSET('Water Data'!$G$27,0,10*ROW('Water Data'!G124))="","",OFFSET('Water Data'!$G$27,0,10*ROW('Water Data'!G124)))</f>
        <v/>
      </c>
      <c r="CC130" s="283" t="str">
        <f ca="true">+IF(OFFSET('Water Data'!$G$28,0,10*ROW('Water Data'!G124))="","",OFFSET('Water Data'!$G$28,0,10*ROW('Water Data'!G124)))</f>
        <v/>
      </c>
      <c r="CD130" s="283" t="str">
        <f ca="true">+IF(OFFSET('Water Data'!$G$29,0,10*ROW('Water Data'!G124))="","",OFFSET('Water Data'!$G$29,0,10*ROW('Water Data'!G124)))</f>
        <v/>
      </c>
      <c r="CE130" s="283" t="str">
        <f ca="true">+IF(OFFSET('Water Data'!$H$27,0,10*ROW('Water Data'!H124))="","",OFFSET('Water Data'!$H$27,0,10*ROW('Water Data'!H124)))</f>
        <v/>
      </c>
      <c r="CF130" s="283" t="str">
        <f ca="true">+IF(OFFSET('Water Data'!$H$28,0,10*ROW('Water Data'!H124))="","",OFFSET('Water Data'!$H$28,0,10*ROW('Water Data'!H124)))</f>
        <v/>
      </c>
      <c r="CG130" s="283" t="str">
        <f ca="true">+IF(OFFSET('Water Data'!$H$29,0,10*ROW('Water Data'!H124))="","",OFFSET('Water Data'!$H$29,0,10*ROW('Water Data'!H124)))</f>
        <v/>
      </c>
      <c r="CH130" s="283" t="str">
        <f ca="true">+IF(OFFSET('Water Data'!$I$27,0,10*ROW('Water Data'!I124))="","",OFFSET('Water Data'!$I$27,0,10*ROW('Water Data'!I124)))</f>
        <v/>
      </c>
      <c r="CI130" s="283" t="str">
        <f ca="true">+IF(OFFSET('Water Data'!$I$28,0,10*ROW('Water Data'!I124))="","",OFFSET('Water Data'!$I$28,0,10*ROW('Water Data'!I124)))</f>
        <v/>
      </c>
      <c r="CJ130" s="283" t="str">
        <f ca="true">+IF(OFFSET('Water Data'!$I$29,0,10*ROW('Water Data'!I124))="","",OFFSET('Water Data'!$I$29,0,10*ROW('Water Data'!I124)))</f>
        <v/>
      </c>
      <c r="CK130" s="283" t="str">
        <f ca="true">+IF(OFFSET('Sanitation Data'!$D$28,0,10*ROW('Sanitation Data'!D124))="","",OFFSET('Sanitation Data'!$D$28,0,10*ROW('Sanitation Data'!D124)))</f>
        <v/>
      </c>
      <c r="CL130" s="283" t="str">
        <f ca="true">+IF(OFFSET('Sanitation Data'!$D$29,0,10*ROW('Sanitation Data'!D124))="","",OFFSET('Sanitation Data'!$D$29,0,10*ROW('Sanitation Data'!D124)))</f>
        <v/>
      </c>
      <c r="CM130" s="283" t="str">
        <f ca="true">+IF(OFFSET('Sanitation Data'!$D$30,0,10*ROW('Sanitation Data'!D124))="","",OFFSET('Sanitation Data'!$D$30,0,10*ROW('Sanitation Data'!D124)))</f>
        <v/>
      </c>
      <c r="CN130" s="283" t="str">
        <f ca="true">+IF(OFFSET('Sanitation Data'!$D$31,0,10*ROW('Sanitation Data'!D124))="","",OFFSET('Sanitation Data'!$D$31,0,10*ROW('Sanitation Data'!D124)))</f>
        <v/>
      </c>
      <c r="CO130" s="283" t="str">
        <f ca="true">+IF(OFFSET('Sanitation Data'!$D$32,0,10*ROW('Sanitation Data'!D124))="","",OFFSET('Sanitation Data'!$D$32,0,10*ROW('Sanitation Data'!D124)))</f>
        <v/>
      </c>
      <c r="CP130" s="283" t="str">
        <f ca="true">+IF(OFFSET('Sanitation Data'!$E$28,0,10*ROW('Sanitation Data'!E124))="","",OFFSET('Sanitation Data'!$E$28,0,10*ROW('Sanitation Data'!E124)))</f>
        <v/>
      </c>
      <c r="CQ130" s="283" t="str">
        <f ca="true">+IF(OFFSET('Sanitation Data'!$E$29,0,10*ROW('Sanitation Data'!E124))="","",OFFSET('Sanitation Data'!$E$29,0,10*ROW('Sanitation Data'!E124)))</f>
        <v/>
      </c>
      <c r="CR130" s="283" t="str">
        <f ca="true">+IF(OFFSET('Sanitation Data'!$E$30,0,10*ROW('Sanitation Data'!E124))="","",OFFSET('Sanitation Data'!$E$30,0,10*ROW('Sanitation Data'!E124)))</f>
        <v/>
      </c>
      <c r="CS130" s="283" t="str">
        <f ca="true">+IF(OFFSET('Sanitation Data'!$E$31,0,10*ROW('Sanitation Data'!E124))="","",OFFSET('Sanitation Data'!$E$31,0,10*ROW('Sanitation Data'!E124)))</f>
        <v/>
      </c>
      <c r="CT130" s="283" t="str">
        <f ca="true">+IF(OFFSET('Sanitation Data'!$E$32,0,10*ROW('Sanitation Data'!E124))="","",OFFSET('Sanitation Data'!$E$32,0,10*ROW('Sanitation Data'!E124)))</f>
        <v/>
      </c>
      <c r="CU130" s="283" t="str">
        <f ca="true">+IF(OFFSET('Sanitation Data'!$F$28,0,10*ROW('Sanitation Data'!F124))="","",OFFSET('Sanitation Data'!$F$28,0,10*ROW('Sanitation Data'!F124)))</f>
        <v/>
      </c>
      <c r="CV130" s="283" t="str">
        <f ca="true">+IF(OFFSET('Sanitation Data'!$F$29,0,10*ROW('Sanitation Data'!F124))="","",OFFSET('Sanitation Data'!$F$29,0,10*ROW('Sanitation Data'!F124)))</f>
        <v/>
      </c>
      <c r="CW130" s="283" t="str">
        <f ca="true">+IF(OFFSET('Sanitation Data'!$F$30,0,10*ROW('Sanitation Data'!F124))="","",OFFSET('Sanitation Data'!$F$30,0,10*ROW('Sanitation Data'!F124)))</f>
        <v/>
      </c>
      <c r="CX130" s="283" t="str">
        <f ca="true">+IF(OFFSET('Sanitation Data'!$F$31,0,10*ROW('Sanitation Data'!F124))="","",OFFSET('Sanitation Data'!$F$31,0,10*ROW('Sanitation Data'!F124)))</f>
        <v/>
      </c>
      <c r="CY130" s="283" t="str">
        <f ca="true">+IF(OFFSET('Sanitation Data'!$F$32,0,10*ROW('Sanitation Data'!F124))="","",OFFSET('Sanitation Data'!$F$32,0,10*ROW('Sanitation Data'!F124)))</f>
        <v/>
      </c>
      <c r="CZ130" s="283" t="str">
        <f ca="true">+IF(OFFSET('Sanitation Data'!$G$28,0,10*ROW('Sanitation Data'!G124))="","",OFFSET('Sanitation Data'!$G$28,0,10*ROW('Sanitation Data'!G124)))</f>
        <v/>
      </c>
      <c r="DA130" s="283" t="str">
        <f ca="true">+IF(OFFSET('Sanitation Data'!$G$29,0,10*ROW('Sanitation Data'!G124))="","",OFFSET('Sanitation Data'!$G$29,0,10*ROW('Sanitation Data'!G124)))</f>
        <v/>
      </c>
      <c r="DB130" s="283" t="str">
        <f ca="true">+IF(OFFSET('Sanitation Data'!$G$30,0,10*ROW('Sanitation Data'!G124))="","",OFFSET('Sanitation Data'!$G$30,0,10*ROW('Sanitation Data'!G124)))</f>
        <v/>
      </c>
      <c r="DC130" s="283" t="str">
        <f ca="true">+IF(OFFSET('Sanitation Data'!$G$31,0,10*ROW('Sanitation Data'!G124))="","",OFFSET('Sanitation Data'!$G$31,0,10*ROW('Sanitation Data'!G124)))</f>
        <v/>
      </c>
      <c r="DD130" s="283" t="str">
        <f ca="true">+IF(OFFSET('Sanitation Data'!$G$32,0,10*ROW('Sanitation Data'!G124))="","",OFFSET('Sanitation Data'!$G$32,0,10*ROW('Sanitation Data'!G124)))</f>
        <v/>
      </c>
      <c r="DE130" s="283" t="str">
        <f ca="true">+IF(OFFSET('Sanitation Data'!$H$28,0,10*ROW('Sanitation Data'!H124))="","",OFFSET('Sanitation Data'!$H$28,0,10*ROW('Sanitation Data'!H124)))</f>
        <v/>
      </c>
      <c r="DF130" s="283" t="str">
        <f ca="true">+IF(OFFSET('Sanitation Data'!$H$29,0,10*ROW('Sanitation Data'!H124))="","",OFFSET('Sanitation Data'!$H$29,0,10*ROW('Sanitation Data'!H124)))</f>
        <v/>
      </c>
      <c r="DG130" s="283" t="str">
        <f ca="true">+IF(OFFSET('Sanitation Data'!$H$30,0,10*ROW('Sanitation Data'!H124))="","",OFFSET('Sanitation Data'!$H$30,0,10*ROW('Sanitation Data'!H124)))</f>
        <v/>
      </c>
      <c r="DH130" s="283" t="str">
        <f ca="true">+IF(OFFSET('Sanitation Data'!$H$31,0,10*ROW('Sanitation Data'!H124))="","",OFFSET('Sanitation Data'!$H$31,0,10*ROW('Sanitation Data'!H124)))</f>
        <v/>
      </c>
      <c r="DI130" s="283" t="str">
        <f ca="true">+IF(OFFSET('Sanitation Data'!$H$32,0,10*ROW('Sanitation Data'!H124))="","",OFFSET('Sanitation Data'!$H$32,0,10*ROW('Sanitation Data'!H124)))</f>
        <v/>
      </c>
      <c r="DJ130" s="283" t="str">
        <f ca="true">+IF(OFFSET('Sanitation Data'!$I$28,0,10*ROW('Sanitation Data'!I124))="","",OFFSET('Sanitation Data'!$I$28,0,10*ROW('Sanitation Data'!I124)))</f>
        <v/>
      </c>
      <c r="DK130" s="283" t="str">
        <f ca="true">+IF(OFFSET('Sanitation Data'!$I$29,0,10*ROW('Sanitation Data'!I124))="","",OFFSET('Sanitation Data'!$I$29,0,10*ROW('Sanitation Data'!I124)))</f>
        <v/>
      </c>
      <c r="DL130" s="283" t="str">
        <f ca="true">+IF(OFFSET('Sanitation Data'!$I$30,0,10*ROW('Sanitation Data'!I124))="","",OFFSET('Sanitation Data'!$I$30,0,10*ROW('Sanitation Data'!I124)))</f>
        <v/>
      </c>
      <c r="DM130" s="283" t="str">
        <f ca="true">+IF(OFFSET('Sanitation Data'!$I$31,0,10*ROW('Sanitation Data'!I124))="","",OFFSET('Sanitation Data'!$I$31,0,10*ROW('Sanitation Data'!I124)))</f>
        <v/>
      </c>
      <c r="DN130" s="283" t="str">
        <f ca="true">+IF(OFFSET('Sanitation Data'!$I$32,0,10*ROW('Sanitation Data'!I124))="","",OFFSET('Sanitation Data'!$I$32,0,10*ROW('Sanitation Data'!I124)))</f>
        <v/>
      </c>
      <c r="DO130" s="283" t="str">
        <f ca="true">+IF(OFFSET('Hygiene Data'!$D$11,0,10*ROW('Hygiene Data'!D124))="","",OFFSET('Hygiene Data'!$D$11,0,10*ROW('Hygiene Data'!D124)))</f>
        <v/>
      </c>
      <c r="DP130" s="283" t="str">
        <f ca="true">+IF(OFFSET('Hygiene Data'!$D$12,0,10*ROW('Hygiene Data'!D124))="","",OFFSET('Hygiene Data'!$D$12,0,10*ROW('Hygiene Data'!D124)))</f>
        <v/>
      </c>
      <c r="DQ130" s="283" t="str">
        <f ca="true">+IF(OFFSET('Hygiene Data'!$D$13,0,10*ROW('Hygiene Data'!D124))="","",OFFSET('Hygiene Data'!$D$13,0,10*ROW('Hygiene Data'!D124)))</f>
        <v/>
      </c>
      <c r="DR130" s="283" t="str">
        <f ca="true">+IF(OFFSET('Hygiene Data'!$E$11,0,10*ROW('Hygiene Data'!E124))="","",OFFSET('Hygiene Data'!$E$11,0,10*ROW('Hygiene Data'!E124)))</f>
        <v/>
      </c>
      <c r="DS130" s="283" t="str">
        <f ca="true">+IF(OFFSET('Hygiene Data'!$E$12,0,10*ROW('Hygiene Data'!E124))="","",OFFSET('Hygiene Data'!$E$12,0,10*ROW('Hygiene Data'!E124)))</f>
        <v/>
      </c>
      <c r="DT130" s="283" t="str">
        <f ca="true">+IF(OFFSET('Hygiene Data'!$E$13,0,10*ROW('Hygiene Data'!E124))="","",OFFSET('Hygiene Data'!$E$13,0,10*ROW('Hygiene Data'!E124)))</f>
        <v/>
      </c>
      <c r="DU130" s="283" t="str">
        <f ca="true">+IF(OFFSET('Hygiene Data'!$F$11,0,10*ROW('Hygiene Data'!F124))="","",OFFSET('Hygiene Data'!$F$11,0,10*ROW('Hygiene Data'!F124)))</f>
        <v/>
      </c>
      <c r="DV130" s="283" t="str">
        <f ca="true">+IF(OFFSET('Hygiene Data'!$F$12,0,10*ROW('Hygiene Data'!F124))="","",OFFSET('Hygiene Data'!$F$12,0,10*ROW('Hygiene Data'!F124)))</f>
        <v/>
      </c>
      <c r="DW130" s="283" t="str">
        <f ca="true">+IF(OFFSET('Hygiene Data'!$F$13,0,10*ROW('Hygiene Data'!F124))="","",OFFSET('Hygiene Data'!$F$13,0,10*ROW('Hygiene Data'!F124)))</f>
        <v/>
      </c>
      <c r="DX130" s="283" t="str">
        <f ca="true">+IF(OFFSET('Hygiene Data'!$G$11,0,10*ROW('Hygiene Data'!G124))="","",OFFSET('Hygiene Data'!$G$11,0,10*ROW('Hygiene Data'!G124)))</f>
        <v/>
      </c>
      <c r="DY130" s="283" t="str">
        <f ca="true">+IF(OFFSET('Hygiene Data'!$G$12,0,10*ROW('Hygiene Data'!G124))="","",OFFSET('Hygiene Data'!$G$12,0,10*ROW('Hygiene Data'!G124)))</f>
        <v/>
      </c>
      <c r="DZ130" s="283" t="str">
        <f ca="true">+IF(OFFSET('Hygiene Data'!$G$13,0,10*ROW('Hygiene Data'!G124))="","",OFFSET('Hygiene Data'!$G$13,0,10*ROW('Hygiene Data'!G124)))</f>
        <v/>
      </c>
      <c r="EA130" s="283" t="str">
        <f ca="true">+IF(OFFSET('Hygiene Data'!$H$11,0,10*ROW('Hygiene Data'!H124))="","",OFFSET('Hygiene Data'!$H$11,0,10*ROW('Hygiene Data'!H124)))</f>
        <v/>
      </c>
      <c r="EB130" s="283" t="str">
        <f ca="true">+IF(OFFSET('Hygiene Data'!$H$12,0,10*ROW('Hygiene Data'!H124))="","",OFFSET('Hygiene Data'!$H$12,0,10*ROW('Hygiene Data'!H124)))</f>
        <v/>
      </c>
      <c r="EC130" s="283" t="str">
        <f ca="true">+IF(OFFSET('Hygiene Data'!$H$13,0,10*ROW('Hygiene Data'!H124))="","",OFFSET('Hygiene Data'!$H$13,0,10*ROW('Hygiene Data'!H124)))</f>
        <v/>
      </c>
      <c r="ED130" s="283" t="str">
        <f ca="true">+IF(OFFSET('Hygiene Data'!$I$11,0,10*ROW('Hygiene Data'!I124))="","",OFFSET('Hygiene Data'!$I$11,0,10*ROW('Hygiene Data'!I124)))</f>
        <v/>
      </c>
      <c r="EE130" s="283" t="str">
        <f ca="true">+IF(OFFSET('Hygiene Data'!$I$12,0,10*ROW('Hygiene Data'!I124))="","",OFFSET('Hygiene Data'!$I$12,0,10*ROW('Hygiene Data'!I124)))</f>
        <v/>
      </c>
      <c r="EF130" s="283" t="str">
        <f ca="true">+IF(OFFSET('Hygiene Data'!$I$13,0,10*ROW('Hygiene Data'!I124))="","",OFFSET('Hygiene Data'!$I$13,0,10*ROW('Hygiene Data'!I124)))</f>
        <v/>
      </c>
    </row>
    <row r="131">
      <c r="A131" s="36" t="str">
        <f ca="true">+IF(OFFSET('Water Data'!$B$2,0,10*ROW('Water Data'!E125))="","",OFFSET('Water Data'!$B$2,0,10*ROW('Water Data'!E125)))</f>
        <v/>
      </c>
      <c r="B131" s="36" t="str">
        <f ca="true">+IF(OFFSET('Water Data'!$C$2,0,10*ROW('Water Data'!F125))="","",OFFSET('Water Data'!$C$2,0,10*ROW('Water Data'!F125)))</f>
        <v/>
      </c>
      <c r="C131" s="339"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83"/>
      <c r="BS131" s="283" t="str">
        <f ca="true">+IF(OFFSET('Water Data'!$D$27,0,10*ROW('Water Data'!D125))="","",OFFSET('Water Data'!$D$27,0,10*ROW('Water Data'!D125)))</f>
        <v/>
      </c>
      <c r="BT131" s="283" t="str">
        <f ca="true">+IF(OFFSET('Water Data'!$D$28,0,10*ROW('Water Data'!D125))="","",OFFSET('Water Data'!$D$28,0,10*ROW('Water Data'!D125)))</f>
        <v/>
      </c>
      <c r="BU131" s="283" t="str">
        <f ca="true">+IF(OFFSET('Water Data'!$D$29,0,10*ROW('Water Data'!D125))="","",OFFSET('Water Data'!$D$29,0,10*ROW('Water Data'!D125)))</f>
        <v/>
      </c>
      <c r="BV131" s="283" t="str">
        <f ca="true">+IF(OFFSET('Water Data'!$E$27,0,10*ROW('Water Data'!E125))="","",OFFSET('Water Data'!$E$27,0,10*ROW('Water Data'!E125)))</f>
        <v/>
      </c>
      <c r="BW131" s="283" t="str">
        <f ca="true">+IF(OFFSET('Water Data'!$E$28,0,10*ROW('Water Data'!E125))="","",OFFSET('Water Data'!$E$28,0,10*ROW('Water Data'!E125)))</f>
        <v/>
      </c>
      <c r="BX131" s="283" t="str">
        <f ca="true">+IF(OFFSET('Water Data'!$E$29,0,10*ROW('Water Data'!E125))="","",OFFSET('Water Data'!$E$29,0,10*ROW('Water Data'!E125)))</f>
        <v/>
      </c>
      <c r="BY131" s="283" t="str">
        <f ca="true">+IF(OFFSET('Water Data'!$F$27,0,10*ROW('Water Data'!F125))="","",OFFSET('Water Data'!$F$27,0,10*ROW('Water Data'!F125)))</f>
        <v/>
      </c>
      <c r="BZ131" s="283" t="str">
        <f ca="true">+IF(OFFSET('Water Data'!$F$28,0,10*ROW('Water Data'!F125))="","",OFFSET('Water Data'!$F$28,0,10*ROW('Water Data'!F125)))</f>
        <v/>
      </c>
      <c r="CA131" s="283" t="str">
        <f ca="true">+IF(OFFSET('Water Data'!$F$29,0,10*ROW('Water Data'!F125))="","",OFFSET('Water Data'!$F$29,0,10*ROW('Water Data'!F125)))</f>
        <v/>
      </c>
      <c r="CB131" s="283" t="str">
        <f ca="true">+IF(OFFSET('Water Data'!$G$27,0,10*ROW('Water Data'!G125))="","",OFFSET('Water Data'!$G$27,0,10*ROW('Water Data'!G125)))</f>
        <v/>
      </c>
      <c r="CC131" s="283" t="str">
        <f ca="true">+IF(OFFSET('Water Data'!$G$28,0,10*ROW('Water Data'!G125))="","",OFFSET('Water Data'!$G$28,0,10*ROW('Water Data'!G125)))</f>
        <v/>
      </c>
      <c r="CD131" s="283" t="str">
        <f ca="true">+IF(OFFSET('Water Data'!$G$29,0,10*ROW('Water Data'!G125))="","",OFFSET('Water Data'!$G$29,0,10*ROW('Water Data'!G125)))</f>
        <v/>
      </c>
      <c r="CE131" s="283" t="str">
        <f ca="true">+IF(OFFSET('Water Data'!$H$27,0,10*ROW('Water Data'!H125))="","",OFFSET('Water Data'!$H$27,0,10*ROW('Water Data'!H125)))</f>
        <v/>
      </c>
      <c r="CF131" s="283" t="str">
        <f ca="true">+IF(OFFSET('Water Data'!$H$28,0,10*ROW('Water Data'!H125))="","",OFFSET('Water Data'!$H$28,0,10*ROW('Water Data'!H125)))</f>
        <v/>
      </c>
      <c r="CG131" s="283" t="str">
        <f ca="true">+IF(OFFSET('Water Data'!$H$29,0,10*ROW('Water Data'!H125))="","",OFFSET('Water Data'!$H$29,0,10*ROW('Water Data'!H125)))</f>
        <v/>
      </c>
      <c r="CH131" s="283" t="str">
        <f ca="true">+IF(OFFSET('Water Data'!$I$27,0,10*ROW('Water Data'!I125))="","",OFFSET('Water Data'!$I$27,0,10*ROW('Water Data'!I125)))</f>
        <v/>
      </c>
      <c r="CI131" s="283" t="str">
        <f ca="true">+IF(OFFSET('Water Data'!$I$28,0,10*ROW('Water Data'!I125))="","",OFFSET('Water Data'!$I$28,0,10*ROW('Water Data'!I125)))</f>
        <v/>
      </c>
      <c r="CJ131" s="283" t="str">
        <f ca="true">+IF(OFFSET('Water Data'!$I$29,0,10*ROW('Water Data'!I125))="","",OFFSET('Water Data'!$I$29,0,10*ROW('Water Data'!I125)))</f>
        <v/>
      </c>
      <c r="CK131" s="283" t="str">
        <f ca="true">+IF(OFFSET('Sanitation Data'!$D$28,0,10*ROW('Sanitation Data'!D125))="","",OFFSET('Sanitation Data'!$D$28,0,10*ROW('Sanitation Data'!D125)))</f>
        <v/>
      </c>
      <c r="CL131" s="283" t="str">
        <f ca="true">+IF(OFFSET('Sanitation Data'!$D$29,0,10*ROW('Sanitation Data'!D125))="","",OFFSET('Sanitation Data'!$D$29,0,10*ROW('Sanitation Data'!D125)))</f>
        <v/>
      </c>
      <c r="CM131" s="283" t="str">
        <f ca="true">+IF(OFFSET('Sanitation Data'!$D$30,0,10*ROW('Sanitation Data'!D125))="","",OFFSET('Sanitation Data'!$D$30,0,10*ROW('Sanitation Data'!D125)))</f>
        <v/>
      </c>
      <c r="CN131" s="283" t="str">
        <f ca="true">+IF(OFFSET('Sanitation Data'!$D$31,0,10*ROW('Sanitation Data'!D125))="","",OFFSET('Sanitation Data'!$D$31,0,10*ROW('Sanitation Data'!D125)))</f>
        <v/>
      </c>
      <c r="CO131" s="283" t="str">
        <f ca="true">+IF(OFFSET('Sanitation Data'!$D$32,0,10*ROW('Sanitation Data'!D125))="","",OFFSET('Sanitation Data'!$D$32,0,10*ROW('Sanitation Data'!D125)))</f>
        <v/>
      </c>
      <c r="CP131" s="283" t="str">
        <f ca="true">+IF(OFFSET('Sanitation Data'!$E$28,0,10*ROW('Sanitation Data'!E125))="","",OFFSET('Sanitation Data'!$E$28,0,10*ROW('Sanitation Data'!E125)))</f>
        <v/>
      </c>
      <c r="CQ131" s="283" t="str">
        <f ca="true">+IF(OFFSET('Sanitation Data'!$E$29,0,10*ROW('Sanitation Data'!E125))="","",OFFSET('Sanitation Data'!$E$29,0,10*ROW('Sanitation Data'!E125)))</f>
        <v/>
      </c>
      <c r="CR131" s="283" t="str">
        <f ca="true">+IF(OFFSET('Sanitation Data'!$E$30,0,10*ROW('Sanitation Data'!E125))="","",OFFSET('Sanitation Data'!$E$30,0,10*ROW('Sanitation Data'!E125)))</f>
        <v/>
      </c>
      <c r="CS131" s="283" t="str">
        <f ca="true">+IF(OFFSET('Sanitation Data'!$E$31,0,10*ROW('Sanitation Data'!E125))="","",OFFSET('Sanitation Data'!$E$31,0,10*ROW('Sanitation Data'!E125)))</f>
        <v/>
      </c>
      <c r="CT131" s="283" t="str">
        <f ca="true">+IF(OFFSET('Sanitation Data'!$E$32,0,10*ROW('Sanitation Data'!E125))="","",OFFSET('Sanitation Data'!$E$32,0,10*ROW('Sanitation Data'!E125)))</f>
        <v/>
      </c>
      <c r="CU131" s="283" t="str">
        <f ca="true">+IF(OFFSET('Sanitation Data'!$F$28,0,10*ROW('Sanitation Data'!F125))="","",OFFSET('Sanitation Data'!$F$28,0,10*ROW('Sanitation Data'!F125)))</f>
        <v/>
      </c>
      <c r="CV131" s="283" t="str">
        <f ca="true">+IF(OFFSET('Sanitation Data'!$F$29,0,10*ROW('Sanitation Data'!F125))="","",OFFSET('Sanitation Data'!$F$29,0,10*ROW('Sanitation Data'!F125)))</f>
        <v/>
      </c>
      <c r="CW131" s="283" t="str">
        <f ca="true">+IF(OFFSET('Sanitation Data'!$F$30,0,10*ROW('Sanitation Data'!F125))="","",OFFSET('Sanitation Data'!$F$30,0,10*ROW('Sanitation Data'!F125)))</f>
        <v/>
      </c>
      <c r="CX131" s="283" t="str">
        <f ca="true">+IF(OFFSET('Sanitation Data'!$F$31,0,10*ROW('Sanitation Data'!F125))="","",OFFSET('Sanitation Data'!$F$31,0,10*ROW('Sanitation Data'!F125)))</f>
        <v/>
      </c>
      <c r="CY131" s="283" t="str">
        <f ca="true">+IF(OFFSET('Sanitation Data'!$F$32,0,10*ROW('Sanitation Data'!F125))="","",OFFSET('Sanitation Data'!$F$32,0,10*ROW('Sanitation Data'!F125)))</f>
        <v/>
      </c>
      <c r="CZ131" s="283" t="str">
        <f ca="true">+IF(OFFSET('Sanitation Data'!$G$28,0,10*ROW('Sanitation Data'!G125))="","",OFFSET('Sanitation Data'!$G$28,0,10*ROW('Sanitation Data'!G125)))</f>
        <v/>
      </c>
      <c r="DA131" s="283" t="str">
        <f ca="true">+IF(OFFSET('Sanitation Data'!$G$29,0,10*ROW('Sanitation Data'!G125))="","",OFFSET('Sanitation Data'!$G$29,0,10*ROW('Sanitation Data'!G125)))</f>
        <v/>
      </c>
      <c r="DB131" s="283" t="str">
        <f ca="true">+IF(OFFSET('Sanitation Data'!$G$30,0,10*ROW('Sanitation Data'!G125))="","",OFFSET('Sanitation Data'!$G$30,0,10*ROW('Sanitation Data'!G125)))</f>
        <v/>
      </c>
      <c r="DC131" s="283" t="str">
        <f ca="true">+IF(OFFSET('Sanitation Data'!$G$31,0,10*ROW('Sanitation Data'!G125))="","",OFFSET('Sanitation Data'!$G$31,0,10*ROW('Sanitation Data'!G125)))</f>
        <v/>
      </c>
      <c r="DD131" s="283" t="str">
        <f ca="true">+IF(OFFSET('Sanitation Data'!$G$32,0,10*ROW('Sanitation Data'!G125))="","",OFFSET('Sanitation Data'!$G$32,0,10*ROW('Sanitation Data'!G125)))</f>
        <v/>
      </c>
      <c r="DE131" s="283" t="str">
        <f ca="true">+IF(OFFSET('Sanitation Data'!$H$28,0,10*ROW('Sanitation Data'!H125))="","",OFFSET('Sanitation Data'!$H$28,0,10*ROW('Sanitation Data'!H125)))</f>
        <v/>
      </c>
      <c r="DF131" s="283" t="str">
        <f ca="true">+IF(OFFSET('Sanitation Data'!$H$29,0,10*ROW('Sanitation Data'!H125))="","",OFFSET('Sanitation Data'!$H$29,0,10*ROW('Sanitation Data'!H125)))</f>
        <v/>
      </c>
      <c r="DG131" s="283" t="str">
        <f ca="true">+IF(OFFSET('Sanitation Data'!$H$30,0,10*ROW('Sanitation Data'!H125))="","",OFFSET('Sanitation Data'!$H$30,0,10*ROW('Sanitation Data'!H125)))</f>
        <v/>
      </c>
      <c r="DH131" s="283" t="str">
        <f ca="true">+IF(OFFSET('Sanitation Data'!$H$31,0,10*ROW('Sanitation Data'!H125))="","",OFFSET('Sanitation Data'!$H$31,0,10*ROW('Sanitation Data'!H125)))</f>
        <v/>
      </c>
      <c r="DI131" s="283" t="str">
        <f ca="true">+IF(OFFSET('Sanitation Data'!$H$32,0,10*ROW('Sanitation Data'!H125))="","",OFFSET('Sanitation Data'!$H$32,0,10*ROW('Sanitation Data'!H125)))</f>
        <v/>
      </c>
      <c r="DJ131" s="283" t="str">
        <f ca="true">+IF(OFFSET('Sanitation Data'!$I$28,0,10*ROW('Sanitation Data'!I125))="","",OFFSET('Sanitation Data'!$I$28,0,10*ROW('Sanitation Data'!I125)))</f>
        <v/>
      </c>
      <c r="DK131" s="283" t="str">
        <f ca="true">+IF(OFFSET('Sanitation Data'!$I$29,0,10*ROW('Sanitation Data'!I125))="","",OFFSET('Sanitation Data'!$I$29,0,10*ROW('Sanitation Data'!I125)))</f>
        <v/>
      </c>
      <c r="DL131" s="283" t="str">
        <f ca="true">+IF(OFFSET('Sanitation Data'!$I$30,0,10*ROW('Sanitation Data'!I125))="","",OFFSET('Sanitation Data'!$I$30,0,10*ROW('Sanitation Data'!I125)))</f>
        <v/>
      </c>
      <c r="DM131" s="283" t="str">
        <f ca="true">+IF(OFFSET('Sanitation Data'!$I$31,0,10*ROW('Sanitation Data'!I125))="","",OFFSET('Sanitation Data'!$I$31,0,10*ROW('Sanitation Data'!I125)))</f>
        <v/>
      </c>
      <c r="DN131" s="283" t="str">
        <f ca="true">+IF(OFFSET('Sanitation Data'!$I$32,0,10*ROW('Sanitation Data'!I125))="","",OFFSET('Sanitation Data'!$I$32,0,10*ROW('Sanitation Data'!I125)))</f>
        <v/>
      </c>
      <c r="DO131" s="283" t="str">
        <f ca="true">+IF(OFFSET('Hygiene Data'!$D$11,0,10*ROW('Hygiene Data'!D125))="","",OFFSET('Hygiene Data'!$D$11,0,10*ROW('Hygiene Data'!D125)))</f>
        <v/>
      </c>
      <c r="DP131" s="283" t="str">
        <f ca="true">+IF(OFFSET('Hygiene Data'!$D$12,0,10*ROW('Hygiene Data'!D125))="","",OFFSET('Hygiene Data'!$D$12,0,10*ROW('Hygiene Data'!D125)))</f>
        <v/>
      </c>
      <c r="DQ131" s="283" t="str">
        <f ca="true">+IF(OFFSET('Hygiene Data'!$D$13,0,10*ROW('Hygiene Data'!D125))="","",OFFSET('Hygiene Data'!$D$13,0,10*ROW('Hygiene Data'!D125)))</f>
        <v/>
      </c>
      <c r="DR131" s="283" t="str">
        <f ca="true">+IF(OFFSET('Hygiene Data'!$E$11,0,10*ROW('Hygiene Data'!E125))="","",OFFSET('Hygiene Data'!$E$11,0,10*ROW('Hygiene Data'!E125)))</f>
        <v/>
      </c>
      <c r="DS131" s="283" t="str">
        <f ca="true">+IF(OFFSET('Hygiene Data'!$E$12,0,10*ROW('Hygiene Data'!E125))="","",OFFSET('Hygiene Data'!$E$12,0,10*ROW('Hygiene Data'!E125)))</f>
        <v/>
      </c>
      <c r="DT131" s="283" t="str">
        <f ca="true">+IF(OFFSET('Hygiene Data'!$E$13,0,10*ROW('Hygiene Data'!E125))="","",OFFSET('Hygiene Data'!$E$13,0,10*ROW('Hygiene Data'!E125)))</f>
        <v/>
      </c>
      <c r="DU131" s="283" t="str">
        <f ca="true">+IF(OFFSET('Hygiene Data'!$F$11,0,10*ROW('Hygiene Data'!F125))="","",OFFSET('Hygiene Data'!$F$11,0,10*ROW('Hygiene Data'!F125)))</f>
        <v/>
      </c>
      <c r="DV131" s="283" t="str">
        <f ca="true">+IF(OFFSET('Hygiene Data'!$F$12,0,10*ROW('Hygiene Data'!F125))="","",OFFSET('Hygiene Data'!$F$12,0,10*ROW('Hygiene Data'!F125)))</f>
        <v/>
      </c>
      <c r="DW131" s="283" t="str">
        <f ca="true">+IF(OFFSET('Hygiene Data'!$F$13,0,10*ROW('Hygiene Data'!F125))="","",OFFSET('Hygiene Data'!$F$13,0,10*ROW('Hygiene Data'!F125)))</f>
        <v/>
      </c>
      <c r="DX131" s="283" t="str">
        <f ca="true">+IF(OFFSET('Hygiene Data'!$G$11,0,10*ROW('Hygiene Data'!G125))="","",OFFSET('Hygiene Data'!$G$11,0,10*ROW('Hygiene Data'!G125)))</f>
        <v/>
      </c>
      <c r="DY131" s="283" t="str">
        <f ca="true">+IF(OFFSET('Hygiene Data'!$G$12,0,10*ROW('Hygiene Data'!G125))="","",OFFSET('Hygiene Data'!$G$12,0,10*ROW('Hygiene Data'!G125)))</f>
        <v/>
      </c>
      <c r="DZ131" s="283" t="str">
        <f ca="true">+IF(OFFSET('Hygiene Data'!$G$13,0,10*ROW('Hygiene Data'!G125))="","",OFFSET('Hygiene Data'!$G$13,0,10*ROW('Hygiene Data'!G125)))</f>
        <v/>
      </c>
      <c r="EA131" s="283" t="str">
        <f ca="true">+IF(OFFSET('Hygiene Data'!$H$11,0,10*ROW('Hygiene Data'!H125))="","",OFFSET('Hygiene Data'!$H$11,0,10*ROW('Hygiene Data'!H125)))</f>
        <v/>
      </c>
      <c r="EB131" s="283" t="str">
        <f ca="true">+IF(OFFSET('Hygiene Data'!$H$12,0,10*ROW('Hygiene Data'!H125))="","",OFFSET('Hygiene Data'!$H$12,0,10*ROW('Hygiene Data'!H125)))</f>
        <v/>
      </c>
      <c r="EC131" s="283" t="str">
        <f ca="true">+IF(OFFSET('Hygiene Data'!$H$13,0,10*ROW('Hygiene Data'!H125))="","",OFFSET('Hygiene Data'!$H$13,0,10*ROW('Hygiene Data'!H125)))</f>
        <v/>
      </c>
      <c r="ED131" s="283" t="str">
        <f ca="true">+IF(OFFSET('Hygiene Data'!$I$11,0,10*ROW('Hygiene Data'!I125))="","",OFFSET('Hygiene Data'!$I$11,0,10*ROW('Hygiene Data'!I125)))</f>
        <v/>
      </c>
      <c r="EE131" s="283" t="str">
        <f ca="true">+IF(OFFSET('Hygiene Data'!$I$12,0,10*ROW('Hygiene Data'!I125))="","",OFFSET('Hygiene Data'!$I$12,0,10*ROW('Hygiene Data'!I125)))</f>
        <v/>
      </c>
      <c r="EF131" s="283" t="str">
        <f ca="true">+IF(OFFSET('Hygiene Data'!$I$13,0,10*ROW('Hygiene Data'!I125))="","",OFFSET('Hygiene Data'!$I$13,0,10*ROW('Hygiene Data'!I125)))</f>
        <v/>
      </c>
    </row>
    <row r="132">
      <c r="A132" s="36" t="str">
        <f ca="true">+IF(OFFSET('Water Data'!$B$2,0,10*ROW('Water Data'!E126))="","",OFFSET('Water Data'!$B$2,0,10*ROW('Water Data'!E126)))</f>
        <v/>
      </c>
      <c r="B132" s="36" t="str">
        <f ca="true">+IF(OFFSET('Water Data'!$C$2,0,10*ROW('Water Data'!F126))="","",OFFSET('Water Data'!$C$2,0,10*ROW('Water Data'!F126)))</f>
        <v/>
      </c>
      <c r="C132" s="339"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83"/>
      <c r="BS132" s="283" t="str">
        <f ca="true">+IF(OFFSET('Water Data'!$D$27,0,10*ROW('Water Data'!D126))="","",OFFSET('Water Data'!$D$27,0,10*ROW('Water Data'!D126)))</f>
        <v/>
      </c>
      <c r="BT132" s="283" t="str">
        <f ca="true">+IF(OFFSET('Water Data'!$D$28,0,10*ROW('Water Data'!D126))="","",OFFSET('Water Data'!$D$28,0,10*ROW('Water Data'!D126)))</f>
        <v/>
      </c>
      <c r="BU132" s="283" t="str">
        <f ca="true">+IF(OFFSET('Water Data'!$D$29,0,10*ROW('Water Data'!D126))="","",OFFSET('Water Data'!$D$29,0,10*ROW('Water Data'!D126)))</f>
        <v/>
      </c>
      <c r="BV132" s="283" t="str">
        <f ca="true">+IF(OFFSET('Water Data'!$E$27,0,10*ROW('Water Data'!E126))="","",OFFSET('Water Data'!$E$27,0,10*ROW('Water Data'!E126)))</f>
        <v/>
      </c>
      <c r="BW132" s="283" t="str">
        <f ca="true">+IF(OFFSET('Water Data'!$E$28,0,10*ROW('Water Data'!E126))="","",OFFSET('Water Data'!$E$28,0,10*ROW('Water Data'!E126)))</f>
        <v/>
      </c>
      <c r="BX132" s="283" t="str">
        <f ca="true">+IF(OFFSET('Water Data'!$E$29,0,10*ROW('Water Data'!E126))="","",OFFSET('Water Data'!$E$29,0,10*ROW('Water Data'!E126)))</f>
        <v/>
      </c>
      <c r="BY132" s="283" t="str">
        <f ca="true">+IF(OFFSET('Water Data'!$F$27,0,10*ROW('Water Data'!F126))="","",OFFSET('Water Data'!$F$27,0,10*ROW('Water Data'!F126)))</f>
        <v/>
      </c>
      <c r="BZ132" s="283" t="str">
        <f ca="true">+IF(OFFSET('Water Data'!$F$28,0,10*ROW('Water Data'!F126))="","",OFFSET('Water Data'!$F$28,0,10*ROW('Water Data'!F126)))</f>
        <v/>
      </c>
      <c r="CA132" s="283" t="str">
        <f ca="true">+IF(OFFSET('Water Data'!$F$29,0,10*ROW('Water Data'!F126))="","",OFFSET('Water Data'!$F$29,0,10*ROW('Water Data'!F126)))</f>
        <v/>
      </c>
      <c r="CB132" s="283" t="str">
        <f ca="true">+IF(OFFSET('Water Data'!$G$27,0,10*ROW('Water Data'!G126))="","",OFFSET('Water Data'!$G$27,0,10*ROW('Water Data'!G126)))</f>
        <v/>
      </c>
      <c r="CC132" s="283" t="str">
        <f ca="true">+IF(OFFSET('Water Data'!$G$28,0,10*ROW('Water Data'!G126))="","",OFFSET('Water Data'!$G$28,0,10*ROW('Water Data'!G126)))</f>
        <v/>
      </c>
      <c r="CD132" s="283" t="str">
        <f ca="true">+IF(OFFSET('Water Data'!$G$29,0,10*ROW('Water Data'!G126))="","",OFFSET('Water Data'!$G$29,0,10*ROW('Water Data'!G126)))</f>
        <v/>
      </c>
      <c r="CE132" s="283" t="str">
        <f ca="true">+IF(OFFSET('Water Data'!$H$27,0,10*ROW('Water Data'!H126))="","",OFFSET('Water Data'!$H$27,0,10*ROW('Water Data'!H126)))</f>
        <v/>
      </c>
      <c r="CF132" s="283" t="str">
        <f ca="true">+IF(OFFSET('Water Data'!$H$28,0,10*ROW('Water Data'!H126))="","",OFFSET('Water Data'!$H$28,0,10*ROW('Water Data'!H126)))</f>
        <v/>
      </c>
      <c r="CG132" s="283" t="str">
        <f ca="true">+IF(OFFSET('Water Data'!$H$29,0,10*ROW('Water Data'!H126))="","",OFFSET('Water Data'!$H$29,0,10*ROW('Water Data'!H126)))</f>
        <v/>
      </c>
      <c r="CH132" s="283" t="str">
        <f ca="true">+IF(OFFSET('Water Data'!$I$27,0,10*ROW('Water Data'!I126))="","",OFFSET('Water Data'!$I$27,0,10*ROW('Water Data'!I126)))</f>
        <v/>
      </c>
      <c r="CI132" s="283" t="str">
        <f ca="true">+IF(OFFSET('Water Data'!$I$28,0,10*ROW('Water Data'!I126))="","",OFFSET('Water Data'!$I$28,0,10*ROW('Water Data'!I126)))</f>
        <v/>
      </c>
      <c r="CJ132" s="283" t="str">
        <f ca="true">+IF(OFFSET('Water Data'!$I$29,0,10*ROW('Water Data'!I126))="","",OFFSET('Water Data'!$I$29,0,10*ROW('Water Data'!I126)))</f>
        <v/>
      </c>
      <c r="CK132" s="283" t="str">
        <f ca="true">+IF(OFFSET('Sanitation Data'!$D$28,0,10*ROW('Sanitation Data'!D126))="","",OFFSET('Sanitation Data'!$D$28,0,10*ROW('Sanitation Data'!D126)))</f>
        <v/>
      </c>
      <c r="CL132" s="283" t="str">
        <f ca="true">+IF(OFFSET('Sanitation Data'!$D$29,0,10*ROW('Sanitation Data'!D126))="","",OFFSET('Sanitation Data'!$D$29,0,10*ROW('Sanitation Data'!D126)))</f>
        <v/>
      </c>
      <c r="CM132" s="283" t="str">
        <f ca="true">+IF(OFFSET('Sanitation Data'!$D$30,0,10*ROW('Sanitation Data'!D126))="","",OFFSET('Sanitation Data'!$D$30,0,10*ROW('Sanitation Data'!D126)))</f>
        <v/>
      </c>
      <c r="CN132" s="283" t="str">
        <f ca="true">+IF(OFFSET('Sanitation Data'!$D$31,0,10*ROW('Sanitation Data'!D126))="","",OFFSET('Sanitation Data'!$D$31,0,10*ROW('Sanitation Data'!D126)))</f>
        <v/>
      </c>
      <c r="CO132" s="283" t="str">
        <f ca="true">+IF(OFFSET('Sanitation Data'!$D$32,0,10*ROW('Sanitation Data'!D126))="","",OFFSET('Sanitation Data'!$D$32,0,10*ROW('Sanitation Data'!D126)))</f>
        <v/>
      </c>
      <c r="CP132" s="283" t="str">
        <f ca="true">+IF(OFFSET('Sanitation Data'!$E$28,0,10*ROW('Sanitation Data'!E126))="","",OFFSET('Sanitation Data'!$E$28,0,10*ROW('Sanitation Data'!E126)))</f>
        <v/>
      </c>
      <c r="CQ132" s="283" t="str">
        <f ca="true">+IF(OFFSET('Sanitation Data'!$E$29,0,10*ROW('Sanitation Data'!E126))="","",OFFSET('Sanitation Data'!$E$29,0,10*ROW('Sanitation Data'!E126)))</f>
        <v/>
      </c>
      <c r="CR132" s="283" t="str">
        <f ca="true">+IF(OFFSET('Sanitation Data'!$E$30,0,10*ROW('Sanitation Data'!E126))="","",OFFSET('Sanitation Data'!$E$30,0,10*ROW('Sanitation Data'!E126)))</f>
        <v/>
      </c>
      <c r="CS132" s="283" t="str">
        <f ca="true">+IF(OFFSET('Sanitation Data'!$E$31,0,10*ROW('Sanitation Data'!E126))="","",OFFSET('Sanitation Data'!$E$31,0,10*ROW('Sanitation Data'!E126)))</f>
        <v/>
      </c>
      <c r="CT132" s="283" t="str">
        <f ca="true">+IF(OFFSET('Sanitation Data'!$E$32,0,10*ROW('Sanitation Data'!E126))="","",OFFSET('Sanitation Data'!$E$32,0,10*ROW('Sanitation Data'!E126)))</f>
        <v/>
      </c>
      <c r="CU132" s="283" t="str">
        <f ca="true">+IF(OFFSET('Sanitation Data'!$F$28,0,10*ROW('Sanitation Data'!F126))="","",OFFSET('Sanitation Data'!$F$28,0,10*ROW('Sanitation Data'!F126)))</f>
        <v/>
      </c>
      <c r="CV132" s="283" t="str">
        <f ca="true">+IF(OFFSET('Sanitation Data'!$F$29,0,10*ROW('Sanitation Data'!F126))="","",OFFSET('Sanitation Data'!$F$29,0,10*ROW('Sanitation Data'!F126)))</f>
        <v/>
      </c>
      <c r="CW132" s="283" t="str">
        <f ca="true">+IF(OFFSET('Sanitation Data'!$F$30,0,10*ROW('Sanitation Data'!F126))="","",OFFSET('Sanitation Data'!$F$30,0,10*ROW('Sanitation Data'!F126)))</f>
        <v/>
      </c>
      <c r="CX132" s="283" t="str">
        <f ca="true">+IF(OFFSET('Sanitation Data'!$F$31,0,10*ROW('Sanitation Data'!F126))="","",OFFSET('Sanitation Data'!$F$31,0,10*ROW('Sanitation Data'!F126)))</f>
        <v/>
      </c>
      <c r="CY132" s="283" t="str">
        <f ca="true">+IF(OFFSET('Sanitation Data'!$F$32,0,10*ROW('Sanitation Data'!F126))="","",OFFSET('Sanitation Data'!$F$32,0,10*ROW('Sanitation Data'!F126)))</f>
        <v/>
      </c>
      <c r="CZ132" s="283" t="str">
        <f ca="true">+IF(OFFSET('Sanitation Data'!$G$28,0,10*ROW('Sanitation Data'!G126))="","",OFFSET('Sanitation Data'!$G$28,0,10*ROW('Sanitation Data'!G126)))</f>
        <v/>
      </c>
      <c r="DA132" s="283" t="str">
        <f ca="true">+IF(OFFSET('Sanitation Data'!$G$29,0,10*ROW('Sanitation Data'!G126))="","",OFFSET('Sanitation Data'!$G$29,0,10*ROW('Sanitation Data'!G126)))</f>
        <v/>
      </c>
      <c r="DB132" s="283" t="str">
        <f ca="true">+IF(OFFSET('Sanitation Data'!$G$30,0,10*ROW('Sanitation Data'!G126))="","",OFFSET('Sanitation Data'!$G$30,0,10*ROW('Sanitation Data'!G126)))</f>
        <v/>
      </c>
      <c r="DC132" s="283" t="str">
        <f ca="true">+IF(OFFSET('Sanitation Data'!$G$31,0,10*ROW('Sanitation Data'!G126))="","",OFFSET('Sanitation Data'!$G$31,0,10*ROW('Sanitation Data'!G126)))</f>
        <v/>
      </c>
      <c r="DD132" s="283" t="str">
        <f ca="true">+IF(OFFSET('Sanitation Data'!$G$32,0,10*ROW('Sanitation Data'!G126))="","",OFFSET('Sanitation Data'!$G$32,0,10*ROW('Sanitation Data'!G126)))</f>
        <v/>
      </c>
      <c r="DE132" s="283" t="str">
        <f ca="true">+IF(OFFSET('Sanitation Data'!$H$28,0,10*ROW('Sanitation Data'!H126))="","",OFFSET('Sanitation Data'!$H$28,0,10*ROW('Sanitation Data'!H126)))</f>
        <v/>
      </c>
      <c r="DF132" s="283" t="str">
        <f ca="true">+IF(OFFSET('Sanitation Data'!$H$29,0,10*ROW('Sanitation Data'!H126))="","",OFFSET('Sanitation Data'!$H$29,0,10*ROW('Sanitation Data'!H126)))</f>
        <v/>
      </c>
      <c r="DG132" s="283" t="str">
        <f ca="true">+IF(OFFSET('Sanitation Data'!$H$30,0,10*ROW('Sanitation Data'!H126))="","",OFFSET('Sanitation Data'!$H$30,0,10*ROW('Sanitation Data'!H126)))</f>
        <v/>
      </c>
      <c r="DH132" s="283" t="str">
        <f ca="true">+IF(OFFSET('Sanitation Data'!$H$31,0,10*ROW('Sanitation Data'!H126))="","",OFFSET('Sanitation Data'!$H$31,0,10*ROW('Sanitation Data'!H126)))</f>
        <v/>
      </c>
      <c r="DI132" s="283" t="str">
        <f ca="true">+IF(OFFSET('Sanitation Data'!$H$32,0,10*ROW('Sanitation Data'!H126))="","",OFFSET('Sanitation Data'!$H$32,0,10*ROW('Sanitation Data'!H126)))</f>
        <v/>
      </c>
      <c r="DJ132" s="283" t="str">
        <f ca="true">+IF(OFFSET('Sanitation Data'!$I$28,0,10*ROW('Sanitation Data'!I126))="","",OFFSET('Sanitation Data'!$I$28,0,10*ROW('Sanitation Data'!I126)))</f>
        <v/>
      </c>
      <c r="DK132" s="283" t="str">
        <f ca="true">+IF(OFFSET('Sanitation Data'!$I$29,0,10*ROW('Sanitation Data'!I126))="","",OFFSET('Sanitation Data'!$I$29,0,10*ROW('Sanitation Data'!I126)))</f>
        <v/>
      </c>
      <c r="DL132" s="283" t="str">
        <f ca="true">+IF(OFFSET('Sanitation Data'!$I$30,0,10*ROW('Sanitation Data'!I126))="","",OFFSET('Sanitation Data'!$I$30,0,10*ROW('Sanitation Data'!I126)))</f>
        <v/>
      </c>
      <c r="DM132" s="283" t="str">
        <f ca="true">+IF(OFFSET('Sanitation Data'!$I$31,0,10*ROW('Sanitation Data'!I126))="","",OFFSET('Sanitation Data'!$I$31,0,10*ROW('Sanitation Data'!I126)))</f>
        <v/>
      </c>
      <c r="DN132" s="283" t="str">
        <f ca="true">+IF(OFFSET('Sanitation Data'!$I$32,0,10*ROW('Sanitation Data'!I126))="","",OFFSET('Sanitation Data'!$I$32,0,10*ROW('Sanitation Data'!I126)))</f>
        <v/>
      </c>
      <c r="DO132" s="283" t="str">
        <f ca="true">+IF(OFFSET('Hygiene Data'!$D$11,0,10*ROW('Hygiene Data'!D126))="","",OFFSET('Hygiene Data'!$D$11,0,10*ROW('Hygiene Data'!D126)))</f>
        <v/>
      </c>
      <c r="DP132" s="283" t="str">
        <f ca="true">+IF(OFFSET('Hygiene Data'!$D$12,0,10*ROW('Hygiene Data'!D126))="","",OFFSET('Hygiene Data'!$D$12,0,10*ROW('Hygiene Data'!D126)))</f>
        <v/>
      </c>
      <c r="DQ132" s="283" t="str">
        <f ca="true">+IF(OFFSET('Hygiene Data'!$D$13,0,10*ROW('Hygiene Data'!D126))="","",OFFSET('Hygiene Data'!$D$13,0,10*ROW('Hygiene Data'!D126)))</f>
        <v/>
      </c>
      <c r="DR132" s="283" t="str">
        <f ca="true">+IF(OFFSET('Hygiene Data'!$E$11,0,10*ROW('Hygiene Data'!E126))="","",OFFSET('Hygiene Data'!$E$11,0,10*ROW('Hygiene Data'!E126)))</f>
        <v/>
      </c>
      <c r="DS132" s="283" t="str">
        <f ca="true">+IF(OFFSET('Hygiene Data'!$E$12,0,10*ROW('Hygiene Data'!E126))="","",OFFSET('Hygiene Data'!$E$12,0,10*ROW('Hygiene Data'!E126)))</f>
        <v/>
      </c>
      <c r="DT132" s="283" t="str">
        <f ca="true">+IF(OFFSET('Hygiene Data'!$E$13,0,10*ROW('Hygiene Data'!E126))="","",OFFSET('Hygiene Data'!$E$13,0,10*ROW('Hygiene Data'!E126)))</f>
        <v/>
      </c>
      <c r="DU132" s="283" t="str">
        <f ca="true">+IF(OFFSET('Hygiene Data'!$F$11,0,10*ROW('Hygiene Data'!F126))="","",OFFSET('Hygiene Data'!$F$11,0,10*ROW('Hygiene Data'!F126)))</f>
        <v/>
      </c>
      <c r="DV132" s="283" t="str">
        <f ca="true">+IF(OFFSET('Hygiene Data'!$F$12,0,10*ROW('Hygiene Data'!F126))="","",OFFSET('Hygiene Data'!$F$12,0,10*ROW('Hygiene Data'!F126)))</f>
        <v/>
      </c>
      <c r="DW132" s="283" t="str">
        <f ca="true">+IF(OFFSET('Hygiene Data'!$F$13,0,10*ROW('Hygiene Data'!F126))="","",OFFSET('Hygiene Data'!$F$13,0,10*ROW('Hygiene Data'!F126)))</f>
        <v/>
      </c>
      <c r="DX132" s="283" t="str">
        <f ca="true">+IF(OFFSET('Hygiene Data'!$G$11,0,10*ROW('Hygiene Data'!G126))="","",OFFSET('Hygiene Data'!$G$11,0,10*ROW('Hygiene Data'!G126)))</f>
        <v/>
      </c>
      <c r="DY132" s="283" t="str">
        <f ca="true">+IF(OFFSET('Hygiene Data'!$G$12,0,10*ROW('Hygiene Data'!G126))="","",OFFSET('Hygiene Data'!$G$12,0,10*ROW('Hygiene Data'!G126)))</f>
        <v/>
      </c>
      <c r="DZ132" s="283" t="str">
        <f ca="true">+IF(OFFSET('Hygiene Data'!$G$13,0,10*ROW('Hygiene Data'!G126))="","",OFFSET('Hygiene Data'!$G$13,0,10*ROW('Hygiene Data'!G126)))</f>
        <v/>
      </c>
      <c r="EA132" s="283" t="str">
        <f ca="true">+IF(OFFSET('Hygiene Data'!$H$11,0,10*ROW('Hygiene Data'!H126))="","",OFFSET('Hygiene Data'!$H$11,0,10*ROW('Hygiene Data'!H126)))</f>
        <v/>
      </c>
      <c r="EB132" s="283" t="str">
        <f ca="true">+IF(OFFSET('Hygiene Data'!$H$12,0,10*ROW('Hygiene Data'!H126))="","",OFFSET('Hygiene Data'!$H$12,0,10*ROW('Hygiene Data'!H126)))</f>
        <v/>
      </c>
      <c r="EC132" s="283" t="str">
        <f ca="true">+IF(OFFSET('Hygiene Data'!$H$13,0,10*ROW('Hygiene Data'!H126))="","",OFFSET('Hygiene Data'!$H$13,0,10*ROW('Hygiene Data'!H126)))</f>
        <v/>
      </c>
      <c r="ED132" s="283" t="str">
        <f ca="true">+IF(OFFSET('Hygiene Data'!$I$11,0,10*ROW('Hygiene Data'!I126))="","",OFFSET('Hygiene Data'!$I$11,0,10*ROW('Hygiene Data'!I126)))</f>
        <v/>
      </c>
      <c r="EE132" s="283" t="str">
        <f ca="true">+IF(OFFSET('Hygiene Data'!$I$12,0,10*ROW('Hygiene Data'!I126))="","",OFFSET('Hygiene Data'!$I$12,0,10*ROW('Hygiene Data'!I126)))</f>
        <v/>
      </c>
      <c r="EF132" s="283" t="str">
        <f ca="true">+IF(OFFSET('Hygiene Data'!$I$13,0,10*ROW('Hygiene Data'!I126))="","",OFFSET('Hygiene Data'!$I$13,0,10*ROW('Hygiene Data'!I126)))</f>
        <v/>
      </c>
    </row>
    <row r="133">
      <c r="A133" s="36" t="str">
        <f ca="true">+IF(OFFSET('Water Data'!$B$2,0,10*ROW('Water Data'!E127))="","",OFFSET('Water Data'!$B$2,0,10*ROW('Water Data'!E127)))</f>
        <v/>
      </c>
      <c r="B133" s="36" t="str">
        <f ca="true">+IF(OFFSET('Water Data'!$C$2,0,10*ROW('Water Data'!F127))="","",OFFSET('Water Data'!$C$2,0,10*ROW('Water Data'!F127)))</f>
        <v/>
      </c>
      <c r="C133" s="339"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83"/>
      <c r="BS133" s="283" t="str">
        <f ca="true">+IF(OFFSET('Water Data'!$D$27,0,10*ROW('Water Data'!D127))="","",OFFSET('Water Data'!$D$27,0,10*ROW('Water Data'!D127)))</f>
        <v/>
      </c>
      <c r="BT133" s="283" t="str">
        <f ca="true">+IF(OFFSET('Water Data'!$D$28,0,10*ROW('Water Data'!D127))="","",OFFSET('Water Data'!$D$28,0,10*ROW('Water Data'!D127)))</f>
        <v/>
      </c>
      <c r="BU133" s="283" t="str">
        <f ca="true">+IF(OFFSET('Water Data'!$D$29,0,10*ROW('Water Data'!D127))="","",OFFSET('Water Data'!$D$29,0,10*ROW('Water Data'!D127)))</f>
        <v/>
      </c>
      <c r="BV133" s="283" t="str">
        <f ca="true">+IF(OFFSET('Water Data'!$E$27,0,10*ROW('Water Data'!E127))="","",OFFSET('Water Data'!$E$27,0,10*ROW('Water Data'!E127)))</f>
        <v/>
      </c>
      <c r="BW133" s="283" t="str">
        <f ca="true">+IF(OFFSET('Water Data'!$E$28,0,10*ROW('Water Data'!E127))="","",OFFSET('Water Data'!$E$28,0,10*ROW('Water Data'!E127)))</f>
        <v/>
      </c>
      <c r="BX133" s="283" t="str">
        <f ca="true">+IF(OFFSET('Water Data'!$E$29,0,10*ROW('Water Data'!E127))="","",OFFSET('Water Data'!$E$29,0,10*ROW('Water Data'!E127)))</f>
        <v/>
      </c>
      <c r="BY133" s="283" t="str">
        <f ca="true">+IF(OFFSET('Water Data'!$F$27,0,10*ROW('Water Data'!F127))="","",OFFSET('Water Data'!$F$27,0,10*ROW('Water Data'!F127)))</f>
        <v/>
      </c>
      <c r="BZ133" s="283" t="str">
        <f ca="true">+IF(OFFSET('Water Data'!$F$28,0,10*ROW('Water Data'!F127))="","",OFFSET('Water Data'!$F$28,0,10*ROW('Water Data'!F127)))</f>
        <v/>
      </c>
      <c r="CA133" s="283" t="str">
        <f ca="true">+IF(OFFSET('Water Data'!$F$29,0,10*ROW('Water Data'!F127))="","",OFFSET('Water Data'!$F$29,0,10*ROW('Water Data'!F127)))</f>
        <v/>
      </c>
      <c r="CB133" s="283" t="str">
        <f ca="true">+IF(OFFSET('Water Data'!$G$27,0,10*ROW('Water Data'!G127))="","",OFFSET('Water Data'!$G$27,0,10*ROW('Water Data'!G127)))</f>
        <v/>
      </c>
      <c r="CC133" s="283" t="str">
        <f ca="true">+IF(OFFSET('Water Data'!$G$28,0,10*ROW('Water Data'!G127))="","",OFFSET('Water Data'!$G$28,0,10*ROW('Water Data'!G127)))</f>
        <v/>
      </c>
      <c r="CD133" s="283" t="str">
        <f ca="true">+IF(OFFSET('Water Data'!$G$29,0,10*ROW('Water Data'!G127))="","",OFFSET('Water Data'!$G$29,0,10*ROW('Water Data'!G127)))</f>
        <v/>
      </c>
      <c r="CE133" s="283" t="str">
        <f ca="true">+IF(OFFSET('Water Data'!$H$27,0,10*ROW('Water Data'!H127))="","",OFFSET('Water Data'!$H$27,0,10*ROW('Water Data'!H127)))</f>
        <v/>
      </c>
      <c r="CF133" s="283" t="str">
        <f ca="true">+IF(OFFSET('Water Data'!$H$28,0,10*ROW('Water Data'!H127))="","",OFFSET('Water Data'!$H$28,0,10*ROW('Water Data'!H127)))</f>
        <v/>
      </c>
      <c r="CG133" s="283" t="str">
        <f ca="true">+IF(OFFSET('Water Data'!$H$29,0,10*ROW('Water Data'!H127))="","",OFFSET('Water Data'!$H$29,0,10*ROW('Water Data'!H127)))</f>
        <v/>
      </c>
      <c r="CH133" s="283" t="str">
        <f ca="true">+IF(OFFSET('Water Data'!$I$27,0,10*ROW('Water Data'!I127))="","",OFFSET('Water Data'!$I$27,0,10*ROW('Water Data'!I127)))</f>
        <v/>
      </c>
      <c r="CI133" s="283" t="str">
        <f ca="true">+IF(OFFSET('Water Data'!$I$28,0,10*ROW('Water Data'!I127))="","",OFFSET('Water Data'!$I$28,0,10*ROW('Water Data'!I127)))</f>
        <v/>
      </c>
      <c r="CJ133" s="283" t="str">
        <f ca="true">+IF(OFFSET('Water Data'!$I$29,0,10*ROW('Water Data'!I127))="","",OFFSET('Water Data'!$I$29,0,10*ROW('Water Data'!I127)))</f>
        <v/>
      </c>
      <c r="CK133" s="283" t="str">
        <f ca="true">+IF(OFFSET('Sanitation Data'!$D$28,0,10*ROW('Sanitation Data'!D127))="","",OFFSET('Sanitation Data'!$D$28,0,10*ROW('Sanitation Data'!D127)))</f>
        <v/>
      </c>
      <c r="CL133" s="283" t="str">
        <f ca="true">+IF(OFFSET('Sanitation Data'!$D$29,0,10*ROW('Sanitation Data'!D127))="","",OFFSET('Sanitation Data'!$D$29,0,10*ROW('Sanitation Data'!D127)))</f>
        <v/>
      </c>
      <c r="CM133" s="283" t="str">
        <f ca="true">+IF(OFFSET('Sanitation Data'!$D$30,0,10*ROW('Sanitation Data'!D127))="","",OFFSET('Sanitation Data'!$D$30,0,10*ROW('Sanitation Data'!D127)))</f>
        <v/>
      </c>
      <c r="CN133" s="283" t="str">
        <f ca="true">+IF(OFFSET('Sanitation Data'!$D$31,0,10*ROW('Sanitation Data'!D127))="","",OFFSET('Sanitation Data'!$D$31,0,10*ROW('Sanitation Data'!D127)))</f>
        <v/>
      </c>
      <c r="CO133" s="283" t="str">
        <f ca="true">+IF(OFFSET('Sanitation Data'!$D$32,0,10*ROW('Sanitation Data'!D127))="","",OFFSET('Sanitation Data'!$D$32,0,10*ROW('Sanitation Data'!D127)))</f>
        <v/>
      </c>
      <c r="CP133" s="283" t="str">
        <f ca="true">+IF(OFFSET('Sanitation Data'!$E$28,0,10*ROW('Sanitation Data'!E127))="","",OFFSET('Sanitation Data'!$E$28,0,10*ROW('Sanitation Data'!E127)))</f>
        <v/>
      </c>
      <c r="CQ133" s="283" t="str">
        <f ca="true">+IF(OFFSET('Sanitation Data'!$E$29,0,10*ROW('Sanitation Data'!E127))="","",OFFSET('Sanitation Data'!$E$29,0,10*ROW('Sanitation Data'!E127)))</f>
        <v/>
      </c>
      <c r="CR133" s="283" t="str">
        <f ca="true">+IF(OFFSET('Sanitation Data'!$E$30,0,10*ROW('Sanitation Data'!E127))="","",OFFSET('Sanitation Data'!$E$30,0,10*ROW('Sanitation Data'!E127)))</f>
        <v/>
      </c>
      <c r="CS133" s="283" t="str">
        <f ca="true">+IF(OFFSET('Sanitation Data'!$E$31,0,10*ROW('Sanitation Data'!E127))="","",OFFSET('Sanitation Data'!$E$31,0,10*ROW('Sanitation Data'!E127)))</f>
        <v/>
      </c>
      <c r="CT133" s="283" t="str">
        <f ca="true">+IF(OFFSET('Sanitation Data'!$E$32,0,10*ROW('Sanitation Data'!E127))="","",OFFSET('Sanitation Data'!$E$32,0,10*ROW('Sanitation Data'!E127)))</f>
        <v/>
      </c>
      <c r="CU133" s="283" t="str">
        <f ca="true">+IF(OFFSET('Sanitation Data'!$F$28,0,10*ROW('Sanitation Data'!F127))="","",OFFSET('Sanitation Data'!$F$28,0,10*ROW('Sanitation Data'!F127)))</f>
        <v/>
      </c>
      <c r="CV133" s="283" t="str">
        <f ca="true">+IF(OFFSET('Sanitation Data'!$F$29,0,10*ROW('Sanitation Data'!F127))="","",OFFSET('Sanitation Data'!$F$29,0,10*ROW('Sanitation Data'!F127)))</f>
        <v/>
      </c>
      <c r="CW133" s="283" t="str">
        <f ca="true">+IF(OFFSET('Sanitation Data'!$F$30,0,10*ROW('Sanitation Data'!F127))="","",OFFSET('Sanitation Data'!$F$30,0,10*ROW('Sanitation Data'!F127)))</f>
        <v/>
      </c>
      <c r="CX133" s="283" t="str">
        <f ca="true">+IF(OFFSET('Sanitation Data'!$F$31,0,10*ROW('Sanitation Data'!F127))="","",OFFSET('Sanitation Data'!$F$31,0,10*ROW('Sanitation Data'!F127)))</f>
        <v/>
      </c>
      <c r="CY133" s="283" t="str">
        <f ca="true">+IF(OFFSET('Sanitation Data'!$F$32,0,10*ROW('Sanitation Data'!F127))="","",OFFSET('Sanitation Data'!$F$32,0,10*ROW('Sanitation Data'!F127)))</f>
        <v/>
      </c>
      <c r="CZ133" s="283" t="str">
        <f ca="true">+IF(OFFSET('Sanitation Data'!$G$28,0,10*ROW('Sanitation Data'!G127))="","",OFFSET('Sanitation Data'!$G$28,0,10*ROW('Sanitation Data'!G127)))</f>
        <v/>
      </c>
      <c r="DA133" s="283" t="str">
        <f ca="true">+IF(OFFSET('Sanitation Data'!$G$29,0,10*ROW('Sanitation Data'!G127))="","",OFFSET('Sanitation Data'!$G$29,0,10*ROW('Sanitation Data'!G127)))</f>
        <v/>
      </c>
      <c r="DB133" s="283" t="str">
        <f ca="true">+IF(OFFSET('Sanitation Data'!$G$30,0,10*ROW('Sanitation Data'!G127))="","",OFFSET('Sanitation Data'!$G$30,0,10*ROW('Sanitation Data'!G127)))</f>
        <v/>
      </c>
      <c r="DC133" s="283" t="str">
        <f ca="true">+IF(OFFSET('Sanitation Data'!$G$31,0,10*ROW('Sanitation Data'!G127))="","",OFFSET('Sanitation Data'!$G$31,0,10*ROW('Sanitation Data'!G127)))</f>
        <v/>
      </c>
      <c r="DD133" s="283" t="str">
        <f ca="true">+IF(OFFSET('Sanitation Data'!$G$32,0,10*ROW('Sanitation Data'!G127))="","",OFFSET('Sanitation Data'!$G$32,0,10*ROW('Sanitation Data'!G127)))</f>
        <v/>
      </c>
      <c r="DE133" s="283" t="str">
        <f ca="true">+IF(OFFSET('Sanitation Data'!$H$28,0,10*ROW('Sanitation Data'!H127))="","",OFFSET('Sanitation Data'!$H$28,0,10*ROW('Sanitation Data'!H127)))</f>
        <v/>
      </c>
      <c r="DF133" s="283" t="str">
        <f ca="true">+IF(OFFSET('Sanitation Data'!$H$29,0,10*ROW('Sanitation Data'!H127))="","",OFFSET('Sanitation Data'!$H$29,0,10*ROW('Sanitation Data'!H127)))</f>
        <v/>
      </c>
      <c r="DG133" s="283" t="str">
        <f ca="true">+IF(OFFSET('Sanitation Data'!$H$30,0,10*ROW('Sanitation Data'!H127))="","",OFFSET('Sanitation Data'!$H$30,0,10*ROW('Sanitation Data'!H127)))</f>
        <v/>
      </c>
      <c r="DH133" s="283" t="str">
        <f ca="true">+IF(OFFSET('Sanitation Data'!$H$31,0,10*ROW('Sanitation Data'!H127))="","",OFFSET('Sanitation Data'!$H$31,0,10*ROW('Sanitation Data'!H127)))</f>
        <v/>
      </c>
      <c r="DI133" s="283" t="str">
        <f ca="true">+IF(OFFSET('Sanitation Data'!$H$32,0,10*ROW('Sanitation Data'!H127))="","",OFFSET('Sanitation Data'!$H$32,0,10*ROW('Sanitation Data'!H127)))</f>
        <v/>
      </c>
      <c r="DJ133" s="283" t="str">
        <f ca="true">+IF(OFFSET('Sanitation Data'!$I$28,0,10*ROW('Sanitation Data'!I127))="","",OFFSET('Sanitation Data'!$I$28,0,10*ROW('Sanitation Data'!I127)))</f>
        <v/>
      </c>
      <c r="DK133" s="283" t="str">
        <f ca="true">+IF(OFFSET('Sanitation Data'!$I$29,0,10*ROW('Sanitation Data'!I127))="","",OFFSET('Sanitation Data'!$I$29,0,10*ROW('Sanitation Data'!I127)))</f>
        <v/>
      </c>
      <c r="DL133" s="283" t="str">
        <f ca="true">+IF(OFFSET('Sanitation Data'!$I$30,0,10*ROW('Sanitation Data'!I127))="","",OFFSET('Sanitation Data'!$I$30,0,10*ROW('Sanitation Data'!I127)))</f>
        <v/>
      </c>
      <c r="DM133" s="283" t="str">
        <f ca="true">+IF(OFFSET('Sanitation Data'!$I$31,0,10*ROW('Sanitation Data'!I127))="","",OFFSET('Sanitation Data'!$I$31,0,10*ROW('Sanitation Data'!I127)))</f>
        <v/>
      </c>
      <c r="DN133" s="283" t="str">
        <f ca="true">+IF(OFFSET('Sanitation Data'!$I$32,0,10*ROW('Sanitation Data'!I127))="","",OFFSET('Sanitation Data'!$I$32,0,10*ROW('Sanitation Data'!I127)))</f>
        <v/>
      </c>
      <c r="DO133" s="283" t="str">
        <f ca="true">+IF(OFFSET('Hygiene Data'!$D$11,0,10*ROW('Hygiene Data'!D127))="","",OFFSET('Hygiene Data'!$D$11,0,10*ROW('Hygiene Data'!D127)))</f>
        <v/>
      </c>
      <c r="DP133" s="283" t="str">
        <f ca="true">+IF(OFFSET('Hygiene Data'!$D$12,0,10*ROW('Hygiene Data'!D127))="","",OFFSET('Hygiene Data'!$D$12,0,10*ROW('Hygiene Data'!D127)))</f>
        <v/>
      </c>
      <c r="DQ133" s="283" t="str">
        <f ca="true">+IF(OFFSET('Hygiene Data'!$D$13,0,10*ROW('Hygiene Data'!D127))="","",OFFSET('Hygiene Data'!$D$13,0,10*ROW('Hygiene Data'!D127)))</f>
        <v/>
      </c>
      <c r="DR133" s="283" t="str">
        <f ca="true">+IF(OFFSET('Hygiene Data'!$E$11,0,10*ROW('Hygiene Data'!E127))="","",OFFSET('Hygiene Data'!$E$11,0,10*ROW('Hygiene Data'!E127)))</f>
        <v/>
      </c>
      <c r="DS133" s="283" t="str">
        <f ca="true">+IF(OFFSET('Hygiene Data'!$E$12,0,10*ROW('Hygiene Data'!E127))="","",OFFSET('Hygiene Data'!$E$12,0,10*ROW('Hygiene Data'!E127)))</f>
        <v/>
      </c>
      <c r="DT133" s="283" t="str">
        <f ca="true">+IF(OFFSET('Hygiene Data'!$E$13,0,10*ROW('Hygiene Data'!E127))="","",OFFSET('Hygiene Data'!$E$13,0,10*ROW('Hygiene Data'!E127)))</f>
        <v/>
      </c>
      <c r="DU133" s="283" t="str">
        <f ca="true">+IF(OFFSET('Hygiene Data'!$F$11,0,10*ROW('Hygiene Data'!F127))="","",OFFSET('Hygiene Data'!$F$11,0,10*ROW('Hygiene Data'!F127)))</f>
        <v/>
      </c>
      <c r="DV133" s="283" t="str">
        <f ca="true">+IF(OFFSET('Hygiene Data'!$F$12,0,10*ROW('Hygiene Data'!F127))="","",OFFSET('Hygiene Data'!$F$12,0,10*ROW('Hygiene Data'!F127)))</f>
        <v/>
      </c>
      <c r="DW133" s="283" t="str">
        <f ca="true">+IF(OFFSET('Hygiene Data'!$F$13,0,10*ROW('Hygiene Data'!F127))="","",OFFSET('Hygiene Data'!$F$13,0,10*ROW('Hygiene Data'!F127)))</f>
        <v/>
      </c>
      <c r="DX133" s="283" t="str">
        <f ca="true">+IF(OFFSET('Hygiene Data'!$G$11,0,10*ROW('Hygiene Data'!G127))="","",OFFSET('Hygiene Data'!$G$11,0,10*ROW('Hygiene Data'!G127)))</f>
        <v/>
      </c>
      <c r="DY133" s="283" t="str">
        <f ca="true">+IF(OFFSET('Hygiene Data'!$G$12,0,10*ROW('Hygiene Data'!G127))="","",OFFSET('Hygiene Data'!$G$12,0,10*ROW('Hygiene Data'!G127)))</f>
        <v/>
      </c>
      <c r="DZ133" s="283" t="str">
        <f ca="true">+IF(OFFSET('Hygiene Data'!$G$13,0,10*ROW('Hygiene Data'!G127))="","",OFFSET('Hygiene Data'!$G$13,0,10*ROW('Hygiene Data'!G127)))</f>
        <v/>
      </c>
      <c r="EA133" s="283" t="str">
        <f ca="true">+IF(OFFSET('Hygiene Data'!$H$11,0,10*ROW('Hygiene Data'!H127))="","",OFFSET('Hygiene Data'!$H$11,0,10*ROW('Hygiene Data'!H127)))</f>
        <v/>
      </c>
      <c r="EB133" s="283" t="str">
        <f ca="true">+IF(OFFSET('Hygiene Data'!$H$12,0,10*ROW('Hygiene Data'!H127))="","",OFFSET('Hygiene Data'!$H$12,0,10*ROW('Hygiene Data'!H127)))</f>
        <v/>
      </c>
      <c r="EC133" s="283" t="str">
        <f ca="true">+IF(OFFSET('Hygiene Data'!$H$13,0,10*ROW('Hygiene Data'!H127))="","",OFFSET('Hygiene Data'!$H$13,0,10*ROW('Hygiene Data'!H127)))</f>
        <v/>
      </c>
      <c r="ED133" s="283" t="str">
        <f ca="true">+IF(OFFSET('Hygiene Data'!$I$11,0,10*ROW('Hygiene Data'!I127))="","",OFFSET('Hygiene Data'!$I$11,0,10*ROW('Hygiene Data'!I127)))</f>
        <v/>
      </c>
      <c r="EE133" s="283" t="str">
        <f ca="true">+IF(OFFSET('Hygiene Data'!$I$12,0,10*ROW('Hygiene Data'!I127))="","",OFFSET('Hygiene Data'!$I$12,0,10*ROW('Hygiene Data'!I127)))</f>
        <v/>
      </c>
      <c r="EF133" s="283" t="str">
        <f ca="true">+IF(OFFSET('Hygiene Data'!$I$13,0,10*ROW('Hygiene Data'!I127))="","",OFFSET('Hygiene Data'!$I$13,0,10*ROW('Hygiene Data'!I127)))</f>
        <v/>
      </c>
    </row>
    <row r="134">
      <c r="A134" s="36" t="str">
        <f ca="true">+IF(OFFSET('Water Data'!$B$2,0,10*ROW('Water Data'!E128))="","",OFFSET('Water Data'!$B$2,0,10*ROW('Water Data'!E128)))</f>
        <v/>
      </c>
      <c r="B134" s="36" t="str">
        <f ca="true">+IF(OFFSET('Water Data'!$C$2,0,10*ROW('Water Data'!F128))="","",OFFSET('Water Data'!$C$2,0,10*ROW('Water Data'!F128)))</f>
        <v/>
      </c>
      <c r="C134" s="339"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83"/>
      <c r="BS134" s="283" t="str">
        <f ca="true">+IF(OFFSET('Water Data'!$D$27,0,10*ROW('Water Data'!D128))="","",OFFSET('Water Data'!$D$27,0,10*ROW('Water Data'!D128)))</f>
        <v/>
      </c>
      <c r="BT134" s="283" t="str">
        <f ca="true">+IF(OFFSET('Water Data'!$D$28,0,10*ROW('Water Data'!D128))="","",OFFSET('Water Data'!$D$28,0,10*ROW('Water Data'!D128)))</f>
        <v/>
      </c>
      <c r="BU134" s="283" t="str">
        <f ca="true">+IF(OFFSET('Water Data'!$D$29,0,10*ROW('Water Data'!D128))="","",OFFSET('Water Data'!$D$29,0,10*ROW('Water Data'!D128)))</f>
        <v/>
      </c>
      <c r="BV134" s="283" t="str">
        <f ca="true">+IF(OFFSET('Water Data'!$E$27,0,10*ROW('Water Data'!E128))="","",OFFSET('Water Data'!$E$27,0,10*ROW('Water Data'!E128)))</f>
        <v/>
      </c>
      <c r="BW134" s="283" t="str">
        <f ca="true">+IF(OFFSET('Water Data'!$E$28,0,10*ROW('Water Data'!E128))="","",OFFSET('Water Data'!$E$28,0,10*ROW('Water Data'!E128)))</f>
        <v/>
      </c>
      <c r="BX134" s="283" t="str">
        <f ca="true">+IF(OFFSET('Water Data'!$E$29,0,10*ROW('Water Data'!E128))="","",OFFSET('Water Data'!$E$29,0,10*ROW('Water Data'!E128)))</f>
        <v/>
      </c>
      <c r="BY134" s="283" t="str">
        <f ca="true">+IF(OFFSET('Water Data'!$F$27,0,10*ROW('Water Data'!F128))="","",OFFSET('Water Data'!$F$27,0,10*ROW('Water Data'!F128)))</f>
        <v/>
      </c>
      <c r="BZ134" s="283" t="str">
        <f ca="true">+IF(OFFSET('Water Data'!$F$28,0,10*ROW('Water Data'!F128))="","",OFFSET('Water Data'!$F$28,0,10*ROW('Water Data'!F128)))</f>
        <v/>
      </c>
      <c r="CA134" s="283" t="str">
        <f ca="true">+IF(OFFSET('Water Data'!$F$29,0,10*ROW('Water Data'!F128))="","",OFFSET('Water Data'!$F$29,0,10*ROW('Water Data'!F128)))</f>
        <v/>
      </c>
      <c r="CB134" s="283" t="str">
        <f ca="true">+IF(OFFSET('Water Data'!$G$27,0,10*ROW('Water Data'!G128))="","",OFFSET('Water Data'!$G$27,0,10*ROW('Water Data'!G128)))</f>
        <v/>
      </c>
      <c r="CC134" s="283" t="str">
        <f ca="true">+IF(OFFSET('Water Data'!$G$28,0,10*ROW('Water Data'!G128))="","",OFFSET('Water Data'!$G$28,0,10*ROW('Water Data'!G128)))</f>
        <v/>
      </c>
      <c r="CD134" s="283" t="str">
        <f ca="true">+IF(OFFSET('Water Data'!$G$29,0,10*ROW('Water Data'!G128))="","",OFFSET('Water Data'!$G$29,0,10*ROW('Water Data'!G128)))</f>
        <v/>
      </c>
      <c r="CE134" s="283" t="str">
        <f ca="true">+IF(OFFSET('Water Data'!$H$27,0,10*ROW('Water Data'!H128))="","",OFFSET('Water Data'!$H$27,0,10*ROW('Water Data'!H128)))</f>
        <v/>
      </c>
      <c r="CF134" s="283" t="str">
        <f ca="true">+IF(OFFSET('Water Data'!$H$28,0,10*ROW('Water Data'!H128))="","",OFFSET('Water Data'!$H$28,0,10*ROW('Water Data'!H128)))</f>
        <v/>
      </c>
      <c r="CG134" s="283" t="str">
        <f ca="true">+IF(OFFSET('Water Data'!$H$29,0,10*ROW('Water Data'!H128))="","",OFFSET('Water Data'!$H$29,0,10*ROW('Water Data'!H128)))</f>
        <v/>
      </c>
      <c r="CH134" s="283" t="str">
        <f ca="true">+IF(OFFSET('Water Data'!$I$27,0,10*ROW('Water Data'!I128))="","",OFFSET('Water Data'!$I$27,0,10*ROW('Water Data'!I128)))</f>
        <v/>
      </c>
      <c r="CI134" s="283" t="str">
        <f ca="true">+IF(OFFSET('Water Data'!$I$28,0,10*ROW('Water Data'!I128))="","",OFFSET('Water Data'!$I$28,0,10*ROW('Water Data'!I128)))</f>
        <v/>
      </c>
      <c r="CJ134" s="283" t="str">
        <f ca="true">+IF(OFFSET('Water Data'!$I$29,0,10*ROW('Water Data'!I128))="","",OFFSET('Water Data'!$I$29,0,10*ROW('Water Data'!I128)))</f>
        <v/>
      </c>
      <c r="CK134" s="283" t="str">
        <f ca="true">+IF(OFFSET('Sanitation Data'!$D$28,0,10*ROW('Sanitation Data'!D128))="","",OFFSET('Sanitation Data'!$D$28,0,10*ROW('Sanitation Data'!D128)))</f>
        <v/>
      </c>
      <c r="CL134" s="283" t="str">
        <f ca="true">+IF(OFFSET('Sanitation Data'!$D$29,0,10*ROW('Sanitation Data'!D128))="","",OFFSET('Sanitation Data'!$D$29,0,10*ROW('Sanitation Data'!D128)))</f>
        <v/>
      </c>
      <c r="CM134" s="283" t="str">
        <f ca="true">+IF(OFFSET('Sanitation Data'!$D$30,0,10*ROW('Sanitation Data'!D128))="","",OFFSET('Sanitation Data'!$D$30,0,10*ROW('Sanitation Data'!D128)))</f>
        <v/>
      </c>
      <c r="CN134" s="283" t="str">
        <f ca="true">+IF(OFFSET('Sanitation Data'!$D$31,0,10*ROW('Sanitation Data'!D128))="","",OFFSET('Sanitation Data'!$D$31,0,10*ROW('Sanitation Data'!D128)))</f>
        <v/>
      </c>
      <c r="CO134" s="283" t="str">
        <f ca="true">+IF(OFFSET('Sanitation Data'!$D$32,0,10*ROW('Sanitation Data'!D128))="","",OFFSET('Sanitation Data'!$D$32,0,10*ROW('Sanitation Data'!D128)))</f>
        <v/>
      </c>
      <c r="CP134" s="283" t="str">
        <f ca="true">+IF(OFFSET('Sanitation Data'!$E$28,0,10*ROW('Sanitation Data'!E128))="","",OFFSET('Sanitation Data'!$E$28,0,10*ROW('Sanitation Data'!E128)))</f>
        <v/>
      </c>
      <c r="CQ134" s="283" t="str">
        <f ca="true">+IF(OFFSET('Sanitation Data'!$E$29,0,10*ROW('Sanitation Data'!E128))="","",OFFSET('Sanitation Data'!$E$29,0,10*ROW('Sanitation Data'!E128)))</f>
        <v/>
      </c>
      <c r="CR134" s="283" t="str">
        <f ca="true">+IF(OFFSET('Sanitation Data'!$E$30,0,10*ROW('Sanitation Data'!E128))="","",OFFSET('Sanitation Data'!$E$30,0,10*ROW('Sanitation Data'!E128)))</f>
        <v/>
      </c>
      <c r="CS134" s="283" t="str">
        <f ca="true">+IF(OFFSET('Sanitation Data'!$E$31,0,10*ROW('Sanitation Data'!E128))="","",OFFSET('Sanitation Data'!$E$31,0,10*ROW('Sanitation Data'!E128)))</f>
        <v/>
      </c>
      <c r="CT134" s="283" t="str">
        <f ca="true">+IF(OFFSET('Sanitation Data'!$E$32,0,10*ROW('Sanitation Data'!E128))="","",OFFSET('Sanitation Data'!$E$32,0,10*ROW('Sanitation Data'!E128)))</f>
        <v/>
      </c>
      <c r="CU134" s="283" t="str">
        <f ca="true">+IF(OFFSET('Sanitation Data'!$F$28,0,10*ROW('Sanitation Data'!F128))="","",OFFSET('Sanitation Data'!$F$28,0,10*ROW('Sanitation Data'!F128)))</f>
        <v/>
      </c>
      <c r="CV134" s="283" t="str">
        <f ca="true">+IF(OFFSET('Sanitation Data'!$F$29,0,10*ROW('Sanitation Data'!F128))="","",OFFSET('Sanitation Data'!$F$29,0,10*ROW('Sanitation Data'!F128)))</f>
        <v/>
      </c>
      <c r="CW134" s="283" t="str">
        <f ca="true">+IF(OFFSET('Sanitation Data'!$F$30,0,10*ROW('Sanitation Data'!F128))="","",OFFSET('Sanitation Data'!$F$30,0,10*ROW('Sanitation Data'!F128)))</f>
        <v/>
      </c>
      <c r="CX134" s="283" t="str">
        <f ca="true">+IF(OFFSET('Sanitation Data'!$F$31,0,10*ROW('Sanitation Data'!F128))="","",OFFSET('Sanitation Data'!$F$31,0,10*ROW('Sanitation Data'!F128)))</f>
        <v/>
      </c>
      <c r="CY134" s="283" t="str">
        <f ca="true">+IF(OFFSET('Sanitation Data'!$F$32,0,10*ROW('Sanitation Data'!F128))="","",OFFSET('Sanitation Data'!$F$32,0,10*ROW('Sanitation Data'!F128)))</f>
        <v/>
      </c>
      <c r="CZ134" s="283" t="str">
        <f ca="true">+IF(OFFSET('Sanitation Data'!$G$28,0,10*ROW('Sanitation Data'!G128))="","",OFFSET('Sanitation Data'!$G$28,0,10*ROW('Sanitation Data'!G128)))</f>
        <v/>
      </c>
      <c r="DA134" s="283" t="str">
        <f ca="true">+IF(OFFSET('Sanitation Data'!$G$29,0,10*ROW('Sanitation Data'!G128))="","",OFFSET('Sanitation Data'!$G$29,0,10*ROW('Sanitation Data'!G128)))</f>
        <v/>
      </c>
      <c r="DB134" s="283" t="str">
        <f ca="true">+IF(OFFSET('Sanitation Data'!$G$30,0,10*ROW('Sanitation Data'!G128))="","",OFFSET('Sanitation Data'!$G$30,0,10*ROW('Sanitation Data'!G128)))</f>
        <v/>
      </c>
      <c r="DC134" s="283" t="str">
        <f ca="true">+IF(OFFSET('Sanitation Data'!$G$31,0,10*ROW('Sanitation Data'!G128))="","",OFFSET('Sanitation Data'!$G$31,0,10*ROW('Sanitation Data'!G128)))</f>
        <v/>
      </c>
      <c r="DD134" s="283" t="str">
        <f ca="true">+IF(OFFSET('Sanitation Data'!$G$32,0,10*ROW('Sanitation Data'!G128))="","",OFFSET('Sanitation Data'!$G$32,0,10*ROW('Sanitation Data'!G128)))</f>
        <v/>
      </c>
      <c r="DE134" s="283" t="str">
        <f ca="true">+IF(OFFSET('Sanitation Data'!$H$28,0,10*ROW('Sanitation Data'!H128))="","",OFFSET('Sanitation Data'!$H$28,0,10*ROW('Sanitation Data'!H128)))</f>
        <v/>
      </c>
      <c r="DF134" s="283" t="str">
        <f ca="true">+IF(OFFSET('Sanitation Data'!$H$29,0,10*ROW('Sanitation Data'!H128))="","",OFFSET('Sanitation Data'!$H$29,0,10*ROW('Sanitation Data'!H128)))</f>
        <v/>
      </c>
      <c r="DG134" s="283" t="str">
        <f ca="true">+IF(OFFSET('Sanitation Data'!$H$30,0,10*ROW('Sanitation Data'!H128))="","",OFFSET('Sanitation Data'!$H$30,0,10*ROW('Sanitation Data'!H128)))</f>
        <v/>
      </c>
      <c r="DH134" s="283" t="str">
        <f ca="true">+IF(OFFSET('Sanitation Data'!$H$31,0,10*ROW('Sanitation Data'!H128))="","",OFFSET('Sanitation Data'!$H$31,0,10*ROW('Sanitation Data'!H128)))</f>
        <v/>
      </c>
      <c r="DI134" s="283" t="str">
        <f ca="true">+IF(OFFSET('Sanitation Data'!$H$32,0,10*ROW('Sanitation Data'!H128))="","",OFFSET('Sanitation Data'!$H$32,0,10*ROW('Sanitation Data'!H128)))</f>
        <v/>
      </c>
      <c r="DJ134" s="283" t="str">
        <f ca="true">+IF(OFFSET('Sanitation Data'!$I$28,0,10*ROW('Sanitation Data'!I128))="","",OFFSET('Sanitation Data'!$I$28,0,10*ROW('Sanitation Data'!I128)))</f>
        <v/>
      </c>
      <c r="DK134" s="283" t="str">
        <f ca="true">+IF(OFFSET('Sanitation Data'!$I$29,0,10*ROW('Sanitation Data'!I128))="","",OFFSET('Sanitation Data'!$I$29,0,10*ROW('Sanitation Data'!I128)))</f>
        <v/>
      </c>
      <c r="DL134" s="283" t="str">
        <f ca="true">+IF(OFFSET('Sanitation Data'!$I$30,0,10*ROW('Sanitation Data'!I128))="","",OFFSET('Sanitation Data'!$I$30,0,10*ROW('Sanitation Data'!I128)))</f>
        <v/>
      </c>
      <c r="DM134" s="283" t="str">
        <f ca="true">+IF(OFFSET('Sanitation Data'!$I$31,0,10*ROW('Sanitation Data'!I128))="","",OFFSET('Sanitation Data'!$I$31,0,10*ROW('Sanitation Data'!I128)))</f>
        <v/>
      </c>
      <c r="DN134" s="283" t="str">
        <f ca="true">+IF(OFFSET('Sanitation Data'!$I$32,0,10*ROW('Sanitation Data'!I128))="","",OFFSET('Sanitation Data'!$I$32,0,10*ROW('Sanitation Data'!I128)))</f>
        <v/>
      </c>
      <c r="DO134" s="283" t="str">
        <f ca="true">+IF(OFFSET('Hygiene Data'!$D$11,0,10*ROW('Hygiene Data'!D128))="","",OFFSET('Hygiene Data'!$D$11,0,10*ROW('Hygiene Data'!D128)))</f>
        <v/>
      </c>
      <c r="DP134" s="283" t="str">
        <f ca="true">+IF(OFFSET('Hygiene Data'!$D$12,0,10*ROW('Hygiene Data'!D128))="","",OFFSET('Hygiene Data'!$D$12,0,10*ROW('Hygiene Data'!D128)))</f>
        <v/>
      </c>
      <c r="DQ134" s="283" t="str">
        <f ca="true">+IF(OFFSET('Hygiene Data'!$D$13,0,10*ROW('Hygiene Data'!D128))="","",OFFSET('Hygiene Data'!$D$13,0,10*ROW('Hygiene Data'!D128)))</f>
        <v/>
      </c>
      <c r="DR134" s="283" t="str">
        <f ca="true">+IF(OFFSET('Hygiene Data'!$E$11,0,10*ROW('Hygiene Data'!E128))="","",OFFSET('Hygiene Data'!$E$11,0,10*ROW('Hygiene Data'!E128)))</f>
        <v/>
      </c>
      <c r="DS134" s="283" t="str">
        <f ca="true">+IF(OFFSET('Hygiene Data'!$E$12,0,10*ROW('Hygiene Data'!E128))="","",OFFSET('Hygiene Data'!$E$12,0,10*ROW('Hygiene Data'!E128)))</f>
        <v/>
      </c>
      <c r="DT134" s="283" t="str">
        <f ca="true">+IF(OFFSET('Hygiene Data'!$E$13,0,10*ROW('Hygiene Data'!E128))="","",OFFSET('Hygiene Data'!$E$13,0,10*ROW('Hygiene Data'!E128)))</f>
        <v/>
      </c>
      <c r="DU134" s="283" t="str">
        <f ca="true">+IF(OFFSET('Hygiene Data'!$F$11,0,10*ROW('Hygiene Data'!F128))="","",OFFSET('Hygiene Data'!$F$11,0,10*ROW('Hygiene Data'!F128)))</f>
        <v/>
      </c>
      <c r="DV134" s="283" t="str">
        <f ca="true">+IF(OFFSET('Hygiene Data'!$F$12,0,10*ROW('Hygiene Data'!F128))="","",OFFSET('Hygiene Data'!$F$12,0,10*ROW('Hygiene Data'!F128)))</f>
        <v/>
      </c>
      <c r="DW134" s="283" t="str">
        <f ca="true">+IF(OFFSET('Hygiene Data'!$F$13,0,10*ROW('Hygiene Data'!F128))="","",OFFSET('Hygiene Data'!$F$13,0,10*ROW('Hygiene Data'!F128)))</f>
        <v/>
      </c>
      <c r="DX134" s="283" t="str">
        <f ca="true">+IF(OFFSET('Hygiene Data'!$G$11,0,10*ROW('Hygiene Data'!G128))="","",OFFSET('Hygiene Data'!$G$11,0,10*ROW('Hygiene Data'!G128)))</f>
        <v/>
      </c>
      <c r="DY134" s="283" t="str">
        <f ca="true">+IF(OFFSET('Hygiene Data'!$G$12,0,10*ROW('Hygiene Data'!G128))="","",OFFSET('Hygiene Data'!$G$12,0,10*ROW('Hygiene Data'!G128)))</f>
        <v/>
      </c>
      <c r="DZ134" s="283" t="str">
        <f ca="true">+IF(OFFSET('Hygiene Data'!$G$13,0,10*ROW('Hygiene Data'!G128))="","",OFFSET('Hygiene Data'!$G$13,0,10*ROW('Hygiene Data'!G128)))</f>
        <v/>
      </c>
      <c r="EA134" s="283" t="str">
        <f ca="true">+IF(OFFSET('Hygiene Data'!$H$11,0,10*ROW('Hygiene Data'!H128))="","",OFFSET('Hygiene Data'!$H$11,0,10*ROW('Hygiene Data'!H128)))</f>
        <v/>
      </c>
      <c r="EB134" s="283" t="str">
        <f ca="true">+IF(OFFSET('Hygiene Data'!$H$12,0,10*ROW('Hygiene Data'!H128))="","",OFFSET('Hygiene Data'!$H$12,0,10*ROW('Hygiene Data'!H128)))</f>
        <v/>
      </c>
      <c r="EC134" s="283" t="str">
        <f ca="true">+IF(OFFSET('Hygiene Data'!$H$13,0,10*ROW('Hygiene Data'!H128))="","",OFFSET('Hygiene Data'!$H$13,0,10*ROW('Hygiene Data'!H128)))</f>
        <v/>
      </c>
      <c r="ED134" s="283" t="str">
        <f ca="true">+IF(OFFSET('Hygiene Data'!$I$11,0,10*ROW('Hygiene Data'!I128))="","",OFFSET('Hygiene Data'!$I$11,0,10*ROW('Hygiene Data'!I128)))</f>
        <v/>
      </c>
      <c r="EE134" s="283" t="str">
        <f ca="true">+IF(OFFSET('Hygiene Data'!$I$12,0,10*ROW('Hygiene Data'!I128))="","",OFFSET('Hygiene Data'!$I$12,0,10*ROW('Hygiene Data'!I128)))</f>
        <v/>
      </c>
      <c r="EF134" s="283" t="str">
        <f ca="true">+IF(OFFSET('Hygiene Data'!$I$13,0,10*ROW('Hygiene Data'!I128))="","",OFFSET('Hygiene Data'!$I$13,0,10*ROW('Hygiene Data'!I128)))</f>
        <v/>
      </c>
    </row>
    <row r="135">
      <c r="A135" s="36" t="str">
        <f ca="true">+IF(OFFSET('Water Data'!$B$2,0,10*ROW('Water Data'!E129))="","",OFFSET('Water Data'!$B$2,0,10*ROW('Water Data'!E129)))</f>
        <v/>
      </c>
      <c r="B135" s="36" t="str">
        <f ca="true">+IF(OFFSET('Water Data'!$C$2,0,10*ROW('Water Data'!F129))="","",OFFSET('Water Data'!$C$2,0,10*ROW('Water Data'!F129)))</f>
        <v/>
      </c>
      <c r="C135" s="339"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83"/>
      <c r="BS135" s="283" t="str">
        <f ca="true">+IF(OFFSET('Water Data'!$D$27,0,10*ROW('Water Data'!D129))="","",OFFSET('Water Data'!$D$27,0,10*ROW('Water Data'!D129)))</f>
        <v/>
      </c>
      <c r="BT135" s="283" t="str">
        <f ca="true">+IF(OFFSET('Water Data'!$D$28,0,10*ROW('Water Data'!D129))="","",OFFSET('Water Data'!$D$28,0,10*ROW('Water Data'!D129)))</f>
        <v/>
      </c>
      <c r="BU135" s="283" t="str">
        <f ca="true">+IF(OFFSET('Water Data'!$D$29,0,10*ROW('Water Data'!D129))="","",OFFSET('Water Data'!$D$29,0,10*ROW('Water Data'!D129)))</f>
        <v/>
      </c>
      <c r="BV135" s="283" t="str">
        <f ca="true">+IF(OFFSET('Water Data'!$E$27,0,10*ROW('Water Data'!E129))="","",OFFSET('Water Data'!$E$27,0,10*ROW('Water Data'!E129)))</f>
        <v/>
      </c>
      <c r="BW135" s="283" t="str">
        <f ca="true">+IF(OFFSET('Water Data'!$E$28,0,10*ROW('Water Data'!E129))="","",OFFSET('Water Data'!$E$28,0,10*ROW('Water Data'!E129)))</f>
        <v/>
      </c>
      <c r="BX135" s="283" t="str">
        <f ca="true">+IF(OFFSET('Water Data'!$E$29,0,10*ROW('Water Data'!E129))="","",OFFSET('Water Data'!$E$29,0,10*ROW('Water Data'!E129)))</f>
        <v/>
      </c>
      <c r="BY135" s="283" t="str">
        <f ca="true">+IF(OFFSET('Water Data'!$F$27,0,10*ROW('Water Data'!F129))="","",OFFSET('Water Data'!$F$27,0,10*ROW('Water Data'!F129)))</f>
        <v/>
      </c>
      <c r="BZ135" s="283" t="str">
        <f ca="true">+IF(OFFSET('Water Data'!$F$28,0,10*ROW('Water Data'!F129))="","",OFFSET('Water Data'!$F$28,0,10*ROW('Water Data'!F129)))</f>
        <v/>
      </c>
      <c r="CA135" s="283" t="str">
        <f ca="true">+IF(OFFSET('Water Data'!$F$29,0,10*ROW('Water Data'!F129))="","",OFFSET('Water Data'!$F$29,0,10*ROW('Water Data'!F129)))</f>
        <v/>
      </c>
      <c r="CB135" s="283" t="str">
        <f ca="true">+IF(OFFSET('Water Data'!$G$27,0,10*ROW('Water Data'!G129))="","",OFFSET('Water Data'!$G$27,0,10*ROW('Water Data'!G129)))</f>
        <v/>
      </c>
      <c r="CC135" s="283" t="str">
        <f ca="true">+IF(OFFSET('Water Data'!$G$28,0,10*ROW('Water Data'!G129))="","",OFFSET('Water Data'!$G$28,0,10*ROW('Water Data'!G129)))</f>
        <v/>
      </c>
      <c r="CD135" s="283" t="str">
        <f ca="true">+IF(OFFSET('Water Data'!$G$29,0,10*ROW('Water Data'!G129))="","",OFFSET('Water Data'!$G$29,0,10*ROW('Water Data'!G129)))</f>
        <v/>
      </c>
      <c r="CE135" s="283" t="str">
        <f ca="true">+IF(OFFSET('Water Data'!$H$27,0,10*ROW('Water Data'!H129))="","",OFFSET('Water Data'!$H$27,0,10*ROW('Water Data'!H129)))</f>
        <v/>
      </c>
      <c r="CF135" s="283" t="str">
        <f ca="true">+IF(OFFSET('Water Data'!$H$28,0,10*ROW('Water Data'!H129))="","",OFFSET('Water Data'!$H$28,0,10*ROW('Water Data'!H129)))</f>
        <v/>
      </c>
      <c r="CG135" s="283" t="str">
        <f ca="true">+IF(OFFSET('Water Data'!$H$29,0,10*ROW('Water Data'!H129))="","",OFFSET('Water Data'!$H$29,0,10*ROW('Water Data'!H129)))</f>
        <v/>
      </c>
      <c r="CH135" s="283" t="str">
        <f ca="true">+IF(OFFSET('Water Data'!$I$27,0,10*ROW('Water Data'!I129))="","",OFFSET('Water Data'!$I$27,0,10*ROW('Water Data'!I129)))</f>
        <v/>
      </c>
      <c r="CI135" s="283" t="str">
        <f ca="true">+IF(OFFSET('Water Data'!$I$28,0,10*ROW('Water Data'!I129))="","",OFFSET('Water Data'!$I$28,0,10*ROW('Water Data'!I129)))</f>
        <v/>
      </c>
      <c r="CJ135" s="283" t="str">
        <f ca="true">+IF(OFFSET('Water Data'!$I$29,0,10*ROW('Water Data'!I129))="","",OFFSET('Water Data'!$I$29,0,10*ROW('Water Data'!I129)))</f>
        <v/>
      </c>
      <c r="CK135" s="283" t="str">
        <f ca="true">+IF(OFFSET('Sanitation Data'!$D$28,0,10*ROW('Sanitation Data'!D129))="","",OFFSET('Sanitation Data'!$D$28,0,10*ROW('Sanitation Data'!D129)))</f>
        <v/>
      </c>
      <c r="CL135" s="283" t="str">
        <f ca="true">+IF(OFFSET('Sanitation Data'!$D$29,0,10*ROW('Sanitation Data'!D129))="","",OFFSET('Sanitation Data'!$D$29,0,10*ROW('Sanitation Data'!D129)))</f>
        <v/>
      </c>
      <c r="CM135" s="283" t="str">
        <f ca="true">+IF(OFFSET('Sanitation Data'!$D$30,0,10*ROW('Sanitation Data'!D129))="","",OFFSET('Sanitation Data'!$D$30,0,10*ROW('Sanitation Data'!D129)))</f>
        <v/>
      </c>
      <c r="CN135" s="283" t="str">
        <f ca="true">+IF(OFFSET('Sanitation Data'!$D$31,0,10*ROW('Sanitation Data'!D129))="","",OFFSET('Sanitation Data'!$D$31,0,10*ROW('Sanitation Data'!D129)))</f>
        <v/>
      </c>
      <c r="CO135" s="283" t="str">
        <f ca="true">+IF(OFFSET('Sanitation Data'!$D$32,0,10*ROW('Sanitation Data'!D129))="","",OFFSET('Sanitation Data'!$D$32,0,10*ROW('Sanitation Data'!D129)))</f>
        <v/>
      </c>
      <c r="CP135" s="283" t="str">
        <f ca="true">+IF(OFFSET('Sanitation Data'!$E$28,0,10*ROW('Sanitation Data'!E129))="","",OFFSET('Sanitation Data'!$E$28,0,10*ROW('Sanitation Data'!E129)))</f>
        <v/>
      </c>
      <c r="CQ135" s="283" t="str">
        <f ca="true">+IF(OFFSET('Sanitation Data'!$E$29,0,10*ROW('Sanitation Data'!E129))="","",OFFSET('Sanitation Data'!$E$29,0,10*ROW('Sanitation Data'!E129)))</f>
        <v/>
      </c>
      <c r="CR135" s="283" t="str">
        <f ca="true">+IF(OFFSET('Sanitation Data'!$E$30,0,10*ROW('Sanitation Data'!E129))="","",OFFSET('Sanitation Data'!$E$30,0,10*ROW('Sanitation Data'!E129)))</f>
        <v/>
      </c>
      <c r="CS135" s="283" t="str">
        <f ca="true">+IF(OFFSET('Sanitation Data'!$E$31,0,10*ROW('Sanitation Data'!E129))="","",OFFSET('Sanitation Data'!$E$31,0,10*ROW('Sanitation Data'!E129)))</f>
        <v/>
      </c>
      <c r="CT135" s="283" t="str">
        <f ca="true">+IF(OFFSET('Sanitation Data'!$E$32,0,10*ROW('Sanitation Data'!E129))="","",OFFSET('Sanitation Data'!$E$32,0,10*ROW('Sanitation Data'!E129)))</f>
        <v/>
      </c>
      <c r="CU135" s="283" t="str">
        <f ca="true">+IF(OFFSET('Sanitation Data'!$F$28,0,10*ROW('Sanitation Data'!F129))="","",OFFSET('Sanitation Data'!$F$28,0,10*ROW('Sanitation Data'!F129)))</f>
        <v/>
      </c>
      <c r="CV135" s="283" t="str">
        <f ca="true">+IF(OFFSET('Sanitation Data'!$F$29,0,10*ROW('Sanitation Data'!F129))="","",OFFSET('Sanitation Data'!$F$29,0,10*ROW('Sanitation Data'!F129)))</f>
        <v/>
      </c>
      <c r="CW135" s="283" t="str">
        <f ca="true">+IF(OFFSET('Sanitation Data'!$F$30,0,10*ROW('Sanitation Data'!F129))="","",OFFSET('Sanitation Data'!$F$30,0,10*ROW('Sanitation Data'!F129)))</f>
        <v/>
      </c>
      <c r="CX135" s="283" t="str">
        <f ca="true">+IF(OFFSET('Sanitation Data'!$F$31,0,10*ROW('Sanitation Data'!F129))="","",OFFSET('Sanitation Data'!$F$31,0,10*ROW('Sanitation Data'!F129)))</f>
        <v/>
      </c>
      <c r="CY135" s="283" t="str">
        <f ca="true">+IF(OFFSET('Sanitation Data'!$F$32,0,10*ROW('Sanitation Data'!F129))="","",OFFSET('Sanitation Data'!$F$32,0,10*ROW('Sanitation Data'!F129)))</f>
        <v/>
      </c>
      <c r="CZ135" s="283" t="str">
        <f ca="true">+IF(OFFSET('Sanitation Data'!$G$28,0,10*ROW('Sanitation Data'!G129))="","",OFFSET('Sanitation Data'!$G$28,0,10*ROW('Sanitation Data'!G129)))</f>
        <v/>
      </c>
      <c r="DA135" s="283" t="str">
        <f ca="true">+IF(OFFSET('Sanitation Data'!$G$29,0,10*ROW('Sanitation Data'!G129))="","",OFFSET('Sanitation Data'!$G$29,0,10*ROW('Sanitation Data'!G129)))</f>
        <v/>
      </c>
      <c r="DB135" s="283" t="str">
        <f ca="true">+IF(OFFSET('Sanitation Data'!$G$30,0,10*ROW('Sanitation Data'!G129))="","",OFFSET('Sanitation Data'!$G$30,0,10*ROW('Sanitation Data'!G129)))</f>
        <v/>
      </c>
      <c r="DC135" s="283" t="str">
        <f ca="true">+IF(OFFSET('Sanitation Data'!$G$31,0,10*ROW('Sanitation Data'!G129))="","",OFFSET('Sanitation Data'!$G$31,0,10*ROW('Sanitation Data'!G129)))</f>
        <v/>
      </c>
      <c r="DD135" s="283" t="str">
        <f ca="true">+IF(OFFSET('Sanitation Data'!$G$32,0,10*ROW('Sanitation Data'!G129))="","",OFFSET('Sanitation Data'!$G$32,0,10*ROW('Sanitation Data'!G129)))</f>
        <v/>
      </c>
      <c r="DE135" s="283" t="str">
        <f ca="true">+IF(OFFSET('Sanitation Data'!$H$28,0,10*ROW('Sanitation Data'!H129))="","",OFFSET('Sanitation Data'!$H$28,0,10*ROW('Sanitation Data'!H129)))</f>
        <v/>
      </c>
      <c r="DF135" s="283" t="str">
        <f ca="true">+IF(OFFSET('Sanitation Data'!$H$29,0,10*ROW('Sanitation Data'!H129))="","",OFFSET('Sanitation Data'!$H$29,0,10*ROW('Sanitation Data'!H129)))</f>
        <v/>
      </c>
      <c r="DG135" s="283" t="str">
        <f ca="true">+IF(OFFSET('Sanitation Data'!$H$30,0,10*ROW('Sanitation Data'!H129))="","",OFFSET('Sanitation Data'!$H$30,0,10*ROW('Sanitation Data'!H129)))</f>
        <v/>
      </c>
      <c r="DH135" s="283" t="str">
        <f ca="true">+IF(OFFSET('Sanitation Data'!$H$31,0,10*ROW('Sanitation Data'!H129))="","",OFFSET('Sanitation Data'!$H$31,0,10*ROW('Sanitation Data'!H129)))</f>
        <v/>
      </c>
      <c r="DI135" s="283" t="str">
        <f ca="true">+IF(OFFSET('Sanitation Data'!$H$32,0,10*ROW('Sanitation Data'!H129))="","",OFFSET('Sanitation Data'!$H$32,0,10*ROW('Sanitation Data'!H129)))</f>
        <v/>
      </c>
      <c r="DJ135" s="283" t="str">
        <f ca="true">+IF(OFFSET('Sanitation Data'!$I$28,0,10*ROW('Sanitation Data'!I129))="","",OFFSET('Sanitation Data'!$I$28,0,10*ROW('Sanitation Data'!I129)))</f>
        <v/>
      </c>
      <c r="DK135" s="283" t="str">
        <f ca="true">+IF(OFFSET('Sanitation Data'!$I$29,0,10*ROW('Sanitation Data'!I129))="","",OFFSET('Sanitation Data'!$I$29,0,10*ROW('Sanitation Data'!I129)))</f>
        <v/>
      </c>
      <c r="DL135" s="283" t="str">
        <f ca="true">+IF(OFFSET('Sanitation Data'!$I$30,0,10*ROW('Sanitation Data'!I129))="","",OFFSET('Sanitation Data'!$I$30,0,10*ROW('Sanitation Data'!I129)))</f>
        <v/>
      </c>
      <c r="DM135" s="283" t="str">
        <f ca="true">+IF(OFFSET('Sanitation Data'!$I$31,0,10*ROW('Sanitation Data'!I129))="","",OFFSET('Sanitation Data'!$I$31,0,10*ROW('Sanitation Data'!I129)))</f>
        <v/>
      </c>
      <c r="DN135" s="283" t="str">
        <f ca="true">+IF(OFFSET('Sanitation Data'!$I$32,0,10*ROW('Sanitation Data'!I129))="","",OFFSET('Sanitation Data'!$I$32,0,10*ROW('Sanitation Data'!I129)))</f>
        <v/>
      </c>
      <c r="DO135" s="283" t="str">
        <f ca="true">+IF(OFFSET('Hygiene Data'!$D$11,0,10*ROW('Hygiene Data'!D129))="","",OFFSET('Hygiene Data'!$D$11,0,10*ROW('Hygiene Data'!D129)))</f>
        <v/>
      </c>
      <c r="DP135" s="283" t="str">
        <f ca="true">+IF(OFFSET('Hygiene Data'!$D$12,0,10*ROW('Hygiene Data'!D129))="","",OFFSET('Hygiene Data'!$D$12,0,10*ROW('Hygiene Data'!D129)))</f>
        <v/>
      </c>
      <c r="DQ135" s="283" t="str">
        <f ca="true">+IF(OFFSET('Hygiene Data'!$D$13,0,10*ROW('Hygiene Data'!D129))="","",OFFSET('Hygiene Data'!$D$13,0,10*ROW('Hygiene Data'!D129)))</f>
        <v/>
      </c>
      <c r="DR135" s="283" t="str">
        <f ca="true">+IF(OFFSET('Hygiene Data'!$E$11,0,10*ROW('Hygiene Data'!E129))="","",OFFSET('Hygiene Data'!$E$11,0,10*ROW('Hygiene Data'!E129)))</f>
        <v/>
      </c>
      <c r="DS135" s="283" t="str">
        <f ca="true">+IF(OFFSET('Hygiene Data'!$E$12,0,10*ROW('Hygiene Data'!E129))="","",OFFSET('Hygiene Data'!$E$12,0,10*ROW('Hygiene Data'!E129)))</f>
        <v/>
      </c>
      <c r="DT135" s="283" t="str">
        <f ca="true">+IF(OFFSET('Hygiene Data'!$E$13,0,10*ROW('Hygiene Data'!E129))="","",OFFSET('Hygiene Data'!$E$13,0,10*ROW('Hygiene Data'!E129)))</f>
        <v/>
      </c>
      <c r="DU135" s="283" t="str">
        <f ca="true">+IF(OFFSET('Hygiene Data'!$F$11,0,10*ROW('Hygiene Data'!F129))="","",OFFSET('Hygiene Data'!$F$11,0,10*ROW('Hygiene Data'!F129)))</f>
        <v/>
      </c>
      <c r="DV135" s="283" t="str">
        <f ca="true">+IF(OFFSET('Hygiene Data'!$F$12,0,10*ROW('Hygiene Data'!F129))="","",OFFSET('Hygiene Data'!$F$12,0,10*ROW('Hygiene Data'!F129)))</f>
        <v/>
      </c>
      <c r="DW135" s="283" t="str">
        <f ca="true">+IF(OFFSET('Hygiene Data'!$F$13,0,10*ROW('Hygiene Data'!F129))="","",OFFSET('Hygiene Data'!$F$13,0,10*ROW('Hygiene Data'!F129)))</f>
        <v/>
      </c>
      <c r="DX135" s="283" t="str">
        <f ca="true">+IF(OFFSET('Hygiene Data'!$G$11,0,10*ROW('Hygiene Data'!G129))="","",OFFSET('Hygiene Data'!$G$11,0,10*ROW('Hygiene Data'!G129)))</f>
        <v/>
      </c>
      <c r="DY135" s="283" t="str">
        <f ca="true">+IF(OFFSET('Hygiene Data'!$G$12,0,10*ROW('Hygiene Data'!G129))="","",OFFSET('Hygiene Data'!$G$12,0,10*ROW('Hygiene Data'!G129)))</f>
        <v/>
      </c>
      <c r="DZ135" s="283" t="str">
        <f ca="true">+IF(OFFSET('Hygiene Data'!$G$13,0,10*ROW('Hygiene Data'!G129))="","",OFFSET('Hygiene Data'!$G$13,0,10*ROW('Hygiene Data'!G129)))</f>
        <v/>
      </c>
      <c r="EA135" s="283" t="str">
        <f ca="true">+IF(OFFSET('Hygiene Data'!$H$11,0,10*ROW('Hygiene Data'!H129))="","",OFFSET('Hygiene Data'!$H$11,0,10*ROW('Hygiene Data'!H129)))</f>
        <v/>
      </c>
      <c r="EB135" s="283" t="str">
        <f ca="true">+IF(OFFSET('Hygiene Data'!$H$12,0,10*ROW('Hygiene Data'!H129))="","",OFFSET('Hygiene Data'!$H$12,0,10*ROW('Hygiene Data'!H129)))</f>
        <v/>
      </c>
      <c r="EC135" s="283" t="str">
        <f ca="true">+IF(OFFSET('Hygiene Data'!$H$13,0,10*ROW('Hygiene Data'!H129))="","",OFFSET('Hygiene Data'!$H$13,0,10*ROW('Hygiene Data'!H129)))</f>
        <v/>
      </c>
      <c r="ED135" s="283" t="str">
        <f ca="true">+IF(OFFSET('Hygiene Data'!$I$11,0,10*ROW('Hygiene Data'!I129))="","",OFFSET('Hygiene Data'!$I$11,0,10*ROW('Hygiene Data'!I129)))</f>
        <v/>
      </c>
      <c r="EE135" s="283" t="str">
        <f ca="true">+IF(OFFSET('Hygiene Data'!$I$12,0,10*ROW('Hygiene Data'!I129))="","",OFFSET('Hygiene Data'!$I$12,0,10*ROW('Hygiene Data'!I129)))</f>
        <v/>
      </c>
      <c r="EF135" s="283" t="str">
        <f ca="true">+IF(OFFSET('Hygiene Data'!$I$13,0,10*ROW('Hygiene Data'!I129))="","",OFFSET('Hygiene Data'!$I$13,0,10*ROW('Hygiene Data'!I129)))</f>
        <v/>
      </c>
    </row>
    <row r="136">
      <c r="A136" s="36" t="str">
        <f ca="true">+IF(OFFSET('Water Data'!$B$2,0,10*ROW('Water Data'!E130))="","",OFFSET('Water Data'!$B$2,0,10*ROW('Water Data'!E130)))</f>
        <v/>
      </c>
      <c r="B136" s="36" t="str">
        <f ca="true">+IF(OFFSET('Water Data'!$C$2,0,10*ROW('Water Data'!F130))="","",OFFSET('Water Data'!$C$2,0,10*ROW('Water Data'!F130)))</f>
        <v/>
      </c>
      <c r="C136" s="339"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83"/>
      <c r="BS136" s="283" t="str">
        <f ca="true">+IF(OFFSET('Water Data'!$D$27,0,10*ROW('Water Data'!D130))="","",OFFSET('Water Data'!$D$27,0,10*ROW('Water Data'!D130)))</f>
        <v/>
      </c>
      <c r="BT136" s="283" t="str">
        <f ca="true">+IF(OFFSET('Water Data'!$D$28,0,10*ROW('Water Data'!D130))="","",OFFSET('Water Data'!$D$28,0,10*ROW('Water Data'!D130)))</f>
        <v/>
      </c>
      <c r="BU136" s="283" t="str">
        <f ca="true">+IF(OFFSET('Water Data'!$D$29,0,10*ROW('Water Data'!D130))="","",OFFSET('Water Data'!$D$29,0,10*ROW('Water Data'!D130)))</f>
        <v/>
      </c>
      <c r="BV136" s="283" t="str">
        <f ca="true">+IF(OFFSET('Water Data'!$E$27,0,10*ROW('Water Data'!E130))="","",OFFSET('Water Data'!$E$27,0,10*ROW('Water Data'!E130)))</f>
        <v/>
      </c>
      <c r="BW136" s="283" t="str">
        <f ca="true">+IF(OFFSET('Water Data'!$E$28,0,10*ROW('Water Data'!E130))="","",OFFSET('Water Data'!$E$28,0,10*ROW('Water Data'!E130)))</f>
        <v/>
      </c>
      <c r="BX136" s="283" t="str">
        <f ca="true">+IF(OFFSET('Water Data'!$E$29,0,10*ROW('Water Data'!E130))="","",OFFSET('Water Data'!$E$29,0,10*ROW('Water Data'!E130)))</f>
        <v/>
      </c>
      <c r="BY136" s="283" t="str">
        <f ca="true">+IF(OFFSET('Water Data'!$F$27,0,10*ROW('Water Data'!F130))="","",OFFSET('Water Data'!$F$27,0,10*ROW('Water Data'!F130)))</f>
        <v/>
      </c>
      <c r="BZ136" s="283" t="str">
        <f ca="true">+IF(OFFSET('Water Data'!$F$28,0,10*ROW('Water Data'!F130))="","",OFFSET('Water Data'!$F$28,0,10*ROW('Water Data'!F130)))</f>
        <v/>
      </c>
      <c r="CA136" s="283" t="str">
        <f ca="true">+IF(OFFSET('Water Data'!$F$29,0,10*ROW('Water Data'!F130))="","",OFFSET('Water Data'!$F$29,0,10*ROW('Water Data'!F130)))</f>
        <v/>
      </c>
      <c r="CB136" s="283" t="str">
        <f ca="true">+IF(OFFSET('Water Data'!$G$27,0,10*ROW('Water Data'!G130))="","",OFFSET('Water Data'!$G$27,0,10*ROW('Water Data'!G130)))</f>
        <v/>
      </c>
      <c r="CC136" s="283" t="str">
        <f ca="true">+IF(OFFSET('Water Data'!$G$28,0,10*ROW('Water Data'!G130))="","",OFFSET('Water Data'!$G$28,0,10*ROW('Water Data'!G130)))</f>
        <v/>
      </c>
      <c r="CD136" s="283" t="str">
        <f ca="true">+IF(OFFSET('Water Data'!$G$29,0,10*ROW('Water Data'!G130))="","",OFFSET('Water Data'!$G$29,0,10*ROW('Water Data'!G130)))</f>
        <v/>
      </c>
      <c r="CE136" s="283" t="str">
        <f ca="true">+IF(OFFSET('Water Data'!$H$27,0,10*ROW('Water Data'!H130))="","",OFFSET('Water Data'!$H$27,0,10*ROW('Water Data'!H130)))</f>
        <v/>
      </c>
      <c r="CF136" s="283" t="str">
        <f ca="true">+IF(OFFSET('Water Data'!$H$28,0,10*ROW('Water Data'!H130))="","",OFFSET('Water Data'!$H$28,0,10*ROW('Water Data'!H130)))</f>
        <v/>
      </c>
      <c r="CG136" s="283" t="str">
        <f ca="true">+IF(OFFSET('Water Data'!$H$29,0,10*ROW('Water Data'!H130))="","",OFFSET('Water Data'!$H$29,0,10*ROW('Water Data'!H130)))</f>
        <v/>
      </c>
      <c r="CH136" s="283" t="str">
        <f ca="true">+IF(OFFSET('Water Data'!$I$27,0,10*ROW('Water Data'!I130))="","",OFFSET('Water Data'!$I$27,0,10*ROW('Water Data'!I130)))</f>
        <v/>
      </c>
      <c r="CI136" s="283" t="str">
        <f ca="true">+IF(OFFSET('Water Data'!$I$28,0,10*ROW('Water Data'!I130))="","",OFFSET('Water Data'!$I$28,0,10*ROW('Water Data'!I130)))</f>
        <v/>
      </c>
      <c r="CJ136" s="283" t="str">
        <f ca="true">+IF(OFFSET('Water Data'!$I$29,0,10*ROW('Water Data'!I130))="","",OFFSET('Water Data'!$I$29,0,10*ROW('Water Data'!I130)))</f>
        <v/>
      </c>
      <c r="CK136" s="283" t="str">
        <f ca="true">+IF(OFFSET('Sanitation Data'!$D$28,0,10*ROW('Sanitation Data'!D130))="","",OFFSET('Sanitation Data'!$D$28,0,10*ROW('Sanitation Data'!D130)))</f>
        <v/>
      </c>
      <c r="CL136" s="283" t="str">
        <f ca="true">+IF(OFFSET('Sanitation Data'!$D$29,0,10*ROW('Sanitation Data'!D130))="","",OFFSET('Sanitation Data'!$D$29,0,10*ROW('Sanitation Data'!D130)))</f>
        <v/>
      </c>
      <c r="CM136" s="283" t="str">
        <f ca="true">+IF(OFFSET('Sanitation Data'!$D$30,0,10*ROW('Sanitation Data'!D130))="","",OFFSET('Sanitation Data'!$D$30,0,10*ROW('Sanitation Data'!D130)))</f>
        <v/>
      </c>
      <c r="CN136" s="283" t="str">
        <f ca="true">+IF(OFFSET('Sanitation Data'!$D$31,0,10*ROW('Sanitation Data'!D130))="","",OFFSET('Sanitation Data'!$D$31,0,10*ROW('Sanitation Data'!D130)))</f>
        <v/>
      </c>
      <c r="CO136" s="283" t="str">
        <f ca="true">+IF(OFFSET('Sanitation Data'!$D$32,0,10*ROW('Sanitation Data'!D130))="","",OFFSET('Sanitation Data'!$D$32,0,10*ROW('Sanitation Data'!D130)))</f>
        <v/>
      </c>
      <c r="CP136" s="283" t="str">
        <f ca="true">+IF(OFFSET('Sanitation Data'!$E$28,0,10*ROW('Sanitation Data'!E130))="","",OFFSET('Sanitation Data'!$E$28,0,10*ROW('Sanitation Data'!E130)))</f>
        <v/>
      </c>
      <c r="CQ136" s="283" t="str">
        <f ca="true">+IF(OFFSET('Sanitation Data'!$E$29,0,10*ROW('Sanitation Data'!E130))="","",OFFSET('Sanitation Data'!$E$29,0,10*ROW('Sanitation Data'!E130)))</f>
        <v/>
      </c>
      <c r="CR136" s="283" t="str">
        <f ca="true">+IF(OFFSET('Sanitation Data'!$E$30,0,10*ROW('Sanitation Data'!E130))="","",OFFSET('Sanitation Data'!$E$30,0,10*ROW('Sanitation Data'!E130)))</f>
        <v/>
      </c>
      <c r="CS136" s="283" t="str">
        <f ca="true">+IF(OFFSET('Sanitation Data'!$E$31,0,10*ROW('Sanitation Data'!E130))="","",OFFSET('Sanitation Data'!$E$31,0,10*ROW('Sanitation Data'!E130)))</f>
        <v/>
      </c>
      <c r="CT136" s="283" t="str">
        <f ca="true">+IF(OFFSET('Sanitation Data'!$E$32,0,10*ROW('Sanitation Data'!E130))="","",OFFSET('Sanitation Data'!$E$32,0,10*ROW('Sanitation Data'!E130)))</f>
        <v/>
      </c>
      <c r="CU136" s="283" t="str">
        <f ca="true">+IF(OFFSET('Sanitation Data'!$F$28,0,10*ROW('Sanitation Data'!F130))="","",OFFSET('Sanitation Data'!$F$28,0,10*ROW('Sanitation Data'!F130)))</f>
        <v/>
      </c>
      <c r="CV136" s="283" t="str">
        <f ca="true">+IF(OFFSET('Sanitation Data'!$F$29,0,10*ROW('Sanitation Data'!F130))="","",OFFSET('Sanitation Data'!$F$29,0,10*ROW('Sanitation Data'!F130)))</f>
        <v/>
      </c>
      <c r="CW136" s="283" t="str">
        <f ca="true">+IF(OFFSET('Sanitation Data'!$F$30,0,10*ROW('Sanitation Data'!F130))="","",OFFSET('Sanitation Data'!$F$30,0,10*ROW('Sanitation Data'!F130)))</f>
        <v/>
      </c>
      <c r="CX136" s="283" t="str">
        <f ca="true">+IF(OFFSET('Sanitation Data'!$F$31,0,10*ROW('Sanitation Data'!F130))="","",OFFSET('Sanitation Data'!$F$31,0,10*ROW('Sanitation Data'!F130)))</f>
        <v/>
      </c>
      <c r="CY136" s="283" t="str">
        <f ca="true">+IF(OFFSET('Sanitation Data'!$F$32,0,10*ROW('Sanitation Data'!F130))="","",OFFSET('Sanitation Data'!$F$32,0,10*ROW('Sanitation Data'!F130)))</f>
        <v/>
      </c>
      <c r="CZ136" s="283" t="str">
        <f ca="true">+IF(OFFSET('Sanitation Data'!$G$28,0,10*ROW('Sanitation Data'!G130))="","",OFFSET('Sanitation Data'!$G$28,0,10*ROW('Sanitation Data'!G130)))</f>
        <v/>
      </c>
      <c r="DA136" s="283" t="str">
        <f ca="true">+IF(OFFSET('Sanitation Data'!$G$29,0,10*ROW('Sanitation Data'!G130))="","",OFFSET('Sanitation Data'!$G$29,0,10*ROW('Sanitation Data'!G130)))</f>
        <v/>
      </c>
      <c r="DB136" s="283" t="str">
        <f ca="true">+IF(OFFSET('Sanitation Data'!$G$30,0,10*ROW('Sanitation Data'!G130))="","",OFFSET('Sanitation Data'!$G$30,0,10*ROW('Sanitation Data'!G130)))</f>
        <v/>
      </c>
      <c r="DC136" s="283" t="str">
        <f ca="true">+IF(OFFSET('Sanitation Data'!$G$31,0,10*ROW('Sanitation Data'!G130))="","",OFFSET('Sanitation Data'!$G$31,0,10*ROW('Sanitation Data'!G130)))</f>
        <v/>
      </c>
      <c r="DD136" s="283" t="str">
        <f ca="true">+IF(OFFSET('Sanitation Data'!$G$32,0,10*ROW('Sanitation Data'!G130))="","",OFFSET('Sanitation Data'!$G$32,0,10*ROW('Sanitation Data'!G130)))</f>
        <v/>
      </c>
      <c r="DE136" s="283" t="str">
        <f ca="true">+IF(OFFSET('Sanitation Data'!$H$28,0,10*ROW('Sanitation Data'!H130))="","",OFFSET('Sanitation Data'!$H$28,0,10*ROW('Sanitation Data'!H130)))</f>
        <v/>
      </c>
      <c r="DF136" s="283" t="str">
        <f ca="true">+IF(OFFSET('Sanitation Data'!$H$29,0,10*ROW('Sanitation Data'!H130))="","",OFFSET('Sanitation Data'!$H$29,0,10*ROW('Sanitation Data'!H130)))</f>
        <v/>
      </c>
      <c r="DG136" s="283" t="str">
        <f ca="true">+IF(OFFSET('Sanitation Data'!$H$30,0,10*ROW('Sanitation Data'!H130))="","",OFFSET('Sanitation Data'!$H$30,0,10*ROW('Sanitation Data'!H130)))</f>
        <v/>
      </c>
      <c r="DH136" s="283" t="str">
        <f ca="true">+IF(OFFSET('Sanitation Data'!$H$31,0,10*ROW('Sanitation Data'!H130))="","",OFFSET('Sanitation Data'!$H$31,0,10*ROW('Sanitation Data'!H130)))</f>
        <v/>
      </c>
      <c r="DI136" s="283" t="str">
        <f ca="true">+IF(OFFSET('Sanitation Data'!$H$32,0,10*ROW('Sanitation Data'!H130))="","",OFFSET('Sanitation Data'!$H$32,0,10*ROW('Sanitation Data'!H130)))</f>
        <v/>
      </c>
      <c r="DJ136" s="283" t="str">
        <f ca="true">+IF(OFFSET('Sanitation Data'!$I$28,0,10*ROW('Sanitation Data'!I130))="","",OFFSET('Sanitation Data'!$I$28,0,10*ROW('Sanitation Data'!I130)))</f>
        <v/>
      </c>
      <c r="DK136" s="283" t="str">
        <f ca="true">+IF(OFFSET('Sanitation Data'!$I$29,0,10*ROW('Sanitation Data'!I130))="","",OFFSET('Sanitation Data'!$I$29,0,10*ROW('Sanitation Data'!I130)))</f>
        <v/>
      </c>
      <c r="DL136" s="283" t="str">
        <f ca="true">+IF(OFFSET('Sanitation Data'!$I$30,0,10*ROW('Sanitation Data'!I130))="","",OFFSET('Sanitation Data'!$I$30,0,10*ROW('Sanitation Data'!I130)))</f>
        <v/>
      </c>
      <c r="DM136" s="283" t="str">
        <f ca="true">+IF(OFFSET('Sanitation Data'!$I$31,0,10*ROW('Sanitation Data'!I130))="","",OFFSET('Sanitation Data'!$I$31,0,10*ROW('Sanitation Data'!I130)))</f>
        <v/>
      </c>
      <c r="DN136" s="283" t="str">
        <f ca="true">+IF(OFFSET('Sanitation Data'!$I$32,0,10*ROW('Sanitation Data'!I130))="","",OFFSET('Sanitation Data'!$I$32,0,10*ROW('Sanitation Data'!I130)))</f>
        <v/>
      </c>
      <c r="DO136" s="283" t="str">
        <f ca="true">+IF(OFFSET('Hygiene Data'!$D$11,0,10*ROW('Hygiene Data'!D130))="","",OFFSET('Hygiene Data'!$D$11,0,10*ROW('Hygiene Data'!D130)))</f>
        <v/>
      </c>
      <c r="DP136" s="283" t="str">
        <f ca="true">+IF(OFFSET('Hygiene Data'!$D$12,0,10*ROW('Hygiene Data'!D130))="","",OFFSET('Hygiene Data'!$D$12,0,10*ROW('Hygiene Data'!D130)))</f>
        <v/>
      </c>
      <c r="DQ136" s="283" t="str">
        <f ca="true">+IF(OFFSET('Hygiene Data'!$D$13,0,10*ROW('Hygiene Data'!D130))="","",OFFSET('Hygiene Data'!$D$13,0,10*ROW('Hygiene Data'!D130)))</f>
        <v/>
      </c>
      <c r="DR136" s="283" t="str">
        <f ca="true">+IF(OFFSET('Hygiene Data'!$E$11,0,10*ROW('Hygiene Data'!E130))="","",OFFSET('Hygiene Data'!$E$11,0,10*ROW('Hygiene Data'!E130)))</f>
        <v/>
      </c>
      <c r="DS136" s="283" t="str">
        <f ca="true">+IF(OFFSET('Hygiene Data'!$E$12,0,10*ROW('Hygiene Data'!E130))="","",OFFSET('Hygiene Data'!$E$12,0,10*ROW('Hygiene Data'!E130)))</f>
        <v/>
      </c>
      <c r="DT136" s="283" t="str">
        <f ca="true">+IF(OFFSET('Hygiene Data'!$E$13,0,10*ROW('Hygiene Data'!E130))="","",OFFSET('Hygiene Data'!$E$13,0,10*ROW('Hygiene Data'!E130)))</f>
        <v/>
      </c>
      <c r="DU136" s="283" t="str">
        <f ca="true">+IF(OFFSET('Hygiene Data'!$F$11,0,10*ROW('Hygiene Data'!F130))="","",OFFSET('Hygiene Data'!$F$11,0,10*ROW('Hygiene Data'!F130)))</f>
        <v/>
      </c>
      <c r="DV136" s="283" t="str">
        <f ca="true">+IF(OFFSET('Hygiene Data'!$F$12,0,10*ROW('Hygiene Data'!F130))="","",OFFSET('Hygiene Data'!$F$12,0,10*ROW('Hygiene Data'!F130)))</f>
        <v/>
      </c>
      <c r="DW136" s="283" t="str">
        <f ca="true">+IF(OFFSET('Hygiene Data'!$F$13,0,10*ROW('Hygiene Data'!F130))="","",OFFSET('Hygiene Data'!$F$13,0,10*ROW('Hygiene Data'!F130)))</f>
        <v/>
      </c>
      <c r="DX136" s="283" t="str">
        <f ca="true">+IF(OFFSET('Hygiene Data'!$G$11,0,10*ROW('Hygiene Data'!G130))="","",OFFSET('Hygiene Data'!$G$11,0,10*ROW('Hygiene Data'!G130)))</f>
        <v/>
      </c>
      <c r="DY136" s="283" t="str">
        <f ca="true">+IF(OFFSET('Hygiene Data'!$G$12,0,10*ROW('Hygiene Data'!G130))="","",OFFSET('Hygiene Data'!$G$12,0,10*ROW('Hygiene Data'!G130)))</f>
        <v/>
      </c>
      <c r="DZ136" s="283" t="str">
        <f ca="true">+IF(OFFSET('Hygiene Data'!$G$13,0,10*ROW('Hygiene Data'!G130))="","",OFFSET('Hygiene Data'!$G$13,0,10*ROW('Hygiene Data'!G130)))</f>
        <v/>
      </c>
      <c r="EA136" s="283" t="str">
        <f ca="true">+IF(OFFSET('Hygiene Data'!$H$11,0,10*ROW('Hygiene Data'!H130))="","",OFFSET('Hygiene Data'!$H$11,0,10*ROW('Hygiene Data'!H130)))</f>
        <v/>
      </c>
      <c r="EB136" s="283" t="str">
        <f ca="true">+IF(OFFSET('Hygiene Data'!$H$12,0,10*ROW('Hygiene Data'!H130))="","",OFFSET('Hygiene Data'!$H$12,0,10*ROW('Hygiene Data'!H130)))</f>
        <v/>
      </c>
      <c r="EC136" s="283" t="str">
        <f ca="true">+IF(OFFSET('Hygiene Data'!$H$13,0,10*ROW('Hygiene Data'!H130))="","",OFFSET('Hygiene Data'!$H$13,0,10*ROW('Hygiene Data'!H130)))</f>
        <v/>
      </c>
      <c r="ED136" s="283" t="str">
        <f ca="true">+IF(OFFSET('Hygiene Data'!$I$11,0,10*ROW('Hygiene Data'!I130))="","",OFFSET('Hygiene Data'!$I$11,0,10*ROW('Hygiene Data'!I130)))</f>
        <v/>
      </c>
      <c r="EE136" s="283" t="str">
        <f ca="true">+IF(OFFSET('Hygiene Data'!$I$12,0,10*ROW('Hygiene Data'!I130))="","",OFFSET('Hygiene Data'!$I$12,0,10*ROW('Hygiene Data'!I130)))</f>
        <v/>
      </c>
      <c r="EF136" s="283" t="str">
        <f ca="true">+IF(OFFSET('Hygiene Data'!$I$13,0,10*ROW('Hygiene Data'!I130))="","",OFFSET('Hygiene Data'!$I$13,0,10*ROW('Hygiene Data'!I130)))</f>
        <v/>
      </c>
    </row>
    <row r="137">
      <c r="A137" s="36" t="str">
        <f ca="true">+IF(OFFSET('Water Data'!$B$2,0,10*ROW('Water Data'!E131))="","",OFFSET('Water Data'!$B$2,0,10*ROW('Water Data'!E131)))</f>
        <v/>
      </c>
      <c r="B137" s="36" t="str">
        <f ca="true">+IF(OFFSET('Water Data'!$C$2,0,10*ROW('Water Data'!F131))="","",OFFSET('Water Data'!$C$2,0,10*ROW('Water Data'!F131)))</f>
        <v/>
      </c>
      <c r="C137" s="339"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83"/>
      <c r="BS137" s="283" t="str">
        <f ca="true">+IF(OFFSET('Water Data'!$D$27,0,10*ROW('Water Data'!D131))="","",OFFSET('Water Data'!$D$27,0,10*ROW('Water Data'!D131)))</f>
        <v/>
      </c>
      <c r="BT137" s="283" t="str">
        <f ca="true">+IF(OFFSET('Water Data'!$D$28,0,10*ROW('Water Data'!D131))="","",OFFSET('Water Data'!$D$28,0,10*ROW('Water Data'!D131)))</f>
        <v/>
      </c>
      <c r="BU137" s="283" t="str">
        <f ca="true">+IF(OFFSET('Water Data'!$D$29,0,10*ROW('Water Data'!D131))="","",OFFSET('Water Data'!$D$29,0,10*ROW('Water Data'!D131)))</f>
        <v/>
      </c>
      <c r="BV137" s="283" t="str">
        <f ca="true">+IF(OFFSET('Water Data'!$E$27,0,10*ROW('Water Data'!E131))="","",OFFSET('Water Data'!$E$27,0,10*ROW('Water Data'!E131)))</f>
        <v/>
      </c>
      <c r="BW137" s="283" t="str">
        <f ca="true">+IF(OFFSET('Water Data'!$E$28,0,10*ROW('Water Data'!E131))="","",OFFSET('Water Data'!$E$28,0,10*ROW('Water Data'!E131)))</f>
        <v/>
      </c>
      <c r="BX137" s="283" t="str">
        <f ca="true">+IF(OFFSET('Water Data'!$E$29,0,10*ROW('Water Data'!E131))="","",OFFSET('Water Data'!$E$29,0,10*ROW('Water Data'!E131)))</f>
        <v/>
      </c>
      <c r="BY137" s="283" t="str">
        <f ca="true">+IF(OFFSET('Water Data'!$F$27,0,10*ROW('Water Data'!F131))="","",OFFSET('Water Data'!$F$27,0,10*ROW('Water Data'!F131)))</f>
        <v/>
      </c>
      <c r="BZ137" s="283" t="str">
        <f ca="true">+IF(OFFSET('Water Data'!$F$28,0,10*ROW('Water Data'!F131))="","",OFFSET('Water Data'!$F$28,0,10*ROW('Water Data'!F131)))</f>
        <v/>
      </c>
      <c r="CA137" s="283" t="str">
        <f ca="true">+IF(OFFSET('Water Data'!$F$29,0,10*ROW('Water Data'!F131))="","",OFFSET('Water Data'!$F$29,0,10*ROW('Water Data'!F131)))</f>
        <v/>
      </c>
      <c r="CB137" s="283" t="str">
        <f ca="true">+IF(OFFSET('Water Data'!$G$27,0,10*ROW('Water Data'!G131))="","",OFFSET('Water Data'!$G$27,0,10*ROW('Water Data'!G131)))</f>
        <v/>
      </c>
      <c r="CC137" s="283" t="str">
        <f ca="true">+IF(OFFSET('Water Data'!$G$28,0,10*ROW('Water Data'!G131))="","",OFFSET('Water Data'!$G$28,0,10*ROW('Water Data'!G131)))</f>
        <v/>
      </c>
      <c r="CD137" s="283" t="str">
        <f ca="true">+IF(OFFSET('Water Data'!$G$29,0,10*ROW('Water Data'!G131))="","",OFFSET('Water Data'!$G$29,0,10*ROW('Water Data'!G131)))</f>
        <v/>
      </c>
      <c r="CE137" s="283" t="str">
        <f ca="true">+IF(OFFSET('Water Data'!$H$27,0,10*ROW('Water Data'!H131))="","",OFFSET('Water Data'!$H$27,0,10*ROW('Water Data'!H131)))</f>
        <v/>
      </c>
      <c r="CF137" s="283" t="str">
        <f ca="true">+IF(OFFSET('Water Data'!$H$28,0,10*ROW('Water Data'!H131))="","",OFFSET('Water Data'!$H$28,0,10*ROW('Water Data'!H131)))</f>
        <v/>
      </c>
      <c r="CG137" s="283" t="str">
        <f ca="true">+IF(OFFSET('Water Data'!$H$29,0,10*ROW('Water Data'!H131))="","",OFFSET('Water Data'!$H$29,0,10*ROW('Water Data'!H131)))</f>
        <v/>
      </c>
      <c r="CH137" s="283" t="str">
        <f ca="true">+IF(OFFSET('Water Data'!$I$27,0,10*ROW('Water Data'!I131))="","",OFFSET('Water Data'!$I$27,0,10*ROW('Water Data'!I131)))</f>
        <v/>
      </c>
      <c r="CI137" s="283" t="str">
        <f ca="true">+IF(OFFSET('Water Data'!$I$28,0,10*ROW('Water Data'!I131))="","",OFFSET('Water Data'!$I$28,0,10*ROW('Water Data'!I131)))</f>
        <v/>
      </c>
      <c r="CJ137" s="283" t="str">
        <f ca="true">+IF(OFFSET('Water Data'!$I$29,0,10*ROW('Water Data'!I131))="","",OFFSET('Water Data'!$I$29,0,10*ROW('Water Data'!I131)))</f>
        <v/>
      </c>
      <c r="CK137" s="283" t="str">
        <f ca="true">+IF(OFFSET('Sanitation Data'!$D$28,0,10*ROW('Sanitation Data'!D131))="","",OFFSET('Sanitation Data'!$D$28,0,10*ROW('Sanitation Data'!D131)))</f>
        <v/>
      </c>
      <c r="CL137" s="283" t="str">
        <f ca="true">+IF(OFFSET('Sanitation Data'!$D$29,0,10*ROW('Sanitation Data'!D131))="","",OFFSET('Sanitation Data'!$D$29,0,10*ROW('Sanitation Data'!D131)))</f>
        <v/>
      </c>
      <c r="CM137" s="283" t="str">
        <f ca="true">+IF(OFFSET('Sanitation Data'!$D$30,0,10*ROW('Sanitation Data'!D131))="","",OFFSET('Sanitation Data'!$D$30,0,10*ROW('Sanitation Data'!D131)))</f>
        <v/>
      </c>
      <c r="CN137" s="283" t="str">
        <f ca="true">+IF(OFFSET('Sanitation Data'!$D$31,0,10*ROW('Sanitation Data'!D131))="","",OFFSET('Sanitation Data'!$D$31,0,10*ROW('Sanitation Data'!D131)))</f>
        <v/>
      </c>
      <c r="CO137" s="283" t="str">
        <f ca="true">+IF(OFFSET('Sanitation Data'!$D$32,0,10*ROW('Sanitation Data'!D131))="","",OFFSET('Sanitation Data'!$D$32,0,10*ROW('Sanitation Data'!D131)))</f>
        <v/>
      </c>
      <c r="CP137" s="283" t="str">
        <f ca="true">+IF(OFFSET('Sanitation Data'!$E$28,0,10*ROW('Sanitation Data'!E131))="","",OFFSET('Sanitation Data'!$E$28,0,10*ROW('Sanitation Data'!E131)))</f>
        <v/>
      </c>
      <c r="CQ137" s="283" t="str">
        <f ca="true">+IF(OFFSET('Sanitation Data'!$E$29,0,10*ROW('Sanitation Data'!E131))="","",OFFSET('Sanitation Data'!$E$29,0,10*ROW('Sanitation Data'!E131)))</f>
        <v/>
      </c>
      <c r="CR137" s="283" t="str">
        <f ca="true">+IF(OFFSET('Sanitation Data'!$E$30,0,10*ROW('Sanitation Data'!E131))="","",OFFSET('Sanitation Data'!$E$30,0,10*ROW('Sanitation Data'!E131)))</f>
        <v/>
      </c>
      <c r="CS137" s="283" t="str">
        <f ca="true">+IF(OFFSET('Sanitation Data'!$E$31,0,10*ROW('Sanitation Data'!E131))="","",OFFSET('Sanitation Data'!$E$31,0,10*ROW('Sanitation Data'!E131)))</f>
        <v/>
      </c>
      <c r="CT137" s="283" t="str">
        <f ca="true">+IF(OFFSET('Sanitation Data'!$E$32,0,10*ROW('Sanitation Data'!E131))="","",OFFSET('Sanitation Data'!$E$32,0,10*ROW('Sanitation Data'!E131)))</f>
        <v/>
      </c>
      <c r="CU137" s="283" t="str">
        <f ca="true">+IF(OFFSET('Sanitation Data'!$F$28,0,10*ROW('Sanitation Data'!F131))="","",OFFSET('Sanitation Data'!$F$28,0,10*ROW('Sanitation Data'!F131)))</f>
        <v/>
      </c>
      <c r="CV137" s="283" t="str">
        <f ca="true">+IF(OFFSET('Sanitation Data'!$F$29,0,10*ROW('Sanitation Data'!F131))="","",OFFSET('Sanitation Data'!$F$29,0,10*ROW('Sanitation Data'!F131)))</f>
        <v/>
      </c>
      <c r="CW137" s="283" t="str">
        <f ca="true">+IF(OFFSET('Sanitation Data'!$F$30,0,10*ROW('Sanitation Data'!F131))="","",OFFSET('Sanitation Data'!$F$30,0,10*ROW('Sanitation Data'!F131)))</f>
        <v/>
      </c>
      <c r="CX137" s="283" t="str">
        <f ca="true">+IF(OFFSET('Sanitation Data'!$F$31,0,10*ROW('Sanitation Data'!F131))="","",OFFSET('Sanitation Data'!$F$31,0,10*ROW('Sanitation Data'!F131)))</f>
        <v/>
      </c>
      <c r="CY137" s="283" t="str">
        <f ca="true">+IF(OFFSET('Sanitation Data'!$F$32,0,10*ROW('Sanitation Data'!F131))="","",OFFSET('Sanitation Data'!$F$32,0,10*ROW('Sanitation Data'!F131)))</f>
        <v/>
      </c>
      <c r="CZ137" s="283" t="str">
        <f ca="true">+IF(OFFSET('Sanitation Data'!$G$28,0,10*ROW('Sanitation Data'!G131))="","",OFFSET('Sanitation Data'!$G$28,0,10*ROW('Sanitation Data'!G131)))</f>
        <v/>
      </c>
      <c r="DA137" s="283" t="str">
        <f ca="true">+IF(OFFSET('Sanitation Data'!$G$29,0,10*ROW('Sanitation Data'!G131))="","",OFFSET('Sanitation Data'!$G$29,0,10*ROW('Sanitation Data'!G131)))</f>
        <v/>
      </c>
      <c r="DB137" s="283" t="str">
        <f ca="true">+IF(OFFSET('Sanitation Data'!$G$30,0,10*ROW('Sanitation Data'!G131))="","",OFFSET('Sanitation Data'!$G$30,0,10*ROW('Sanitation Data'!G131)))</f>
        <v/>
      </c>
      <c r="DC137" s="283" t="str">
        <f ca="true">+IF(OFFSET('Sanitation Data'!$G$31,0,10*ROW('Sanitation Data'!G131))="","",OFFSET('Sanitation Data'!$G$31,0,10*ROW('Sanitation Data'!G131)))</f>
        <v/>
      </c>
      <c r="DD137" s="283" t="str">
        <f ca="true">+IF(OFFSET('Sanitation Data'!$G$32,0,10*ROW('Sanitation Data'!G131))="","",OFFSET('Sanitation Data'!$G$32,0,10*ROW('Sanitation Data'!G131)))</f>
        <v/>
      </c>
      <c r="DE137" s="283" t="str">
        <f ca="true">+IF(OFFSET('Sanitation Data'!$H$28,0,10*ROW('Sanitation Data'!H131))="","",OFFSET('Sanitation Data'!$H$28,0,10*ROW('Sanitation Data'!H131)))</f>
        <v/>
      </c>
      <c r="DF137" s="283" t="str">
        <f ca="true">+IF(OFFSET('Sanitation Data'!$H$29,0,10*ROW('Sanitation Data'!H131))="","",OFFSET('Sanitation Data'!$H$29,0,10*ROW('Sanitation Data'!H131)))</f>
        <v/>
      </c>
      <c r="DG137" s="283" t="str">
        <f ca="true">+IF(OFFSET('Sanitation Data'!$H$30,0,10*ROW('Sanitation Data'!H131))="","",OFFSET('Sanitation Data'!$H$30,0,10*ROW('Sanitation Data'!H131)))</f>
        <v/>
      </c>
      <c r="DH137" s="283" t="str">
        <f ca="true">+IF(OFFSET('Sanitation Data'!$H$31,0,10*ROW('Sanitation Data'!H131))="","",OFFSET('Sanitation Data'!$H$31,0,10*ROW('Sanitation Data'!H131)))</f>
        <v/>
      </c>
      <c r="DI137" s="283" t="str">
        <f ca="true">+IF(OFFSET('Sanitation Data'!$H$32,0,10*ROW('Sanitation Data'!H131))="","",OFFSET('Sanitation Data'!$H$32,0,10*ROW('Sanitation Data'!H131)))</f>
        <v/>
      </c>
      <c r="DJ137" s="283" t="str">
        <f ca="true">+IF(OFFSET('Sanitation Data'!$I$28,0,10*ROW('Sanitation Data'!I131))="","",OFFSET('Sanitation Data'!$I$28,0,10*ROW('Sanitation Data'!I131)))</f>
        <v/>
      </c>
      <c r="DK137" s="283" t="str">
        <f ca="true">+IF(OFFSET('Sanitation Data'!$I$29,0,10*ROW('Sanitation Data'!I131))="","",OFFSET('Sanitation Data'!$I$29,0,10*ROW('Sanitation Data'!I131)))</f>
        <v/>
      </c>
      <c r="DL137" s="283" t="str">
        <f ca="true">+IF(OFFSET('Sanitation Data'!$I$30,0,10*ROW('Sanitation Data'!I131))="","",OFFSET('Sanitation Data'!$I$30,0,10*ROW('Sanitation Data'!I131)))</f>
        <v/>
      </c>
      <c r="DM137" s="283" t="str">
        <f ca="true">+IF(OFFSET('Sanitation Data'!$I$31,0,10*ROW('Sanitation Data'!I131))="","",OFFSET('Sanitation Data'!$I$31,0,10*ROW('Sanitation Data'!I131)))</f>
        <v/>
      </c>
      <c r="DN137" s="283" t="str">
        <f ca="true">+IF(OFFSET('Sanitation Data'!$I$32,0,10*ROW('Sanitation Data'!I131))="","",OFFSET('Sanitation Data'!$I$32,0,10*ROW('Sanitation Data'!I131)))</f>
        <v/>
      </c>
      <c r="DO137" s="283" t="str">
        <f ca="true">+IF(OFFSET('Hygiene Data'!$D$11,0,10*ROW('Hygiene Data'!D131))="","",OFFSET('Hygiene Data'!$D$11,0,10*ROW('Hygiene Data'!D131)))</f>
        <v/>
      </c>
      <c r="DP137" s="283" t="str">
        <f ca="true">+IF(OFFSET('Hygiene Data'!$D$12,0,10*ROW('Hygiene Data'!D131))="","",OFFSET('Hygiene Data'!$D$12,0,10*ROW('Hygiene Data'!D131)))</f>
        <v/>
      </c>
      <c r="DQ137" s="283" t="str">
        <f ca="true">+IF(OFFSET('Hygiene Data'!$D$13,0,10*ROW('Hygiene Data'!D131))="","",OFFSET('Hygiene Data'!$D$13,0,10*ROW('Hygiene Data'!D131)))</f>
        <v/>
      </c>
      <c r="DR137" s="283" t="str">
        <f ca="true">+IF(OFFSET('Hygiene Data'!$E$11,0,10*ROW('Hygiene Data'!E131))="","",OFFSET('Hygiene Data'!$E$11,0,10*ROW('Hygiene Data'!E131)))</f>
        <v/>
      </c>
      <c r="DS137" s="283" t="str">
        <f ca="true">+IF(OFFSET('Hygiene Data'!$E$12,0,10*ROW('Hygiene Data'!E131))="","",OFFSET('Hygiene Data'!$E$12,0,10*ROW('Hygiene Data'!E131)))</f>
        <v/>
      </c>
      <c r="DT137" s="283" t="str">
        <f ca="true">+IF(OFFSET('Hygiene Data'!$E$13,0,10*ROW('Hygiene Data'!E131))="","",OFFSET('Hygiene Data'!$E$13,0,10*ROW('Hygiene Data'!E131)))</f>
        <v/>
      </c>
      <c r="DU137" s="283" t="str">
        <f ca="true">+IF(OFFSET('Hygiene Data'!$F$11,0,10*ROW('Hygiene Data'!F131))="","",OFFSET('Hygiene Data'!$F$11,0,10*ROW('Hygiene Data'!F131)))</f>
        <v/>
      </c>
      <c r="DV137" s="283" t="str">
        <f ca="true">+IF(OFFSET('Hygiene Data'!$F$12,0,10*ROW('Hygiene Data'!F131))="","",OFFSET('Hygiene Data'!$F$12,0,10*ROW('Hygiene Data'!F131)))</f>
        <v/>
      </c>
      <c r="DW137" s="283" t="str">
        <f ca="true">+IF(OFFSET('Hygiene Data'!$F$13,0,10*ROW('Hygiene Data'!F131))="","",OFFSET('Hygiene Data'!$F$13,0,10*ROW('Hygiene Data'!F131)))</f>
        <v/>
      </c>
      <c r="DX137" s="283" t="str">
        <f ca="true">+IF(OFFSET('Hygiene Data'!$G$11,0,10*ROW('Hygiene Data'!G131))="","",OFFSET('Hygiene Data'!$G$11,0,10*ROW('Hygiene Data'!G131)))</f>
        <v/>
      </c>
      <c r="DY137" s="283" t="str">
        <f ca="true">+IF(OFFSET('Hygiene Data'!$G$12,0,10*ROW('Hygiene Data'!G131))="","",OFFSET('Hygiene Data'!$G$12,0,10*ROW('Hygiene Data'!G131)))</f>
        <v/>
      </c>
      <c r="DZ137" s="283" t="str">
        <f ca="true">+IF(OFFSET('Hygiene Data'!$G$13,0,10*ROW('Hygiene Data'!G131))="","",OFFSET('Hygiene Data'!$G$13,0,10*ROW('Hygiene Data'!G131)))</f>
        <v/>
      </c>
      <c r="EA137" s="283" t="str">
        <f ca="true">+IF(OFFSET('Hygiene Data'!$H$11,0,10*ROW('Hygiene Data'!H131))="","",OFFSET('Hygiene Data'!$H$11,0,10*ROW('Hygiene Data'!H131)))</f>
        <v/>
      </c>
      <c r="EB137" s="283" t="str">
        <f ca="true">+IF(OFFSET('Hygiene Data'!$H$12,0,10*ROW('Hygiene Data'!H131))="","",OFFSET('Hygiene Data'!$H$12,0,10*ROW('Hygiene Data'!H131)))</f>
        <v/>
      </c>
      <c r="EC137" s="283" t="str">
        <f ca="true">+IF(OFFSET('Hygiene Data'!$H$13,0,10*ROW('Hygiene Data'!H131))="","",OFFSET('Hygiene Data'!$H$13,0,10*ROW('Hygiene Data'!H131)))</f>
        <v/>
      </c>
      <c r="ED137" s="283" t="str">
        <f ca="true">+IF(OFFSET('Hygiene Data'!$I$11,0,10*ROW('Hygiene Data'!I131))="","",OFFSET('Hygiene Data'!$I$11,0,10*ROW('Hygiene Data'!I131)))</f>
        <v/>
      </c>
      <c r="EE137" s="283" t="str">
        <f ca="true">+IF(OFFSET('Hygiene Data'!$I$12,0,10*ROW('Hygiene Data'!I131))="","",OFFSET('Hygiene Data'!$I$12,0,10*ROW('Hygiene Data'!I131)))</f>
        <v/>
      </c>
      <c r="EF137" s="283" t="str">
        <f ca="true">+IF(OFFSET('Hygiene Data'!$I$13,0,10*ROW('Hygiene Data'!I131))="","",OFFSET('Hygiene Data'!$I$13,0,10*ROW('Hygiene Data'!I131)))</f>
        <v/>
      </c>
    </row>
    <row r="138">
      <c r="A138" s="36" t="str">
        <f ca="true">+IF(OFFSET('Water Data'!$B$2,0,10*ROW('Water Data'!E132))="","",OFFSET('Water Data'!$B$2,0,10*ROW('Water Data'!E132)))</f>
        <v/>
      </c>
      <c r="B138" s="36" t="str">
        <f ca="true">+IF(OFFSET('Water Data'!$C$2,0,10*ROW('Water Data'!F132))="","",OFFSET('Water Data'!$C$2,0,10*ROW('Water Data'!F132)))</f>
        <v/>
      </c>
      <c r="C138" s="339"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83"/>
      <c r="BS138" s="283" t="str">
        <f ca="true">+IF(OFFSET('Water Data'!$D$27,0,10*ROW('Water Data'!D132))="","",OFFSET('Water Data'!$D$27,0,10*ROW('Water Data'!D132)))</f>
        <v/>
      </c>
      <c r="BT138" s="283" t="str">
        <f ca="true">+IF(OFFSET('Water Data'!$D$28,0,10*ROW('Water Data'!D132))="","",OFFSET('Water Data'!$D$28,0,10*ROW('Water Data'!D132)))</f>
        <v/>
      </c>
      <c r="BU138" s="283" t="str">
        <f ca="true">+IF(OFFSET('Water Data'!$D$29,0,10*ROW('Water Data'!D132))="","",OFFSET('Water Data'!$D$29,0,10*ROW('Water Data'!D132)))</f>
        <v/>
      </c>
      <c r="BV138" s="283" t="str">
        <f ca="true">+IF(OFFSET('Water Data'!$E$27,0,10*ROW('Water Data'!E132))="","",OFFSET('Water Data'!$E$27,0,10*ROW('Water Data'!E132)))</f>
        <v/>
      </c>
      <c r="BW138" s="283" t="str">
        <f ca="true">+IF(OFFSET('Water Data'!$E$28,0,10*ROW('Water Data'!E132))="","",OFFSET('Water Data'!$E$28,0,10*ROW('Water Data'!E132)))</f>
        <v/>
      </c>
      <c r="BX138" s="283" t="str">
        <f ca="true">+IF(OFFSET('Water Data'!$E$29,0,10*ROW('Water Data'!E132))="","",OFFSET('Water Data'!$E$29,0,10*ROW('Water Data'!E132)))</f>
        <v/>
      </c>
      <c r="BY138" s="283" t="str">
        <f ca="true">+IF(OFFSET('Water Data'!$F$27,0,10*ROW('Water Data'!F132))="","",OFFSET('Water Data'!$F$27,0,10*ROW('Water Data'!F132)))</f>
        <v/>
      </c>
      <c r="BZ138" s="283" t="str">
        <f ca="true">+IF(OFFSET('Water Data'!$F$28,0,10*ROW('Water Data'!F132))="","",OFFSET('Water Data'!$F$28,0,10*ROW('Water Data'!F132)))</f>
        <v/>
      </c>
      <c r="CA138" s="283" t="str">
        <f ca="true">+IF(OFFSET('Water Data'!$F$29,0,10*ROW('Water Data'!F132))="","",OFFSET('Water Data'!$F$29,0,10*ROW('Water Data'!F132)))</f>
        <v/>
      </c>
      <c r="CB138" s="283" t="str">
        <f ca="true">+IF(OFFSET('Water Data'!$G$27,0,10*ROW('Water Data'!G132))="","",OFFSET('Water Data'!$G$27,0,10*ROW('Water Data'!G132)))</f>
        <v/>
      </c>
      <c r="CC138" s="283" t="str">
        <f ca="true">+IF(OFFSET('Water Data'!$G$28,0,10*ROW('Water Data'!G132))="","",OFFSET('Water Data'!$G$28,0,10*ROW('Water Data'!G132)))</f>
        <v/>
      </c>
      <c r="CD138" s="283" t="str">
        <f ca="true">+IF(OFFSET('Water Data'!$G$29,0,10*ROW('Water Data'!G132))="","",OFFSET('Water Data'!$G$29,0,10*ROW('Water Data'!G132)))</f>
        <v/>
      </c>
      <c r="CE138" s="283" t="str">
        <f ca="true">+IF(OFFSET('Water Data'!$H$27,0,10*ROW('Water Data'!H132))="","",OFFSET('Water Data'!$H$27,0,10*ROW('Water Data'!H132)))</f>
        <v/>
      </c>
      <c r="CF138" s="283" t="str">
        <f ca="true">+IF(OFFSET('Water Data'!$H$28,0,10*ROW('Water Data'!H132))="","",OFFSET('Water Data'!$H$28,0,10*ROW('Water Data'!H132)))</f>
        <v/>
      </c>
      <c r="CG138" s="283" t="str">
        <f ca="true">+IF(OFFSET('Water Data'!$H$29,0,10*ROW('Water Data'!H132))="","",OFFSET('Water Data'!$H$29,0,10*ROW('Water Data'!H132)))</f>
        <v/>
      </c>
      <c r="CH138" s="283" t="str">
        <f ca="true">+IF(OFFSET('Water Data'!$I$27,0,10*ROW('Water Data'!I132))="","",OFFSET('Water Data'!$I$27,0,10*ROW('Water Data'!I132)))</f>
        <v/>
      </c>
      <c r="CI138" s="283" t="str">
        <f ca="true">+IF(OFFSET('Water Data'!$I$28,0,10*ROW('Water Data'!I132))="","",OFFSET('Water Data'!$I$28,0,10*ROW('Water Data'!I132)))</f>
        <v/>
      </c>
      <c r="CJ138" s="283" t="str">
        <f ca="true">+IF(OFFSET('Water Data'!$I$29,0,10*ROW('Water Data'!I132))="","",OFFSET('Water Data'!$I$29,0,10*ROW('Water Data'!I132)))</f>
        <v/>
      </c>
      <c r="CK138" s="283" t="str">
        <f ca="true">+IF(OFFSET('Sanitation Data'!$D$28,0,10*ROW('Sanitation Data'!D132))="","",OFFSET('Sanitation Data'!$D$28,0,10*ROW('Sanitation Data'!D132)))</f>
        <v/>
      </c>
      <c r="CL138" s="283" t="str">
        <f ca="true">+IF(OFFSET('Sanitation Data'!$D$29,0,10*ROW('Sanitation Data'!D132))="","",OFFSET('Sanitation Data'!$D$29,0,10*ROW('Sanitation Data'!D132)))</f>
        <v/>
      </c>
      <c r="CM138" s="283" t="str">
        <f ca="true">+IF(OFFSET('Sanitation Data'!$D$30,0,10*ROW('Sanitation Data'!D132))="","",OFFSET('Sanitation Data'!$D$30,0,10*ROW('Sanitation Data'!D132)))</f>
        <v/>
      </c>
      <c r="CN138" s="283" t="str">
        <f ca="true">+IF(OFFSET('Sanitation Data'!$D$31,0,10*ROW('Sanitation Data'!D132))="","",OFFSET('Sanitation Data'!$D$31,0,10*ROW('Sanitation Data'!D132)))</f>
        <v/>
      </c>
      <c r="CO138" s="283" t="str">
        <f ca="true">+IF(OFFSET('Sanitation Data'!$D$32,0,10*ROW('Sanitation Data'!D132))="","",OFFSET('Sanitation Data'!$D$32,0,10*ROW('Sanitation Data'!D132)))</f>
        <v/>
      </c>
      <c r="CP138" s="283" t="str">
        <f ca="true">+IF(OFFSET('Sanitation Data'!$E$28,0,10*ROW('Sanitation Data'!E132))="","",OFFSET('Sanitation Data'!$E$28,0,10*ROW('Sanitation Data'!E132)))</f>
        <v/>
      </c>
      <c r="CQ138" s="283" t="str">
        <f ca="true">+IF(OFFSET('Sanitation Data'!$E$29,0,10*ROW('Sanitation Data'!E132))="","",OFFSET('Sanitation Data'!$E$29,0,10*ROW('Sanitation Data'!E132)))</f>
        <v/>
      </c>
      <c r="CR138" s="283" t="str">
        <f ca="true">+IF(OFFSET('Sanitation Data'!$E$30,0,10*ROW('Sanitation Data'!E132))="","",OFFSET('Sanitation Data'!$E$30,0,10*ROW('Sanitation Data'!E132)))</f>
        <v/>
      </c>
      <c r="CS138" s="283" t="str">
        <f ca="true">+IF(OFFSET('Sanitation Data'!$E$31,0,10*ROW('Sanitation Data'!E132))="","",OFFSET('Sanitation Data'!$E$31,0,10*ROW('Sanitation Data'!E132)))</f>
        <v/>
      </c>
      <c r="CT138" s="283" t="str">
        <f ca="true">+IF(OFFSET('Sanitation Data'!$E$32,0,10*ROW('Sanitation Data'!E132))="","",OFFSET('Sanitation Data'!$E$32,0,10*ROW('Sanitation Data'!E132)))</f>
        <v/>
      </c>
      <c r="CU138" s="283" t="str">
        <f ca="true">+IF(OFFSET('Sanitation Data'!$F$28,0,10*ROW('Sanitation Data'!F132))="","",OFFSET('Sanitation Data'!$F$28,0,10*ROW('Sanitation Data'!F132)))</f>
        <v/>
      </c>
      <c r="CV138" s="283" t="str">
        <f ca="true">+IF(OFFSET('Sanitation Data'!$F$29,0,10*ROW('Sanitation Data'!F132))="","",OFFSET('Sanitation Data'!$F$29,0,10*ROW('Sanitation Data'!F132)))</f>
        <v/>
      </c>
      <c r="CW138" s="283" t="str">
        <f ca="true">+IF(OFFSET('Sanitation Data'!$F$30,0,10*ROW('Sanitation Data'!F132))="","",OFFSET('Sanitation Data'!$F$30,0,10*ROW('Sanitation Data'!F132)))</f>
        <v/>
      </c>
      <c r="CX138" s="283" t="str">
        <f ca="true">+IF(OFFSET('Sanitation Data'!$F$31,0,10*ROW('Sanitation Data'!F132))="","",OFFSET('Sanitation Data'!$F$31,0,10*ROW('Sanitation Data'!F132)))</f>
        <v/>
      </c>
      <c r="CY138" s="283" t="str">
        <f ca="true">+IF(OFFSET('Sanitation Data'!$F$32,0,10*ROW('Sanitation Data'!F132))="","",OFFSET('Sanitation Data'!$F$32,0,10*ROW('Sanitation Data'!F132)))</f>
        <v/>
      </c>
      <c r="CZ138" s="283" t="str">
        <f ca="true">+IF(OFFSET('Sanitation Data'!$G$28,0,10*ROW('Sanitation Data'!G132))="","",OFFSET('Sanitation Data'!$G$28,0,10*ROW('Sanitation Data'!G132)))</f>
        <v/>
      </c>
      <c r="DA138" s="283" t="str">
        <f ca="true">+IF(OFFSET('Sanitation Data'!$G$29,0,10*ROW('Sanitation Data'!G132))="","",OFFSET('Sanitation Data'!$G$29,0,10*ROW('Sanitation Data'!G132)))</f>
        <v/>
      </c>
      <c r="DB138" s="283" t="str">
        <f ca="true">+IF(OFFSET('Sanitation Data'!$G$30,0,10*ROW('Sanitation Data'!G132))="","",OFFSET('Sanitation Data'!$G$30,0,10*ROW('Sanitation Data'!G132)))</f>
        <v/>
      </c>
      <c r="DC138" s="283" t="str">
        <f ca="true">+IF(OFFSET('Sanitation Data'!$G$31,0,10*ROW('Sanitation Data'!G132))="","",OFFSET('Sanitation Data'!$G$31,0,10*ROW('Sanitation Data'!G132)))</f>
        <v/>
      </c>
      <c r="DD138" s="283" t="str">
        <f ca="true">+IF(OFFSET('Sanitation Data'!$G$32,0,10*ROW('Sanitation Data'!G132))="","",OFFSET('Sanitation Data'!$G$32,0,10*ROW('Sanitation Data'!G132)))</f>
        <v/>
      </c>
      <c r="DE138" s="283" t="str">
        <f ca="true">+IF(OFFSET('Sanitation Data'!$H$28,0,10*ROW('Sanitation Data'!H132))="","",OFFSET('Sanitation Data'!$H$28,0,10*ROW('Sanitation Data'!H132)))</f>
        <v/>
      </c>
      <c r="DF138" s="283" t="str">
        <f ca="true">+IF(OFFSET('Sanitation Data'!$H$29,0,10*ROW('Sanitation Data'!H132))="","",OFFSET('Sanitation Data'!$H$29,0,10*ROW('Sanitation Data'!H132)))</f>
        <v/>
      </c>
      <c r="DG138" s="283" t="str">
        <f ca="true">+IF(OFFSET('Sanitation Data'!$H$30,0,10*ROW('Sanitation Data'!H132))="","",OFFSET('Sanitation Data'!$H$30,0,10*ROW('Sanitation Data'!H132)))</f>
        <v/>
      </c>
      <c r="DH138" s="283" t="str">
        <f ca="true">+IF(OFFSET('Sanitation Data'!$H$31,0,10*ROW('Sanitation Data'!H132))="","",OFFSET('Sanitation Data'!$H$31,0,10*ROW('Sanitation Data'!H132)))</f>
        <v/>
      </c>
      <c r="DI138" s="283" t="str">
        <f ca="true">+IF(OFFSET('Sanitation Data'!$H$32,0,10*ROW('Sanitation Data'!H132))="","",OFFSET('Sanitation Data'!$H$32,0,10*ROW('Sanitation Data'!H132)))</f>
        <v/>
      </c>
      <c r="DJ138" s="283" t="str">
        <f ca="true">+IF(OFFSET('Sanitation Data'!$I$28,0,10*ROW('Sanitation Data'!I132))="","",OFFSET('Sanitation Data'!$I$28,0,10*ROW('Sanitation Data'!I132)))</f>
        <v/>
      </c>
      <c r="DK138" s="283" t="str">
        <f ca="true">+IF(OFFSET('Sanitation Data'!$I$29,0,10*ROW('Sanitation Data'!I132))="","",OFFSET('Sanitation Data'!$I$29,0,10*ROW('Sanitation Data'!I132)))</f>
        <v/>
      </c>
      <c r="DL138" s="283" t="str">
        <f ca="true">+IF(OFFSET('Sanitation Data'!$I$30,0,10*ROW('Sanitation Data'!I132))="","",OFFSET('Sanitation Data'!$I$30,0,10*ROW('Sanitation Data'!I132)))</f>
        <v/>
      </c>
      <c r="DM138" s="283" t="str">
        <f ca="true">+IF(OFFSET('Sanitation Data'!$I$31,0,10*ROW('Sanitation Data'!I132))="","",OFFSET('Sanitation Data'!$I$31,0,10*ROW('Sanitation Data'!I132)))</f>
        <v/>
      </c>
      <c r="DN138" s="283" t="str">
        <f ca="true">+IF(OFFSET('Sanitation Data'!$I$32,0,10*ROW('Sanitation Data'!I132))="","",OFFSET('Sanitation Data'!$I$32,0,10*ROW('Sanitation Data'!I132)))</f>
        <v/>
      </c>
      <c r="DO138" s="283" t="str">
        <f ca="true">+IF(OFFSET('Hygiene Data'!$D$11,0,10*ROW('Hygiene Data'!D132))="","",OFFSET('Hygiene Data'!$D$11,0,10*ROW('Hygiene Data'!D132)))</f>
        <v/>
      </c>
      <c r="DP138" s="283" t="str">
        <f ca="true">+IF(OFFSET('Hygiene Data'!$D$12,0,10*ROW('Hygiene Data'!D132))="","",OFFSET('Hygiene Data'!$D$12,0,10*ROW('Hygiene Data'!D132)))</f>
        <v/>
      </c>
      <c r="DQ138" s="283" t="str">
        <f ca="true">+IF(OFFSET('Hygiene Data'!$D$13,0,10*ROW('Hygiene Data'!D132))="","",OFFSET('Hygiene Data'!$D$13,0,10*ROW('Hygiene Data'!D132)))</f>
        <v/>
      </c>
      <c r="DR138" s="283" t="str">
        <f ca="true">+IF(OFFSET('Hygiene Data'!$E$11,0,10*ROW('Hygiene Data'!E132))="","",OFFSET('Hygiene Data'!$E$11,0,10*ROW('Hygiene Data'!E132)))</f>
        <v/>
      </c>
      <c r="DS138" s="283" t="str">
        <f ca="true">+IF(OFFSET('Hygiene Data'!$E$12,0,10*ROW('Hygiene Data'!E132))="","",OFFSET('Hygiene Data'!$E$12,0,10*ROW('Hygiene Data'!E132)))</f>
        <v/>
      </c>
      <c r="DT138" s="283" t="str">
        <f ca="true">+IF(OFFSET('Hygiene Data'!$E$13,0,10*ROW('Hygiene Data'!E132))="","",OFFSET('Hygiene Data'!$E$13,0,10*ROW('Hygiene Data'!E132)))</f>
        <v/>
      </c>
      <c r="DU138" s="283" t="str">
        <f ca="true">+IF(OFFSET('Hygiene Data'!$F$11,0,10*ROW('Hygiene Data'!F132))="","",OFFSET('Hygiene Data'!$F$11,0,10*ROW('Hygiene Data'!F132)))</f>
        <v/>
      </c>
      <c r="DV138" s="283" t="str">
        <f ca="true">+IF(OFFSET('Hygiene Data'!$F$12,0,10*ROW('Hygiene Data'!F132))="","",OFFSET('Hygiene Data'!$F$12,0,10*ROW('Hygiene Data'!F132)))</f>
        <v/>
      </c>
      <c r="DW138" s="283" t="str">
        <f ca="true">+IF(OFFSET('Hygiene Data'!$F$13,0,10*ROW('Hygiene Data'!F132))="","",OFFSET('Hygiene Data'!$F$13,0,10*ROW('Hygiene Data'!F132)))</f>
        <v/>
      </c>
      <c r="DX138" s="283" t="str">
        <f ca="true">+IF(OFFSET('Hygiene Data'!$G$11,0,10*ROW('Hygiene Data'!G132))="","",OFFSET('Hygiene Data'!$G$11,0,10*ROW('Hygiene Data'!G132)))</f>
        <v/>
      </c>
      <c r="DY138" s="283" t="str">
        <f ca="true">+IF(OFFSET('Hygiene Data'!$G$12,0,10*ROW('Hygiene Data'!G132))="","",OFFSET('Hygiene Data'!$G$12,0,10*ROW('Hygiene Data'!G132)))</f>
        <v/>
      </c>
      <c r="DZ138" s="283" t="str">
        <f ca="true">+IF(OFFSET('Hygiene Data'!$G$13,0,10*ROW('Hygiene Data'!G132))="","",OFFSET('Hygiene Data'!$G$13,0,10*ROW('Hygiene Data'!G132)))</f>
        <v/>
      </c>
      <c r="EA138" s="283" t="str">
        <f ca="true">+IF(OFFSET('Hygiene Data'!$H$11,0,10*ROW('Hygiene Data'!H132))="","",OFFSET('Hygiene Data'!$H$11,0,10*ROW('Hygiene Data'!H132)))</f>
        <v/>
      </c>
      <c r="EB138" s="283" t="str">
        <f ca="true">+IF(OFFSET('Hygiene Data'!$H$12,0,10*ROW('Hygiene Data'!H132))="","",OFFSET('Hygiene Data'!$H$12,0,10*ROW('Hygiene Data'!H132)))</f>
        <v/>
      </c>
      <c r="EC138" s="283" t="str">
        <f ca="true">+IF(OFFSET('Hygiene Data'!$H$13,0,10*ROW('Hygiene Data'!H132))="","",OFFSET('Hygiene Data'!$H$13,0,10*ROW('Hygiene Data'!H132)))</f>
        <v/>
      </c>
      <c r="ED138" s="283" t="str">
        <f ca="true">+IF(OFFSET('Hygiene Data'!$I$11,0,10*ROW('Hygiene Data'!I132))="","",OFFSET('Hygiene Data'!$I$11,0,10*ROW('Hygiene Data'!I132)))</f>
        <v/>
      </c>
      <c r="EE138" s="283" t="str">
        <f ca="true">+IF(OFFSET('Hygiene Data'!$I$12,0,10*ROW('Hygiene Data'!I132))="","",OFFSET('Hygiene Data'!$I$12,0,10*ROW('Hygiene Data'!I132)))</f>
        <v/>
      </c>
      <c r="EF138" s="283" t="str">
        <f ca="true">+IF(OFFSET('Hygiene Data'!$I$13,0,10*ROW('Hygiene Data'!I132))="","",OFFSET('Hygiene Data'!$I$13,0,10*ROW('Hygiene Data'!I132)))</f>
        <v/>
      </c>
    </row>
    <row r="139">
      <c r="A139" s="36" t="str">
        <f ca="true">+IF(OFFSET('Water Data'!$B$2,0,10*ROW('Water Data'!E133))="","",OFFSET('Water Data'!$B$2,0,10*ROW('Water Data'!E133)))</f>
        <v/>
      </c>
      <c r="B139" s="36" t="str">
        <f ca="true">+IF(OFFSET('Water Data'!$C$2,0,10*ROW('Water Data'!F133))="","",OFFSET('Water Data'!$C$2,0,10*ROW('Water Data'!F133)))</f>
        <v/>
      </c>
      <c r="C139" s="339"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83"/>
      <c r="BS139" s="283" t="str">
        <f ca="true">+IF(OFFSET('Water Data'!$D$27,0,10*ROW('Water Data'!D133))="","",OFFSET('Water Data'!$D$27,0,10*ROW('Water Data'!D133)))</f>
        <v/>
      </c>
      <c r="BT139" s="283" t="str">
        <f ca="true">+IF(OFFSET('Water Data'!$D$28,0,10*ROW('Water Data'!D133))="","",OFFSET('Water Data'!$D$28,0,10*ROW('Water Data'!D133)))</f>
        <v/>
      </c>
      <c r="BU139" s="283" t="str">
        <f ca="true">+IF(OFFSET('Water Data'!$D$29,0,10*ROW('Water Data'!D133))="","",OFFSET('Water Data'!$D$29,0,10*ROW('Water Data'!D133)))</f>
        <v/>
      </c>
      <c r="BV139" s="283" t="str">
        <f ca="true">+IF(OFFSET('Water Data'!$E$27,0,10*ROW('Water Data'!E133))="","",OFFSET('Water Data'!$E$27,0,10*ROW('Water Data'!E133)))</f>
        <v/>
      </c>
      <c r="BW139" s="283" t="str">
        <f ca="true">+IF(OFFSET('Water Data'!$E$28,0,10*ROW('Water Data'!E133))="","",OFFSET('Water Data'!$E$28,0,10*ROW('Water Data'!E133)))</f>
        <v/>
      </c>
      <c r="BX139" s="283" t="str">
        <f ca="true">+IF(OFFSET('Water Data'!$E$29,0,10*ROW('Water Data'!E133))="","",OFFSET('Water Data'!$E$29,0,10*ROW('Water Data'!E133)))</f>
        <v/>
      </c>
      <c r="BY139" s="283" t="str">
        <f ca="true">+IF(OFFSET('Water Data'!$F$27,0,10*ROW('Water Data'!F133))="","",OFFSET('Water Data'!$F$27,0,10*ROW('Water Data'!F133)))</f>
        <v/>
      </c>
      <c r="BZ139" s="283" t="str">
        <f ca="true">+IF(OFFSET('Water Data'!$F$28,0,10*ROW('Water Data'!F133))="","",OFFSET('Water Data'!$F$28,0,10*ROW('Water Data'!F133)))</f>
        <v/>
      </c>
      <c r="CA139" s="283" t="str">
        <f ca="true">+IF(OFFSET('Water Data'!$F$29,0,10*ROW('Water Data'!F133))="","",OFFSET('Water Data'!$F$29,0,10*ROW('Water Data'!F133)))</f>
        <v/>
      </c>
      <c r="CB139" s="283" t="str">
        <f ca="true">+IF(OFFSET('Water Data'!$G$27,0,10*ROW('Water Data'!G133))="","",OFFSET('Water Data'!$G$27,0,10*ROW('Water Data'!G133)))</f>
        <v/>
      </c>
      <c r="CC139" s="283" t="str">
        <f ca="true">+IF(OFFSET('Water Data'!$G$28,0,10*ROW('Water Data'!G133))="","",OFFSET('Water Data'!$G$28,0,10*ROW('Water Data'!G133)))</f>
        <v/>
      </c>
      <c r="CD139" s="283" t="str">
        <f ca="true">+IF(OFFSET('Water Data'!$G$29,0,10*ROW('Water Data'!G133))="","",OFFSET('Water Data'!$G$29,0,10*ROW('Water Data'!G133)))</f>
        <v/>
      </c>
      <c r="CE139" s="283" t="str">
        <f ca="true">+IF(OFFSET('Water Data'!$H$27,0,10*ROW('Water Data'!H133))="","",OFFSET('Water Data'!$H$27,0,10*ROW('Water Data'!H133)))</f>
        <v/>
      </c>
      <c r="CF139" s="283" t="str">
        <f ca="true">+IF(OFFSET('Water Data'!$H$28,0,10*ROW('Water Data'!H133))="","",OFFSET('Water Data'!$H$28,0,10*ROW('Water Data'!H133)))</f>
        <v/>
      </c>
      <c r="CG139" s="283" t="str">
        <f ca="true">+IF(OFFSET('Water Data'!$H$29,0,10*ROW('Water Data'!H133))="","",OFFSET('Water Data'!$H$29,0,10*ROW('Water Data'!H133)))</f>
        <v/>
      </c>
      <c r="CH139" s="283" t="str">
        <f ca="true">+IF(OFFSET('Water Data'!$I$27,0,10*ROW('Water Data'!I133))="","",OFFSET('Water Data'!$I$27,0,10*ROW('Water Data'!I133)))</f>
        <v/>
      </c>
      <c r="CI139" s="283" t="str">
        <f ca="true">+IF(OFFSET('Water Data'!$I$28,0,10*ROW('Water Data'!I133))="","",OFFSET('Water Data'!$I$28,0,10*ROW('Water Data'!I133)))</f>
        <v/>
      </c>
      <c r="CJ139" s="283" t="str">
        <f ca="true">+IF(OFFSET('Water Data'!$I$29,0,10*ROW('Water Data'!I133))="","",OFFSET('Water Data'!$I$29,0,10*ROW('Water Data'!I133)))</f>
        <v/>
      </c>
      <c r="CK139" s="283" t="str">
        <f ca="true">+IF(OFFSET('Sanitation Data'!$D$28,0,10*ROW('Sanitation Data'!D133))="","",OFFSET('Sanitation Data'!$D$28,0,10*ROW('Sanitation Data'!D133)))</f>
        <v/>
      </c>
      <c r="CL139" s="283" t="str">
        <f ca="true">+IF(OFFSET('Sanitation Data'!$D$29,0,10*ROW('Sanitation Data'!D133))="","",OFFSET('Sanitation Data'!$D$29,0,10*ROW('Sanitation Data'!D133)))</f>
        <v/>
      </c>
      <c r="CM139" s="283" t="str">
        <f ca="true">+IF(OFFSET('Sanitation Data'!$D$30,0,10*ROW('Sanitation Data'!D133))="","",OFFSET('Sanitation Data'!$D$30,0,10*ROW('Sanitation Data'!D133)))</f>
        <v/>
      </c>
      <c r="CN139" s="283" t="str">
        <f ca="true">+IF(OFFSET('Sanitation Data'!$D$31,0,10*ROW('Sanitation Data'!D133))="","",OFFSET('Sanitation Data'!$D$31,0,10*ROW('Sanitation Data'!D133)))</f>
        <v/>
      </c>
      <c r="CO139" s="283" t="str">
        <f ca="true">+IF(OFFSET('Sanitation Data'!$D$32,0,10*ROW('Sanitation Data'!D133))="","",OFFSET('Sanitation Data'!$D$32,0,10*ROW('Sanitation Data'!D133)))</f>
        <v/>
      </c>
      <c r="CP139" s="283" t="str">
        <f ca="true">+IF(OFFSET('Sanitation Data'!$E$28,0,10*ROW('Sanitation Data'!E133))="","",OFFSET('Sanitation Data'!$E$28,0,10*ROW('Sanitation Data'!E133)))</f>
        <v/>
      </c>
      <c r="CQ139" s="283" t="str">
        <f ca="true">+IF(OFFSET('Sanitation Data'!$E$29,0,10*ROW('Sanitation Data'!E133))="","",OFFSET('Sanitation Data'!$E$29,0,10*ROW('Sanitation Data'!E133)))</f>
        <v/>
      </c>
      <c r="CR139" s="283" t="str">
        <f ca="true">+IF(OFFSET('Sanitation Data'!$E$30,0,10*ROW('Sanitation Data'!E133))="","",OFFSET('Sanitation Data'!$E$30,0,10*ROW('Sanitation Data'!E133)))</f>
        <v/>
      </c>
      <c r="CS139" s="283" t="str">
        <f ca="true">+IF(OFFSET('Sanitation Data'!$E$31,0,10*ROW('Sanitation Data'!E133))="","",OFFSET('Sanitation Data'!$E$31,0,10*ROW('Sanitation Data'!E133)))</f>
        <v/>
      </c>
      <c r="CT139" s="283" t="str">
        <f ca="true">+IF(OFFSET('Sanitation Data'!$E$32,0,10*ROW('Sanitation Data'!E133))="","",OFFSET('Sanitation Data'!$E$32,0,10*ROW('Sanitation Data'!E133)))</f>
        <v/>
      </c>
      <c r="CU139" s="283" t="str">
        <f ca="true">+IF(OFFSET('Sanitation Data'!$F$28,0,10*ROW('Sanitation Data'!F133))="","",OFFSET('Sanitation Data'!$F$28,0,10*ROW('Sanitation Data'!F133)))</f>
        <v/>
      </c>
      <c r="CV139" s="283" t="str">
        <f ca="true">+IF(OFFSET('Sanitation Data'!$F$29,0,10*ROW('Sanitation Data'!F133))="","",OFFSET('Sanitation Data'!$F$29,0,10*ROW('Sanitation Data'!F133)))</f>
        <v/>
      </c>
      <c r="CW139" s="283" t="str">
        <f ca="true">+IF(OFFSET('Sanitation Data'!$F$30,0,10*ROW('Sanitation Data'!F133))="","",OFFSET('Sanitation Data'!$F$30,0,10*ROW('Sanitation Data'!F133)))</f>
        <v/>
      </c>
      <c r="CX139" s="283" t="str">
        <f ca="true">+IF(OFFSET('Sanitation Data'!$F$31,0,10*ROW('Sanitation Data'!F133))="","",OFFSET('Sanitation Data'!$F$31,0,10*ROW('Sanitation Data'!F133)))</f>
        <v/>
      </c>
      <c r="CY139" s="283" t="str">
        <f ca="true">+IF(OFFSET('Sanitation Data'!$F$32,0,10*ROW('Sanitation Data'!F133))="","",OFFSET('Sanitation Data'!$F$32,0,10*ROW('Sanitation Data'!F133)))</f>
        <v/>
      </c>
      <c r="CZ139" s="283" t="str">
        <f ca="true">+IF(OFFSET('Sanitation Data'!$G$28,0,10*ROW('Sanitation Data'!G133))="","",OFFSET('Sanitation Data'!$G$28,0,10*ROW('Sanitation Data'!G133)))</f>
        <v/>
      </c>
      <c r="DA139" s="283" t="str">
        <f ca="true">+IF(OFFSET('Sanitation Data'!$G$29,0,10*ROW('Sanitation Data'!G133))="","",OFFSET('Sanitation Data'!$G$29,0,10*ROW('Sanitation Data'!G133)))</f>
        <v/>
      </c>
      <c r="DB139" s="283" t="str">
        <f ca="true">+IF(OFFSET('Sanitation Data'!$G$30,0,10*ROW('Sanitation Data'!G133))="","",OFFSET('Sanitation Data'!$G$30,0,10*ROW('Sanitation Data'!G133)))</f>
        <v/>
      </c>
      <c r="DC139" s="283" t="str">
        <f ca="true">+IF(OFFSET('Sanitation Data'!$G$31,0,10*ROW('Sanitation Data'!G133))="","",OFFSET('Sanitation Data'!$G$31,0,10*ROW('Sanitation Data'!G133)))</f>
        <v/>
      </c>
      <c r="DD139" s="283" t="str">
        <f ca="true">+IF(OFFSET('Sanitation Data'!$G$32,0,10*ROW('Sanitation Data'!G133))="","",OFFSET('Sanitation Data'!$G$32,0,10*ROW('Sanitation Data'!G133)))</f>
        <v/>
      </c>
      <c r="DE139" s="283" t="str">
        <f ca="true">+IF(OFFSET('Sanitation Data'!$H$28,0,10*ROW('Sanitation Data'!H133))="","",OFFSET('Sanitation Data'!$H$28,0,10*ROW('Sanitation Data'!H133)))</f>
        <v/>
      </c>
      <c r="DF139" s="283" t="str">
        <f ca="true">+IF(OFFSET('Sanitation Data'!$H$29,0,10*ROW('Sanitation Data'!H133))="","",OFFSET('Sanitation Data'!$H$29,0,10*ROW('Sanitation Data'!H133)))</f>
        <v/>
      </c>
      <c r="DG139" s="283" t="str">
        <f ca="true">+IF(OFFSET('Sanitation Data'!$H$30,0,10*ROW('Sanitation Data'!H133))="","",OFFSET('Sanitation Data'!$H$30,0,10*ROW('Sanitation Data'!H133)))</f>
        <v/>
      </c>
      <c r="DH139" s="283" t="str">
        <f ca="true">+IF(OFFSET('Sanitation Data'!$H$31,0,10*ROW('Sanitation Data'!H133))="","",OFFSET('Sanitation Data'!$H$31,0,10*ROW('Sanitation Data'!H133)))</f>
        <v/>
      </c>
      <c r="DI139" s="283" t="str">
        <f ca="true">+IF(OFFSET('Sanitation Data'!$H$32,0,10*ROW('Sanitation Data'!H133))="","",OFFSET('Sanitation Data'!$H$32,0,10*ROW('Sanitation Data'!H133)))</f>
        <v/>
      </c>
      <c r="DJ139" s="283" t="str">
        <f ca="true">+IF(OFFSET('Sanitation Data'!$I$28,0,10*ROW('Sanitation Data'!I133))="","",OFFSET('Sanitation Data'!$I$28,0,10*ROW('Sanitation Data'!I133)))</f>
        <v/>
      </c>
      <c r="DK139" s="283" t="str">
        <f ca="true">+IF(OFFSET('Sanitation Data'!$I$29,0,10*ROW('Sanitation Data'!I133))="","",OFFSET('Sanitation Data'!$I$29,0,10*ROW('Sanitation Data'!I133)))</f>
        <v/>
      </c>
      <c r="DL139" s="283" t="str">
        <f ca="true">+IF(OFFSET('Sanitation Data'!$I$30,0,10*ROW('Sanitation Data'!I133))="","",OFFSET('Sanitation Data'!$I$30,0,10*ROW('Sanitation Data'!I133)))</f>
        <v/>
      </c>
      <c r="DM139" s="283" t="str">
        <f ca="true">+IF(OFFSET('Sanitation Data'!$I$31,0,10*ROW('Sanitation Data'!I133))="","",OFFSET('Sanitation Data'!$I$31,0,10*ROW('Sanitation Data'!I133)))</f>
        <v/>
      </c>
      <c r="DN139" s="283" t="str">
        <f ca="true">+IF(OFFSET('Sanitation Data'!$I$32,0,10*ROW('Sanitation Data'!I133))="","",OFFSET('Sanitation Data'!$I$32,0,10*ROW('Sanitation Data'!I133)))</f>
        <v/>
      </c>
      <c r="DO139" s="283" t="str">
        <f ca="true">+IF(OFFSET('Hygiene Data'!$D$11,0,10*ROW('Hygiene Data'!D133))="","",OFFSET('Hygiene Data'!$D$11,0,10*ROW('Hygiene Data'!D133)))</f>
        <v/>
      </c>
      <c r="DP139" s="283" t="str">
        <f ca="true">+IF(OFFSET('Hygiene Data'!$D$12,0,10*ROW('Hygiene Data'!D133))="","",OFFSET('Hygiene Data'!$D$12,0,10*ROW('Hygiene Data'!D133)))</f>
        <v/>
      </c>
      <c r="DQ139" s="283" t="str">
        <f ca="true">+IF(OFFSET('Hygiene Data'!$D$13,0,10*ROW('Hygiene Data'!D133))="","",OFFSET('Hygiene Data'!$D$13,0,10*ROW('Hygiene Data'!D133)))</f>
        <v/>
      </c>
      <c r="DR139" s="283" t="str">
        <f ca="true">+IF(OFFSET('Hygiene Data'!$E$11,0,10*ROW('Hygiene Data'!E133))="","",OFFSET('Hygiene Data'!$E$11,0,10*ROW('Hygiene Data'!E133)))</f>
        <v/>
      </c>
      <c r="DS139" s="283" t="str">
        <f ca="true">+IF(OFFSET('Hygiene Data'!$E$12,0,10*ROW('Hygiene Data'!E133))="","",OFFSET('Hygiene Data'!$E$12,0,10*ROW('Hygiene Data'!E133)))</f>
        <v/>
      </c>
      <c r="DT139" s="283" t="str">
        <f ca="true">+IF(OFFSET('Hygiene Data'!$E$13,0,10*ROW('Hygiene Data'!E133))="","",OFFSET('Hygiene Data'!$E$13,0,10*ROW('Hygiene Data'!E133)))</f>
        <v/>
      </c>
      <c r="DU139" s="283" t="str">
        <f ca="true">+IF(OFFSET('Hygiene Data'!$F$11,0,10*ROW('Hygiene Data'!F133))="","",OFFSET('Hygiene Data'!$F$11,0,10*ROW('Hygiene Data'!F133)))</f>
        <v/>
      </c>
      <c r="DV139" s="283" t="str">
        <f ca="true">+IF(OFFSET('Hygiene Data'!$F$12,0,10*ROW('Hygiene Data'!F133))="","",OFFSET('Hygiene Data'!$F$12,0,10*ROW('Hygiene Data'!F133)))</f>
        <v/>
      </c>
      <c r="DW139" s="283" t="str">
        <f ca="true">+IF(OFFSET('Hygiene Data'!$F$13,0,10*ROW('Hygiene Data'!F133))="","",OFFSET('Hygiene Data'!$F$13,0,10*ROW('Hygiene Data'!F133)))</f>
        <v/>
      </c>
      <c r="DX139" s="283" t="str">
        <f ca="true">+IF(OFFSET('Hygiene Data'!$G$11,0,10*ROW('Hygiene Data'!G133))="","",OFFSET('Hygiene Data'!$G$11,0,10*ROW('Hygiene Data'!G133)))</f>
        <v/>
      </c>
      <c r="DY139" s="283" t="str">
        <f ca="true">+IF(OFFSET('Hygiene Data'!$G$12,0,10*ROW('Hygiene Data'!G133))="","",OFFSET('Hygiene Data'!$G$12,0,10*ROW('Hygiene Data'!G133)))</f>
        <v/>
      </c>
      <c r="DZ139" s="283" t="str">
        <f ca="true">+IF(OFFSET('Hygiene Data'!$G$13,0,10*ROW('Hygiene Data'!G133))="","",OFFSET('Hygiene Data'!$G$13,0,10*ROW('Hygiene Data'!G133)))</f>
        <v/>
      </c>
      <c r="EA139" s="283" t="str">
        <f ca="true">+IF(OFFSET('Hygiene Data'!$H$11,0,10*ROW('Hygiene Data'!H133))="","",OFFSET('Hygiene Data'!$H$11,0,10*ROW('Hygiene Data'!H133)))</f>
        <v/>
      </c>
      <c r="EB139" s="283" t="str">
        <f ca="true">+IF(OFFSET('Hygiene Data'!$H$12,0,10*ROW('Hygiene Data'!H133))="","",OFFSET('Hygiene Data'!$H$12,0,10*ROW('Hygiene Data'!H133)))</f>
        <v/>
      </c>
      <c r="EC139" s="283" t="str">
        <f ca="true">+IF(OFFSET('Hygiene Data'!$H$13,0,10*ROW('Hygiene Data'!H133))="","",OFFSET('Hygiene Data'!$H$13,0,10*ROW('Hygiene Data'!H133)))</f>
        <v/>
      </c>
      <c r="ED139" s="283" t="str">
        <f ca="true">+IF(OFFSET('Hygiene Data'!$I$11,0,10*ROW('Hygiene Data'!I133))="","",OFFSET('Hygiene Data'!$I$11,0,10*ROW('Hygiene Data'!I133)))</f>
        <v/>
      </c>
      <c r="EE139" s="283" t="str">
        <f ca="true">+IF(OFFSET('Hygiene Data'!$I$12,0,10*ROW('Hygiene Data'!I133))="","",OFFSET('Hygiene Data'!$I$12,0,10*ROW('Hygiene Data'!I133)))</f>
        <v/>
      </c>
      <c r="EF139" s="283" t="str">
        <f ca="true">+IF(OFFSET('Hygiene Data'!$I$13,0,10*ROW('Hygiene Data'!I133))="","",OFFSET('Hygiene Data'!$I$13,0,10*ROW('Hygiene Data'!I133)))</f>
        <v/>
      </c>
    </row>
    <row r="140">
      <c r="A140" s="36" t="str">
        <f ca="true">+IF(OFFSET('Water Data'!$B$2,0,10*ROW('Water Data'!E134))="","",OFFSET('Water Data'!$B$2,0,10*ROW('Water Data'!E134)))</f>
        <v/>
      </c>
      <c r="B140" s="36" t="str">
        <f ca="true">+IF(OFFSET('Water Data'!$C$2,0,10*ROW('Water Data'!F134))="","",OFFSET('Water Data'!$C$2,0,10*ROW('Water Data'!F134)))</f>
        <v/>
      </c>
      <c r="C140" s="339"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83"/>
      <c r="BS140" s="283" t="str">
        <f ca="true">+IF(OFFSET('Water Data'!$D$27,0,10*ROW('Water Data'!D134))="","",OFFSET('Water Data'!$D$27,0,10*ROW('Water Data'!D134)))</f>
        <v/>
      </c>
      <c r="BT140" s="283" t="str">
        <f ca="true">+IF(OFFSET('Water Data'!$D$28,0,10*ROW('Water Data'!D134))="","",OFFSET('Water Data'!$D$28,0,10*ROW('Water Data'!D134)))</f>
        <v/>
      </c>
      <c r="BU140" s="283" t="str">
        <f ca="true">+IF(OFFSET('Water Data'!$D$29,0,10*ROW('Water Data'!D134))="","",OFFSET('Water Data'!$D$29,0,10*ROW('Water Data'!D134)))</f>
        <v/>
      </c>
      <c r="BV140" s="283" t="str">
        <f ca="true">+IF(OFFSET('Water Data'!$E$27,0,10*ROW('Water Data'!E134))="","",OFFSET('Water Data'!$E$27,0,10*ROW('Water Data'!E134)))</f>
        <v/>
      </c>
      <c r="BW140" s="283" t="str">
        <f ca="true">+IF(OFFSET('Water Data'!$E$28,0,10*ROW('Water Data'!E134))="","",OFFSET('Water Data'!$E$28,0,10*ROW('Water Data'!E134)))</f>
        <v/>
      </c>
      <c r="BX140" s="283" t="str">
        <f ca="true">+IF(OFFSET('Water Data'!$E$29,0,10*ROW('Water Data'!E134))="","",OFFSET('Water Data'!$E$29,0,10*ROW('Water Data'!E134)))</f>
        <v/>
      </c>
      <c r="BY140" s="283" t="str">
        <f ca="true">+IF(OFFSET('Water Data'!$F$27,0,10*ROW('Water Data'!F134))="","",OFFSET('Water Data'!$F$27,0,10*ROW('Water Data'!F134)))</f>
        <v/>
      </c>
      <c r="BZ140" s="283" t="str">
        <f ca="true">+IF(OFFSET('Water Data'!$F$28,0,10*ROW('Water Data'!F134))="","",OFFSET('Water Data'!$F$28,0,10*ROW('Water Data'!F134)))</f>
        <v/>
      </c>
      <c r="CA140" s="283" t="str">
        <f ca="true">+IF(OFFSET('Water Data'!$F$29,0,10*ROW('Water Data'!F134))="","",OFFSET('Water Data'!$F$29,0,10*ROW('Water Data'!F134)))</f>
        <v/>
      </c>
      <c r="CB140" s="283" t="str">
        <f ca="true">+IF(OFFSET('Water Data'!$G$27,0,10*ROW('Water Data'!G134))="","",OFFSET('Water Data'!$G$27,0,10*ROW('Water Data'!G134)))</f>
        <v/>
      </c>
      <c r="CC140" s="283" t="str">
        <f ca="true">+IF(OFFSET('Water Data'!$G$28,0,10*ROW('Water Data'!G134))="","",OFFSET('Water Data'!$G$28,0,10*ROW('Water Data'!G134)))</f>
        <v/>
      </c>
      <c r="CD140" s="283" t="str">
        <f ca="true">+IF(OFFSET('Water Data'!$G$29,0,10*ROW('Water Data'!G134))="","",OFFSET('Water Data'!$G$29,0,10*ROW('Water Data'!G134)))</f>
        <v/>
      </c>
      <c r="CE140" s="283" t="str">
        <f ca="true">+IF(OFFSET('Water Data'!$H$27,0,10*ROW('Water Data'!H134))="","",OFFSET('Water Data'!$H$27,0,10*ROW('Water Data'!H134)))</f>
        <v/>
      </c>
      <c r="CF140" s="283" t="str">
        <f ca="true">+IF(OFFSET('Water Data'!$H$28,0,10*ROW('Water Data'!H134))="","",OFFSET('Water Data'!$H$28,0,10*ROW('Water Data'!H134)))</f>
        <v/>
      </c>
      <c r="CG140" s="283" t="str">
        <f ca="true">+IF(OFFSET('Water Data'!$H$29,0,10*ROW('Water Data'!H134))="","",OFFSET('Water Data'!$H$29,0,10*ROW('Water Data'!H134)))</f>
        <v/>
      </c>
      <c r="CH140" s="283" t="str">
        <f ca="true">+IF(OFFSET('Water Data'!$I$27,0,10*ROW('Water Data'!I134))="","",OFFSET('Water Data'!$I$27,0,10*ROW('Water Data'!I134)))</f>
        <v/>
      </c>
      <c r="CI140" s="283" t="str">
        <f ca="true">+IF(OFFSET('Water Data'!$I$28,0,10*ROW('Water Data'!I134))="","",OFFSET('Water Data'!$I$28,0,10*ROW('Water Data'!I134)))</f>
        <v/>
      </c>
      <c r="CJ140" s="283" t="str">
        <f ca="true">+IF(OFFSET('Water Data'!$I$29,0,10*ROW('Water Data'!I134))="","",OFFSET('Water Data'!$I$29,0,10*ROW('Water Data'!I134)))</f>
        <v/>
      </c>
      <c r="CK140" s="283" t="str">
        <f ca="true">+IF(OFFSET('Sanitation Data'!$D$28,0,10*ROW('Sanitation Data'!D134))="","",OFFSET('Sanitation Data'!$D$28,0,10*ROW('Sanitation Data'!D134)))</f>
        <v/>
      </c>
      <c r="CL140" s="283" t="str">
        <f ca="true">+IF(OFFSET('Sanitation Data'!$D$29,0,10*ROW('Sanitation Data'!D134))="","",OFFSET('Sanitation Data'!$D$29,0,10*ROW('Sanitation Data'!D134)))</f>
        <v/>
      </c>
      <c r="CM140" s="283" t="str">
        <f ca="true">+IF(OFFSET('Sanitation Data'!$D$30,0,10*ROW('Sanitation Data'!D134))="","",OFFSET('Sanitation Data'!$D$30,0,10*ROW('Sanitation Data'!D134)))</f>
        <v/>
      </c>
      <c r="CN140" s="283" t="str">
        <f ca="true">+IF(OFFSET('Sanitation Data'!$D$31,0,10*ROW('Sanitation Data'!D134))="","",OFFSET('Sanitation Data'!$D$31,0,10*ROW('Sanitation Data'!D134)))</f>
        <v/>
      </c>
      <c r="CO140" s="283" t="str">
        <f ca="true">+IF(OFFSET('Sanitation Data'!$D$32,0,10*ROW('Sanitation Data'!D134))="","",OFFSET('Sanitation Data'!$D$32,0,10*ROW('Sanitation Data'!D134)))</f>
        <v/>
      </c>
      <c r="CP140" s="283" t="str">
        <f ca="true">+IF(OFFSET('Sanitation Data'!$E$28,0,10*ROW('Sanitation Data'!E134))="","",OFFSET('Sanitation Data'!$E$28,0,10*ROW('Sanitation Data'!E134)))</f>
        <v/>
      </c>
      <c r="CQ140" s="283" t="str">
        <f ca="true">+IF(OFFSET('Sanitation Data'!$E$29,0,10*ROW('Sanitation Data'!E134))="","",OFFSET('Sanitation Data'!$E$29,0,10*ROW('Sanitation Data'!E134)))</f>
        <v/>
      </c>
      <c r="CR140" s="283" t="str">
        <f ca="true">+IF(OFFSET('Sanitation Data'!$E$30,0,10*ROW('Sanitation Data'!E134))="","",OFFSET('Sanitation Data'!$E$30,0,10*ROW('Sanitation Data'!E134)))</f>
        <v/>
      </c>
      <c r="CS140" s="283" t="str">
        <f ca="true">+IF(OFFSET('Sanitation Data'!$E$31,0,10*ROW('Sanitation Data'!E134))="","",OFFSET('Sanitation Data'!$E$31,0,10*ROW('Sanitation Data'!E134)))</f>
        <v/>
      </c>
      <c r="CT140" s="283" t="str">
        <f ca="true">+IF(OFFSET('Sanitation Data'!$E$32,0,10*ROW('Sanitation Data'!E134))="","",OFFSET('Sanitation Data'!$E$32,0,10*ROW('Sanitation Data'!E134)))</f>
        <v/>
      </c>
      <c r="CU140" s="283" t="str">
        <f ca="true">+IF(OFFSET('Sanitation Data'!$F$28,0,10*ROW('Sanitation Data'!F134))="","",OFFSET('Sanitation Data'!$F$28,0,10*ROW('Sanitation Data'!F134)))</f>
        <v/>
      </c>
      <c r="CV140" s="283" t="str">
        <f ca="true">+IF(OFFSET('Sanitation Data'!$F$29,0,10*ROW('Sanitation Data'!F134))="","",OFFSET('Sanitation Data'!$F$29,0,10*ROW('Sanitation Data'!F134)))</f>
        <v/>
      </c>
      <c r="CW140" s="283" t="str">
        <f ca="true">+IF(OFFSET('Sanitation Data'!$F$30,0,10*ROW('Sanitation Data'!F134))="","",OFFSET('Sanitation Data'!$F$30,0,10*ROW('Sanitation Data'!F134)))</f>
        <v/>
      </c>
      <c r="CX140" s="283" t="str">
        <f ca="true">+IF(OFFSET('Sanitation Data'!$F$31,0,10*ROW('Sanitation Data'!F134))="","",OFFSET('Sanitation Data'!$F$31,0,10*ROW('Sanitation Data'!F134)))</f>
        <v/>
      </c>
      <c r="CY140" s="283" t="str">
        <f ca="true">+IF(OFFSET('Sanitation Data'!$F$32,0,10*ROW('Sanitation Data'!F134))="","",OFFSET('Sanitation Data'!$F$32,0,10*ROW('Sanitation Data'!F134)))</f>
        <v/>
      </c>
      <c r="CZ140" s="283" t="str">
        <f ca="true">+IF(OFFSET('Sanitation Data'!$G$28,0,10*ROW('Sanitation Data'!G134))="","",OFFSET('Sanitation Data'!$G$28,0,10*ROW('Sanitation Data'!G134)))</f>
        <v/>
      </c>
      <c r="DA140" s="283" t="str">
        <f ca="true">+IF(OFFSET('Sanitation Data'!$G$29,0,10*ROW('Sanitation Data'!G134))="","",OFFSET('Sanitation Data'!$G$29,0,10*ROW('Sanitation Data'!G134)))</f>
        <v/>
      </c>
      <c r="DB140" s="283" t="str">
        <f ca="true">+IF(OFFSET('Sanitation Data'!$G$30,0,10*ROW('Sanitation Data'!G134))="","",OFFSET('Sanitation Data'!$G$30,0,10*ROW('Sanitation Data'!G134)))</f>
        <v/>
      </c>
      <c r="DC140" s="283" t="str">
        <f ca="true">+IF(OFFSET('Sanitation Data'!$G$31,0,10*ROW('Sanitation Data'!G134))="","",OFFSET('Sanitation Data'!$G$31,0,10*ROW('Sanitation Data'!G134)))</f>
        <v/>
      </c>
      <c r="DD140" s="283" t="str">
        <f ca="true">+IF(OFFSET('Sanitation Data'!$G$32,0,10*ROW('Sanitation Data'!G134))="","",OFFSET('Sanitation Data'!$G$32,0,10*ROW('Sanitation Data'!G134)))</f>
        <v/>
      </c>
      <c r="DE140" s="283" t="str">
        <f ca="true">+IF(OFFSET('Sanitation Data'!$H$28,0,10*ROW('Sanitation Data'!H134))="","",OFFSET('Sanitation Data'!$H$28,0,10*ROW('Sanitation Data'!H134)))</f>
        <v/>
      </c>
      <c r="DF140" s="283" t="str">
        <f ca="true">+IF(OFFSET('Sanitation Data'!$H$29,0,10*ROW('Sanitation Data'!H134))="","",OFFSET('Sanitation Data'!$H$29,0,10*ROW('Sanitation Data'!H134)))</f>
        <v/>
      </c>
      <c r="DG140" s="283" t="str">
        <f ca="true">+IF(OFFSET('Sanitation Data'!$H$30,0,10*ROW('Sanitation Data'!H134))="","",OFFSET('Sanitation Data'!$H$30,0,10*ROW('Sanitation Data'!H134)))</f>
        <v/>
      </c>
      <c r="DH140" s="283" t="str">
        <f ca="true">+IF(OFFSET('Sanitation Data'!$H$31,0,10*ROW('Sanitation Data'!H134))="","",OFFSET('Sanitation Data'!$H$31,0,10*ROW('Sanitation Data'!H134)))</f>
        <v/>
      </c>
      <c r="DI140" s="283" t="str">
        <f ca="true">+IF(OFFSET('Sanitation Data'!$H$32,0,10*ROW('Sanitation Data'!H134))="","",OFFSET('Sanitation Data'!$H$32,0,10*ROW('Sanitation Data'!H134)))</f>
        <v/>
      </c>
      <c r="DJ140" s="283" t="str">
        <f ca="true">+IF(OFFSET('Sanitation Data'!$I$28,0,10*ROW('Sanitation Data'!I134))="","",OFFSET('Sanitation Data'!$I$28,0,10*ROW('Sanitation Data'!I134)))</f>
        <v/>
      </c>
      <c r="DK140" s="283" t="str">
        <f ca="true">+IF(OFFSET('Sanitation Data'!$I$29,0,10*ROW('Sanitation Data'!I134))="","",OFFSET('Sanitation Data'!$I$29,0,10*ROW('Sanitation Data'!I134)))</f>
        <v/>
      </c>
      <c r="DL140" s="283" t="str">
        <f ca="true">+IF(OFFSET('Sanitation Data'!$I$30,0,10*ROW('Sanitation Data'!I134))="","",OFFSET('Sanitation Data'!$I$30,0,10*ROW('Sanitation Data'!I134)))</f>
        <v/>
      </c>
      <c r="DM140" s="283" t="str">
        <f ca="true">+IF(OFFSET('Sanitation Data'!$I$31,0,10*ROW('Sanitation Data'!I134))="","",OFFSET('Sanitation Data'!$I$31,0,10*ROW('Sanitation Data'!I134)))</f>
        <v/>
      </c>
      <c r="DN140" s="283" t="str">
        <f ca="true">+IF(OFFSET('Sanitation Data'!$I$32,0,10*ROW('Sanitation Data'!I134))="","",OFFSET('Sanitation Data'!$I$32,0,10*ROW('Sanitation Data'!I134)))</f>
        <v/>
      </c>
      <c r="DO140" s="283" t="str">
        <f ca="true">+IF(OFFSET('Hygiene Data'!$D$11,0,10*ROW('Hygiene Data'!D134))="","",OFFSET('Hygiene Data'!$D$11,0,10*ROW('Hygiene Data'!D134)))</f>
        <v/>
      </c>
      <c r="DP140" s="283" t="str">
        <f ca="true">+IF(OFFSET('Hygiene Data'!$D$12,0,10*ROW('Hygiene Data'!D134))="","",OFFSET('Hygiene Data'!$D$12,0,10*ROW('Hygiene Data'!D134)))</f>
        <v/>
      </c>
      <c r="DQ140" s="283" t="str">
        <f ca="true">+IF(OFFSET('Hygiene Data'!$D$13,0,10*ROW('Hygiene Data'!D134))="","",OFFSET('Hygiene Data'!$D$13,0,10*ROW('Hygiene Data'!D134)))</f>
        <v/>
      </c>
      <c r="DR140" s="283" t="str">
        <f ca="true">+IF(OFFSET('Hygiene Data'!$E$11,0,10*ROW('Hygiene Data'!E134))="","",OFFSET('Hygiene Data'!$E$11,0,10*ROW('Hygiene Data'!E134)))</f>
        <v/>
      </c>
      <c r="DS140" s="283" t="str">
        <f ca="true">+IF(OFFSET('Hygiene Data'!$E$12,0,10*ROW('Hygiene Data'!E134))="","",OFFSET('Hygiene Data'!$E$12,0,10*ROW('Hygiene Data'!E134)))</f>
        <v/>
      </c>
      <c r="DT140" s="283" t="str">
        <f ca="true">+IF(OFFSET('Hygiene Data'!$E$13,0,10*ROW('Hygiene Data'!E134))="","",OFFSET('Hygiene Data'!$E$13,0,10*ROW('Hygiene Data'!E134)))</f>
        <v/>
      </c>
      <c r="DU140" s="283" t="str">
        <f ca="true">+IF(OFFSET('Hygiene Data'!$F$11,0,10*ROW('Hygiene Data'!F134))="","",OFFSET('Hygiene Data'!$F$11,0,10*ROW('Hygiene Data'!F134)))</f>
        <v/>
      </c>
      <c r="DV140" s="283" t="str">
        <f ca="true">+IF(OFFSET('Hygiene Data'!$F$12,0,10*ROW('Hygiene Data'!F134))="","",OFFSET('Hygiene Data'!$F$12,0,10*ROW('Hygiene Data'!F134)))</f>
        <v/>
      </c>
      <c r="DW140" s="283" t="str">
        <f ca="true">+IF(OFFSET('Hygiene Data'!$F$13,0,10*ROW('Hygiene Data'!F134))="","",OFFSET('Hygiene Data'!$F$13,0,10*ROW('Hygiene Data'!F134)))</f>
        <v/>
      </c>
      <c r="DX140" s="283" t="str">
        <f ca="true">+IF(OFFSET('Hygiene Data'!$G$11,0,10*ROW('Hygiene Data'!G134))="","",OFFSET('Hygiene Data'!$G$11,0,10*ROW('Hygiene Data'!G134)))</f>
        <v/>
      </c>
      <c r="DY140" s="283" t="str">
        <f ca="true">+IF(OFFSET('Hygiene Data'!$G$12,0,10*ROW('Hygiene Data'!G134))="","",OFFSET('Hygiene Data'!$G$12,0,10*ROW('Hygiene Data'!G134)))</f>
        <v/>
      </c>
      <c r="DZ140" s="283" t="str">
        <f ca="true">+IF(OFFSET('Hygiene Data'!$G$13,0,10*ROW('Hygiene Data'!G134))="","",OFFSET('Hygiene Data'!$G$13,0,10*ROW('Hygiene Data'!G134)))</f>
        <v/>
      </c>
      <c r="EA140" s="283" t="str">
        <f ca="true">+IF(OFFSET('Hygiene Data'!$H$11,0,10*ROW('Hygiene Data'!H134))="","",OFFSET('Hygiene Data'!$H$11,0,10*ROW('Hygiene Data'!H134)))</f>
        <v/>
      </c>
      <c r="EB140" s="283" t="str">
        <f ca="true">+IF(OFFSET('Hygiene Data'!$H$12,0,10*ROW('Hygiene Data'!H134))="","",OFFSET('Hygiene Data'!$H$12,0,10*ROW('Hygiene Data'!H134)))</f>
        <v/>
      </c>
      <c r="EC140" s="283" t="str">
        <f ca="true">+IF(OFFSET('Hygiene Data'!$H$13,0,10*ROW('Hygiene Data'!H134))="","",OFFSET('Hygiene Data'!$H$13,0,10*ROW('Hygiene Data'!H134)))</f>
        <v/>
      </c>
      <c r="ED140" s="283" t="str">
        <f ca="true">+IF(OFFSET('Hygiene Data'!$I$11,0,10*ROW('Hygiene Data'!I134))="","",OFFSET('Hygiene Data'!$I$11,0,10*ROW('Hygiene Data'!I134)))</f>
        <v/>
      </c>
      <c r="EE140" s="283" t="str">
        <f ca="true">+IF(OFFSET('Hygiene Data'!$I$12,0,10*ROW('Hygiene Data'!I134))="","",OFFSET('Hygiene Data'!$I$12,0,10*ROW('Hygiene Data'!I134)))</f>
        <v/>
      </c>
      <c r="EF140" s="283" t="str">
        <f ca="true">+IF(OFFSET('Hygiene Data'!$I$13,0,10*ROW('Hygiene Data'!I134))="","",OFFSET('Hygiene Data'!$I$13,0,10*ROW('Hygiene Data'!I134)))</f>
        <v/>
      </c>
    </row>
    <row r="141">
      <c r="A141" s="36" t="str">
        <f ca="true">+IF(OFFSET('Water Data'!$B$2,0,10*ROW('Water Data'!E135))="","",OFFSET('Water Data'!$B$2,0,10*ROW('Water Data'!E135)))</f>
        <v/>
      </c>
      <c r="B141" s="36" t="str">
        <f ca="true">+IF(OFFSET('Water Data'!$C$2,0,10*ROW('Water Data'!F135))="","",OFFSET('Water Data'!$C$2,0,10*ROW('Water Data'!F135)))</f>
        <v/>
      </c>
      <c r="C141" s="339"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83"/>
      <c r="BS141" s="283" t="str">
        <f ca="true">+IF(OFFSET('Water Data'!$D$27,0,10*ROW('Water Data'!D135))="","",OFFSET('Water Data'!$D$27,0,10*ROW('Water Data'!D135)))</f>
        <v/>
      </c>
      <c r="BT141" s="283" t="str">
        <f ca="true">+IF(OFFSET('Water Data'!$D$28,0,10*ROW('Water Data'!D135))="","",OFFSET('Water Data'!$D$28,0,10*ROW('Water Data'!D135)))</f>
        <v/>
      </c>
      <c r="BU141" s="283" t="str">
        <f ca="true">+IF(OFFSET('Water Data'!$D$29,0,10*ROW('Water Data'!D135))="","",OFFSET('Water Data'!$D$29,0,10*ROW('Water Data'!D135)))</f>
        <v/>
      </c>
      <c r="BV141" s="283" t="str">
        <f ca="true">+IF(OFFSET('Water Data'!$E$27,0,10*ROW('Water Data'!E135))="","",OFFSET('Water Data'!$E$27,0,10*ROW('Water Data'!E135)))</f>
        <v/>
      </c>
      <c r="BW141" s="283" t="str">
        <f ca="true">+IF(OFFSET('Water Data'!$E$28,0,10*ROW('Water Data'!E135))="","",OFFSET('Water Data'!$E$28,0,10*ROW('Water Data'!E135)))</f>
        <v/>
      </c>
      <c r="BX141" s="283" t="str">
        <f ca="true">+IF(OFFSET('Water Data'!$E$29,0,10*ROW('Water Data'!E135))="","",OFFSET('Water Data'!$E$29,0,10*ROW('Water Data'!E135)))</f>
        <v/>
      </c>
      <c r="BY141" s="283" t="str">
        <f ca="true">+IF(OFFSET('Water Data'!$F$27,0,10*ROW('Water Data'!F135))="","",OFFSET('Water Data'!$F$27,0,10*ROW('Water Data'!F135)))</f>
        <v/>
      </c>
      <c r="BZ141" s="283" t="str">
        <f ca="true">+IF(OFFSET('Water Data'!$F$28,0,10*ROW('Water Data'!F135))="","",OFFSET('Water Data'!$F$28,0,10*ROW('Water Data'!F135)))</f>
        <v/>
      </c>
      <c r="CA141" s="283" t="str">
        <f ca="true">+IF(OFFSET('Water Data'!$F$29,0,10*ROW('Water Data'!F135))="","",OFFSET('Water Data'!$F$29,0,10*ROW('Water Data'!F135)))</f>
        <v/>
      </c>
      <c r="CB141" s="283" t="str">
        <f ca="true">+IF(OFFSET('Water Data'!$G$27,0,10*ROW('Water Data'!G135))="","",OFFSET('Water Data'!$G$27,0,10*ROW('Water Data'!G135)))</f>
        <v/>
      </c>
      <c r="CC141" s="283" t="str">
        <f ca="true">+IF(OFFSET('Water Data'!$G$28,0,10*ROW('Water Data'!G135))="","",OFFSET('Water Data'!$G$28,0,10*ROW('Water Data'!G135)))</f>
        <v/>
      </c>
      <c r="CD141" s="283" t="str">
        <f ca="true">+IF(OFFSET('Water Data'!$G$29,0,10*ROW('Water Data'!G135))="","",OFFSET('Water Data'!$G$29,0,10*ROW('Water Data'!G135)))</f>
        <v/>
      </c>
      <c r="CE141" s="283" t="str">
        <f ca="true">+IF(OFFSET('Water Data'!$H$27,0,10*ROW('Water Data'!H135))="","",OFFSET('Water Data'!$H$27,0,10*ROW('Water Data'!H135)))</f>
        <v/>
      </c>
      <c r="CF141" s="283" t="str">
        <f ca="true">+IF(OFFSET('Water Data'!$H$28,0,10*ROW('Water Data'!H135))="","",OFFSET('Water Data'!$H$28,0,10*ROW('Water Data'!H135)))</f>
        <v/>
      </c>
      <c r="CG141" s="283" t="str">
        <f ca="true">+IF(OFFSET('Water Data'!$H$29,0,10*ROW('Water Data'!H135))="","",OFFSET('Water Data'!$H$29,0,10*ROW('Water Data'!H135)))</f>
        <v/>
      </c>
      <c r="CH141" s="283" t="str">
        <f ca="true">+IF(OFFSET('Water Data'!$I$27,0,10*ROW('Water Data'!I135))="","",OFFSET('Water Data'!$I$27,0,10*ROW('Water Data'!I135)))</f>
        <v/>
      </c>
      <c r="CI141" s="283" t="str">
        <f ca="true">+IF(OFFSET('Water Data'!$I$28,0,10*ROW('Water Data'!I135))="","",OFFSET('Water Data'!$I$28,0,10*ROW('Water Data'!I135)))</f>
        <v/>
      </c>
      <c r="CJ141" s="283" t="str">
        <f ca="true">+IF(OFFSET('Water Data'!$I$29,0,10*ROW('Water Data'!I135))="","",OFFSET('Water Data'!$I$29,0,10*ROW('Water Data'!I135)))</f>
        <v/>
      </c>
      <c r="CK141" s="283" t="str">
        <f ca="true">+IF(OFFSET('Sanitation Data'!$D$28,0,10*ROW('Sanitation Data'!D135))="","",OFFSET('Sanitation Data'!$D$28,0,10*ROW('Sanitation Data'!D135)))</f>
        <v/>
      </c>
      <c r="CL141" s="283" t="str">
        <f ca="true">+IF(OFFSET('Sanitation Data'!$D$29,0,10*ROW('Sanitation Data'!D135))="","",OFFSET('Sanitation Data'!$D$29,0,10*ROW('Sanitation Data'!D135)))</f>
        <v/>
      </c>
      <c r="CM141" s="283" t="str">
        <f ca="true">+IF(OFFSET('Sanitation Data'!$D$30,0,10*ROW('Sanitation Data'!D135))="","",OFFSET('Sanitation Data'!$D$30,0,10*ROW('Sanitation Data'!D135)))</f>
        <v/>
      </c>
      <c r="CN141" s="283" t="str">
        <f ca="true">+IF(OFFSET('Sanitation Data'!$D$31,0,10*ROW('Sanitation Data'!D135))="","",OFFSET('Sanitation Data'!$D$31,0,10*ROW('Sanitation Data'!D135)))</f>
        <v/>
      </c>
      <c r="CO141" s="283" t="str">
        <f ca="true">+IF(OFFSET('Sanitation Data'!$D$32,0,10*ROW('Sanitation Data'!D135))="","",OFFSET('Sanitation Data'!$D$32,0,10*ROW('Sanitation Data'!D135)))</f>
        <v/>
      </c>
      <c r="CP141" s="283" t="str">
        <f ca="true">+IF(OFFSET('Sanitation Data'!$E$28,0,10*ROW('Sanitation Data'!E135))="","",OFFSET('Sanitation Data'!$E$28,0,10*ROW('Sanitation Data'!E135)))</f>
        <v/>
      </c>
      <c r="CQ141" s="283" t="str">
        <f ca="true">+IF(OFFSET('Sanitation Data'!$E$29,0,10*ROW('Sanitation Data'!E135))="","",OFFSET('Sanitation Data'!$E$29,0,10*ROW('Sanitation Data'!E135)))</f>
        <v/>
      </c>
      <c r="CR141" s="283" t="str">
        <f ca="true">+IF(OFFSET('Sanitation Data'!$E$30,0,10*ROW('Sanitation Data'!E135))="","",OFFSET('Sanitation Data'!$E$30,0,10*ROW('Sanitation Data'!E135)))</f>
        <v/>
      </c>
      <c r="CS141" s="283" t="str">
        <f ca="true">+IF(OFFSET('Sanitation Data'!$E$31,0,10*ROW('Sanitation Data'!E135))="","",OFFSET('Sanitation Data'!$E$31,0,10*ROW('Sanitation Data'!E135)))</f>
        <v/>
      </c>
      <c r="CT141" s="283" t="str">
        <f ca="true">+IF(OFFSET('Sanitation Data'!$E$32,0,10*ROW('Sanitation Data'!E135))="","",OFFSET('Sanitation Data'!$E$32,0,10*ROW('Sanitation Data'!E135)))</f>
        <v/>
      </c>
      <c r="CU141" s="283" t="str">
        <f ca="true">+IF(OFFSET('Sanitation Data'!$F$28,0,10*ROW('Sanitation Data'!F135))="","",OFFSET('Sanitation Data'!$F$28,0,10*ROW('Sanitation Data'!F135)))</f>
        <v/>
      </c>
      <c r="CV141" s="283" t="str">
        <f ca="true">+IF(OFFSET('Sanitation Data'!$F$29,0,10*ROW('Sanitation Data'!F135))="","",OFFSET('Sanitation Data'!$F$29,0,10*ROW('Sanitation Data'!F135)))</f>
        <v/>
      </c>
      <c r="CW141" s="283" t="str">
        <f ca="true">+IF(OFFSET('Sanitation Data'!$F$30,0,10*ROW('Sanitation Data'!F135))="","",OFFSET('Sanitation Data'!$F$30,0,10*ROW('Sanitation Data'!F135)))</f>
        <v/>
      </c>
      <c r="CX141" s="283" t="str">
        <f ca="true">+IF(OFFSET('Sanitation Data'!$F$31,0,10*ROW('Sanitation Data'!F135))="","",OFFSET('Sanitation Data'!$F$31,0,10*ROW('Sanitation Data'!F135)))</f>
        <v/>
      </c>
      <c r="CY141" s="283" t="str">
        <f ca="true">+IF(OFFSET('Sanitation Data'!$F$32,0,10*ROW('Sanitation Data'!F135))="","",OFFSET('Sanitation Data'!$F$32,0,10*ROW('Sanitation Data'!F135)))</f>
        <v/>
      </c>
      <c r="CZ141" s="283" t="str">
        <f ca="true">+IF(OFFSET('Sanitation Data'!$G$28,0,10*ROW('Sanitation Data'!G135))="","",OFFSET('Sanitation Data'!$G$28,0,10*ROW('Sanitation Data'!G135)))</f>
        <v/>
      </c>
      <c r="DA141" s="283" t="str">
        <f ca="true">+IF(OFFSET('Sanitation Data'!$G$29,0,10*ROW('Sanitation Data'!G135))="","",OFFSET('Sanitation Data'!$G$29,0,10*ROW('Sanitation Data'!G135)))</f>
        <v/>
      </c>
      <c r="DB141" s="283" t="str">
        <f ca="true">+IF(OFFSET('Sanitation Data'!$G$30,0,10*ROW('Sanitation Data'!G135))="","",OFFSET('Sanitation Data'!$G$30,0,10*ROW('Sanitation Data'!G135)))</f>
        <v/>
      </c>
      <c r="DC141" s="283" t="str">
        <f ca="true">+IF(OFFSET('Sanitation Data'!$G$31,0,10*ROW('Sanitation Data'!G135))="","",OFFSET('Sanitation Data'!$G$31,0,10*ROW('Sanitation Data'!G135)))</f>
        <v/>
      </c>
      <c r="DD141" s="283" t="str">
        <f ca="true">+IF(OFFSET('Sanitation Data'!$G$32,0,10*ROW('Sanitation Data'!G135))="","",OFFSET('Sanitation Data'!$G$32,0,10*ROW('Sanitation Data'!G135)))</f>
        <v/>
      </c>
      <c r="DE141" s="283" t="str">
        <f ca="true">+IF(OFFSET('Sanitation Data'!$H$28,0,10*ROW('Sanitation Data'!H135))="","",OFFSET('Sanitation Data'!$H$28,0,10*ROW('Sanitation Data'!H135)))</f>
        <v/>
      </c>
      <c r="DF141" s="283" t="str">
        <f ca="true">+IF(OFFSET('Sanitation Data'!$H$29,0,10*ROW('Sanitation Data'!H135))="","",OFFSET('Sanitation Data'!$H$29,0,10*ROW('Sanitation Data'!H135)))</f>
        <v/>
      </c>
      <c r="DG141" s="283" t="str">
        <f ca="true">+IF(OFFSET('Sanitation Data'!$H$30,0,10*ROW('Sanitation Data'!H135))="","",OFFSET('Sanitation Data'!$H$30,0,10*ROW('Sanitation Data'!H135)))</f>
        <v/>
      </c>
      <c r="DH141" s="283" t="str">
        <f ca="true">+IF(OFFSET('Sanitation Data'!$H$31,0,10*ROW('Sanitation Data'!H135))="","",OFFSET('Sanitation Data'!$H$31,0,10*ROW('Sanitation Data'!H135)))</f>
        <v/>
      </c>
      <c r="DI141" s="283" t="str">
        <f ca="true">+IF(OFFSET('Sanitation Data'!$H$32,0,10*ROW('Sanitation Data'!H135))="","",OFFSET('Sanitation Data'!$H$32,0,10*ROW('Sanitation Data'!H135)))</f>
        <v/>
      </c>
      <c r="DJ141" s="283" t="str">
        <f ca="true">+IF(OFFSET('Sanitation Data'!$I$28,0,10*ROW('Sanitation Data'!I135))="","",OFFSET('Sanitation Data'!$I$28,0,10*ROW('Sanitation Data'!I135)))</f>
        <v/>
      </c>
      <c r="DK141" s="283" t="str">
        <f ca="true">+IF(OFFSET('Sanitation Data'!$I$29,0,10*ROW('Sanitation Data'!I135))="","",OFFSET('Sanitation Data'!$I$29,0,10*ROW('Sanitation Data'!I135)))</f>
        <v/>
      </c>
      <c r="DL141" s="283" t="str">
        <f ca="true">+IF(OFFSET('Sanitation Data'!$I$30,0,10*ROW('Sanitation Data'!I135))="","",OFFSET('Sanitation Data'!$I$30,0,10*ROW('Sanitation Data'!I135)))</f>
        <v/>
      </c>
      <c r="DM141" s="283" t="str">
        <f ca="true">+IF(OFFSET('Sanitation Data'!$I$31,0,10*ROW('Sanitation Data'!I135))="","",OFFSET('Sanitation Data'!$I$31,0,10*ROW('Sanitation Data'!I135)))</f>
        <v/>
      </c>
      <c r="DN141" s="283" t="str">
        <f ca="true">+IF(OFFSET('Sanitation Data'!$I$32,0,10*ROW('Sanitation Data'!I135))="","",OFFSET('Sanitation Data'!$I$32,0,10*ROW('Sanitation Data'!I135)))</f>
        <v/>
      </c>
      <c r="DO141" s="283" t="str">
        <f ca="true">+IF(OFFSET('Hygiene Data'!$D$11,0,10*ROW('Hygiene Data'!D135))="","",OFFSET('Hygiene Data'!$D$11,0,10*ROW('Hygiene Data'!D135)))</f>
        <v/>
      </c>
      <c r="DP141" s="283" t="str">
        <f ca="true">+IF(OFFSET('Hygiene Data'!$D$12,0,10*ROW('Hygiene Data'!D135))="","",OFFSET('Hygiene Data'!$D$12,0,10*ROW('Hygiene Data'!D135)))</f>
        <v/>
      </c>
      <c r="DQ141" s="283" t="str">
        <f ca="true">+IF(OFFSET('Hygiene Data'!$D$13,0,10*ROW('Hygiene Data'!D135))="","",OFFSET('Hygiene Data'!$D$13,0,10*ROW('Hygiene Data'!D135)))</f>
        <v/>
      </c>
      <c r="DR141" s="283" t="str">
        <f ca="true">+IF(OFFSET('Hygiene Data'!$E$11,0,10*ROW('Hygiene Data'!E135))="","",OFFSET('Hygiene Data'!$E$11,0,10*ROW('Hygiene Data'!E135)))</f>
        <v/>
      </c>
      <c r="DS141" s="283" t="str">
        <f ca="true">+IF(OFFSET('Hygiene Data'!$E$12,0,10*ROW('Hygiene Data'!E135))="","",OFFSET('Hygiene Data'!$E$12,0,10*ROW('Hygiene Data'!E135)))</f>
        <v/>
      </c>
      <c r="DT141" s="283" t="str">
        <f ca="true">+IF(OFFSET('Hygiene Data'!$E$13,0,10*ROW('Hygiene Data'!E135))="","",OFFSET('Hygiene Data'!$E$13,0,10*ROW('Hygiene Data'!E135)))</f>
        <v/>
      </c>
      <c r="DU141" s="283" t="str">
        <f ca="true">+IF(OFFSET('Hygiene Data'!$F$11,0,10*ROW('Hygiene Data'!F135))="","",OFFSET('Hygiene Data'!$F$11,0,10*ROW('Hygiene Data'!F135)))</f>
        <v/>
      </c>
      <c r="DV141" s="283" t="str">
        <f ca="true">+IF(OFFSET('Hygiene Data'!$F$12,0,10*ROW('Hygiene Data'!F135))="","",OFFSET('Hygiene Data'!$F$12,0,10*ROW('Hygiene Data'!F135)))</f>
        <v/>
      </c>
      <c r="DW141" s="283" t="str">
        <f ca="true">+IF(OFFSET('Hygiene Data'!$F$13,0,10*ROW('Hygiene Data'!F135))="","",OFFSET('Hygiene Data'!$F$13,0,10*ROW('Hygiene Data'!F135)))</f>
        <v/>
      </c>
      <c r="DX141" s="283" t="str">
        <f ca="true">+IF(OFFSET('Hygiene Data'!$G$11,0,10*ROW('Hygiene Data'!G135))="","",OFFSET('Hygiene Data'!$G$11,0,10*ROW('Hygiene Data'!G135)))</f>
        <v/>
      </c>
      <c r="DY141" s="283" t="str">
        <f ca="true">+IF(OFFSET('Hygiene Data'!$G$12,0,10*ROW('Hygiene Data'!G135))="","",OFFSET('Hygiene Data'!$G$12,0,10*ROW('Hygiene Data'!G135)))</f>
        <v/>
      </c>
      <c r="DZ141" s="283" t="str">
        <f ca="true">+IF(OFFSET('Hygiene Data'!$G$13,0,10*ROW('Hygiene Data'!G135))="","",OFFSET('Hygiene Data'!$G$13,0,10*ROW('Hygiene Data'!G135)))</f>
        <v/>
      </c>
      <c r="EA141" s="283" t="str">
        <f ca="true">+IF(OFFSET('Hygiene Data'!$H$11,0,10*ROW('Hygiene Data'!H135))="","",OFFSET('Hygiene Data'!$H$11,0,10*ROW('Hygiene Data'!H135)))</f>
        <v/>
      </c>
      <c r="EB141" s="283" t="str">
        <f ca="true">+IF(OFFSET('Hygiene Data'!$H$12,0,10*ROW('Hygiene Data'!H135))="","",OFFSET('Hygiene Data'!$H$12,0,10*ROW('Hygiene Data'!H135)))</f>
        <v/>
      </c>
      <c r="EC141" s="283" t="str">
        <f ca="true">+IF(OFFSET('Hygiene Data'!$H$13,0,10*ROW('Hygiene Data'!H135))="","",OFFSET('Hygiene Data'!$H$13,0,10*ROW('Hygiene Data'!H135)))</f>
        <v/>
      </c>
      <c r="ED141" s="283" t="str">
        <f ca="true">+IF(OFFSET('Hygiene Data'!$I$11,0,10*ROW('Hygiene Data'!I135))="","",OFFSET('Hygiene Data'!$I$11,0,10*ROW('Hygiene Data'!I135)))</f>
        <v/>
      </c>
      <c r="EE141" s="283" t="str">
        <f ca="true">+IF(OFFSET('Hygiene Data'!$I$12,0,10*ROW('Hygiene Data'!I135))="","",OFFSET('Hygiene Data'!$I$12,0,10*ROW('Hygiene Data'!I135)))</f>
        <v/>
      </c>
      <c r="EF141" s="283" t="str">
        <f ca="true">+IF(OFFSET('Hygiene Data'!$I$13,0,10*ROW('Hygiene Data'!I135))="","",OFFSET('Hygiene Data'!$I$13,0,10*ROW('Hygiene Data'!I135)))</f>
        <v/>
      </c>
    </row>
    <row r="142">
      <c r="A142" s="36" t="str">
        <f ca="true">+IF(OFFSET('Water Data'!$B$2,0,10*ROW('Water Data'!E136))="","",OFFSET('Water Data'!$B$2,0,10*ROW('Water Data'!E136)))</f>
        <v/>
      </c>
      <c r="B142" s="36" t="str">
        <f ca="true">+IF(OFFSET('Water Data'!$C$2,0,10*ROW('Water Data'!F136))="","",OFFSET('Water Data'!$C$2,0,10*ROW('Water Data'!F136)))</f>
        <v/>
      </c>
      <c r="C142" s="339"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83"/>
      <c r="BS142" s="283" t="str">
        <f ca="true">+IF(OFFSET('Water Data'!$D$27,0,10*ROW('Water Data'!D136))="","",OFFSET('Water Data'!$D$27,0,10*ROW('Water Data'!D136)))</f>
        <v/>
      </c>
      <c r="BT142" s="283" t="str">
        <f ca="true">+IF(OFFSET('Water Data'!$D$28,0,10*ROW('Water Data'!D136))="","",OFFSET('Water Data'!$D$28,0,10*ROW('Water Data'!D136)))</f>
        <v/>
      </c>
      <c r="BU142" s="283" t="str">
        <f ca="true">+IF(OFFSET('Water Data'!$D$29,0,10*ROW('Water Data'!D136))="","",OFFSET('Water Data'!$D$29,0,10*ROW('Water Data'!D136)))</f>
        <v/>
      </c>
      <c r="BV142" s="283" t="str">
        <f ca="true">+IF(OFFSET('Water Data'!$E$27,0,10*ROW('Water Data'!E136))="","",OFFSET('Water Data'!$E$27,0,10*ROW('Water Data'!E136)))</f>
        <v/>
      </c>
      <c r="BW142" s="283" t="str">
        <f ca="true">+IF(OFFSET('Water Data'!$E$28,0,10*ROW('Water Data'!E136))="","",OFFSET('Water Data'!$E$28,0,10*ROW('Water Data'!E136)))</f>
        <v/>
      </c>
      <c r="BX142" s="283" t="str">
        <f ca="true">+IF(OFFSET('Water Data'!$E$29,0,10*ROW('Water Data'!E136))="","",OFFSET('Water Data'!$E$29,0,10*ROW('Water Data'!E136)))</f>
        <v/>
      </c>
      <c r="BY142" s="283" t="str">
        <f ca="true">+IF(OFFSET('Water Data'!$F$27,0,10*ROW('Water Data'!F136))="","",OFFSET('Water Data'!$F$27,0,10*ROW('Water Data'!F136)))</f>
        <v/>
      </c>
      <c r="BZ142" s="283" t="str">
        <f ca="true">+IF(OFFSET('Water Data'!$F$28,0,10*ROW('Water Data'!F136))="","",OFFSET('Water Data'!$F$28,0,10*ROW('Water Data'!F136)))</f>
        <v/>
      </c>
      <c r="CA142" s="283" t="str">
        <f ca="true">+IF(OFFSET('Water Data'!$F$29,0,10*ROW('Water Data'!F136))="","",OFFSET('Water Data'!$F$29,0,10*ROW('Water Data'!F136)))</f>
        <v/>
      </c>
      <c r="CB142" s="283" t="str">
        <f ca="true">+IF(OFFSET('Water Data'!$G$27,0,10*ROW('Water Data'!G136))="","",OFFSET('Water Data'!$G$27,0,10*ROW('Water Data'!G136)))</f>
        <v/>
      </c>
      <c r="CC142" s="283" t="str">
        <f ca="true">+IF(OFFSET('Water Data'!$G$28,0,10*ROW('Water Data'!G136))="","",OFFSET('Water Data'!$G$28,0,10*ROW('Water Data'!G136)))</f>
        <v/>
      </c>
      <c r="CD142" s="283" t="str">
        <f ca="true">+IF(OFFSET('Water Data'!$G$29,0,10*ROW('Water Data'!G136))="","",OFFSET('Water Data'!$G$29,0,10*ROW('Water Data'!G136)))</f>
        <v/>
      </c>
      <c r="CE142" s="283" t="str">
        <f ca="true">+IF(OFFSET('Water Data'!$H$27,0,10*ROW('Water Data'!H136))="","",OFFSET('Water Data'!$H$27,0,10*ROW('Water Data'!H136)))</f>
        <v/>
      </c>
      <c r="CF142" s="283" t="str">
        <f ca="true">+IF(OFFSET('Water Data'!$H$28,0,10*ROW('Water Data'!H136))="","",OFFSET('Water Data'!$H$28,0,10*ROW('Water Data'!H136)))</f>
        <v/>
      </c>
      <c r="CG142" s="283" t="str">
        <f ca="true">+IF(OFFSET('Water Data'!$H$29,0,10*ROW('Water Data'!H136))="","",OFFSET('Water Data'!$H$29,0,10*ROW('Water Data'!H136)))</f>
        <v/>
      </c>
      <c r="CH142" s="283" t="str">
        <f ca="true">+IF(OFFSET('Water Data'!$I$27,0,10*ROW('Water Data'!I136))="","",OFFSET('Water Data'!$I$27,0,10*ROW('Water Data'!I136)))</f>
        <v/>
      </c>
      <c r="CI142" s="283" t="str">
        <f ca="true">+IF(OFFSET('Water Data'!$I$28,0,10*ROW('Water Data'!I136))="","",OFFSET('Water Data'!$I$28,0,10*ROW('Water Data'!I136)))</f>
        <v/>
      </c>
      <c r="CJ142" s="283" t="str">
        <f ca="true">+IF(OFFSET('Water Data'!$I$29,0,10*ROW('Water Data'!I136))="","",OFFSET('Water Data'!$I$29,0,10*ROW('Water Data'!I136)))</f>
        <v/>
      </c>
      <c r="CK142" s="283" t="str">
        <f ca="true">+IF(OFFSET('Sanitation Data'!$D$28,0,10*ROW('Sanitation Data'!D136))="","",OFFSET('Sanitation Data'!$D$28,0,10*ROW('Sanitation Data'!D136)))</f>
        <v/>
      </c>
      <c r="CL142" s="283" t="str">
        <f ca="true">+IF(OFFSET('Sanitation Data'!$D$29,0,10*ROW('Sanitation Data'!D136))="","",OFFSET('Sanitation Data'!$D$29,0,10*ROW('Sanitation Data'!D136)))</f>
        <v/>
      </c>
      <c r="CM142" s="283" t="str">
        <f ca="true">+IF(OFFSET('Sanitation Data'!$D$30,0,10*ROW('Sanitation Data'!D136))="","",OFFSET('Sanitation Data'!$D$30,0,10*ROW('Sanitation Data'!D136)))</f>
        <v/>
      </c>
      <c r="CN142" s="283" t="str">
        <f ca="true">+IF(OFFSET('Sanitation Data'!$D$31,0,10*ROW('Sanitation Data'!D136))="","",OFFSET('Sanitation Data'!$D$31,0,10*ROW('Sanitation Data'!D136)))</f>
        <v/>
      </c>
      <c r="CO142" s="283" t="str">
        <f ca="true">+IF(OFFSET('Sanitation Data'!$D$32,0,10*ROW('Sanitation Data'!D136))="","",OFFSET('Sanitation Data'!$D$32,0,10*ROW('Sanitation Data'!D136)))</f>
        <v/>
      </c>
      <c r="CP142" s="283" t="str">
        <f ca="true">+IF(OFFSET('Sanitation Data'!$E$28,0,10*ROW('Sanitation Data'!E136))="","",OFFSET('Sanitation Data'!$E$28,0,10*ROW('Sanitation Data'!E136)))</f>
        <v/>
      </c>
      <c r="CQ142" s="283" t="str">
        <f ca="true">+IF(OFFSET('Sanitation Data'!$E$29,0,10*ROW('Sanitation Data'!E136))="","",OFFSET('Sanitation Data'!$E$29,0,10*ROW('Sanitation Data'!E136)))</f>
        <v/>
      </c>
      <c r="CR142" s="283" t="str">
        <f ca="true">+IF(OFFSET('Sanitation Data'!$E$30,0,10*ROW('Sanitation Data'!E136))="","",OFFSET('Sanitation Data'!$E$30,0,10*ROW('Sanitation Data'!E136)))</f>
        <v/>
      </c>
      <c r="CS142" s="283" t="str">
        <f ca="true">+IF(OFFSET('Sanitation Data'!$E$31,0,10*ROW('Sanitation Data'!E136))="","",OFFSET('Sanitation Data'!$E$31,0,10*ROW('Sanitation Data'!E136)))</f>
        <v/>
      </c>
      <c r="CT142" s="283" t="str">
        <f ca="true">+IF(OFFSET('Sanitation Data'!$E$32,0,10*ROW('Sanitation Data'!E136))="","",OFFSET('Sanitation Data'!$E$32,0,10*ROW('Sanitation Data'!E136)))</f>
        <v/>
      </c>
      <c r="CU142" s="283" t="str">
        <f ca="true">+IF(OFFSET('Sanitation Data'!$F$28,0,10*ROW('Sanitation Data'!F136))="","",OFFSET('Sanitation Data'!$F$28,0,10*ROW('Sanitation Data'!F136)))</f>
        <v/>
      </c>
      <c r="CV142" s="283" t="str">
        <f ca="true">+IF(OFFSET('Sanitation Data'!$F$29,0,10*ROW('Sanitation Data'!F136))="","",OFFSET('Sanitation Data'!$F$29,0,10*ROW('Sanitation Data'!F136)))</f>
        <v/>
      </c>
      <c r="CW142" s="283" t="str">
        <f ca="true">+IF(OFFSET('Sanitation Data'!$F$30,0,10*ROW('Sanitation Data'!F136))="","",OFFSET('Sanitation Data'!$F$30,0,10*ROW('Sanitation Data'!F136)))</f>
        <v/>
      </c>
      <c r="CX142" s="283" t="str">
        <f ca="true">+IF(OFFSET('Sanitation Data'!$F$31,0,10*ROW('Sanitation Data'!F136))="","",OFFSET('Sanitation Data'!$F$31,0,10*ROW('Sanitation Data'!F136)))</f>
        <v/>
      </c>
      <c r="CY142" s="283" t="str">
        <f ca="true">+IF(OFFSET('Sanitation Data'!$F$32,0,10*ROW('Sanitation Data'!F136))="","",OFFSET('Sanitation Data'!$F$32,0,10*ROW('Sanitation Data'!F136)))</f>
        <v/>
      </c>
      <c r="CZ142" s="283" t="str">
        <f ca="true">+IF(OFFSET('Sanitation Data'!$G$28,0,10*ROW('Sanitation Data'!G136))="","",OFFSET('Sanitation Data'!$G$28,0,10*ROW('Sanitation Data'!G136)))</f>
        <v/>
      </c>
      <c r="DA142" s="283" t="str">
        <f ca="true">+IF(OFFSET('Sanitation Data'!$G$29,0,10*ROW('Sanitation Data'!G136))="","",OFFSET('Sanitation Data'!$G$29,0,10*ROW('Sanitation Data'!G136)))</f>
        <v/>
      </c>
      <c r="DB142" s="283" t="str">
        <f ca="true">+IF(OFFSET('Sanitation Data'!$G$30,0,10*ROW('Sanitation Data'!G136))="","",OFFSET('Sanitation Data'!$G$30,0,10*ROW('Sanitation Data'!G136)))</f>
        <v/>
      </c>
      <c r="DC142" s="283" t="str">
        <f ca="true">+IF(OFFSET('Sanitation Data'!$G$31,0,10*ROW('Sanitation Data'!G136))="","",OFFSET('Sanitation Data'!$G$31,0,10*ROW('Sanitation Data'!G136)))</f>
        <v/>
      </c>
      <c r="DD142" s="283" t="str">
        <f ca="true">+IF(OFFSET('Sanitation Data'!$G$32,0,10*ROW('Sanitation Data'!G136))="","",OFFSET('Sanitation Data'!$G$32,0,10*ROW('Sanitation Data'!G136)))</f>
        <v/>
      </c>
      <c r="DE142" s="283" t="str">
        <f ca="true">+IF(OFFSET('Sanitation Data'!$H$28,0,10*ROW('Sanitation Data'!H136))="","",OFFSET('Sanitation Data'!$H$28,0,10*ROW('Sanitation Data'!H136)))</f>
        <v/>
      </c>
      <c r="DF142" s="283" t="str">
        <f ca="true">+IF(OFFSET('Sanitation Data'!$H$29,0,10*ROW('Sanitation Data'!H136))="","",OFFSET('Sanitation Data'!$H$29,0,10*ROW('Sanitation Data'!H136)))</f>
        <v/>
      </c>
      <c r="DG142" s="283" t="str">
        <f ca="true">+IF(OFFSET('Sanitation Data'!$H$30,0,10*ROW('Sanitation Data'!H136))="","",OFFSET('Sanitation Data'!$H$30,0,10*ROW('Sanitation Data'!H136)))</f>
        <v/>
      </c>
      <c r="DH142" s="283" t="str">
        <f ca="true">+IF(OFFSET('Sanitation Data'!$H$31,0,10*ROW('Sanitation Data'!H136))="","",OFFSET('Sanitation Data'!$H$31,0,10*ROW('Sanitation Data'!H136)))</f>
        <v/>
      </c>
      <c r="DI142" s="283" t="str">
        <f ca="true">+IF(OFFSET('Sanitation Data'!$H$32,0,10*ROW('Sanitation Data'!H136))="","",OFFSET('Sanitation Data'!$H$32,0,10*ROW('Sanitation Data'!H136)))</f>
        <v/>
      </c>
      <c r="DJ142" s="283" t="str">
        <f ca="true">+IF(OFFSET('Sanitation Data'!$I$28,0,10*ROW('Sanitation Data'!I136))="","",OFFSET('Sanitation Data'!$I$28,0,10*ROW('Sanitation Data'!I136)))</f>
        <v/>
      </c>
      <c r="DK142" s="283" t="str">
        <f ca="true">+IF(OFFSET('Sanitation Data'!$I$29,0,10*ROW('Sanitation Data'!I136))="","",OFFSET('Sanitation Data'!$I$29,0,10*ROW('Sanitation Data'!I136)))</f>
        <v/>
      </c>
      <c r="DL142" s="283" t="str">
        <f ca="true">+IF(OFFSET('Sanitation Data'!$I$30,0,10*ROW('Sanitation Data'!I136))="","",OFFSET('Sanitation Data'!$I$30,0,10*ROW('Sanitation Data'!I136)))</f>
        <v/>
      </c>
      <c r="DM142" s="283" t="str">
        <f ca="true">+IF(OFFSET('Sanitation Data'!$I$31,0,10*ROW('Sanitation Data'!I136))="","",OFFSET('Sanitation Data'!$I$31,0,10*ROW('Sanitation Data'!I136)))</f>
        <v/>
      </c>
      <c r="DN142" s="283" t="str">
        <f ca="true">+IF(OFFSET('Sanitation Data'!$I$32,0,10*ROW('Sanitation Data'!I136))="","",OFFSET('Sanitation Data'!$I$32,0,10*ROW('Sanitation Data'!I136)))</f>
        <v/>
      </c>
      <c r="DO142" s="283" t="str">
        <f ca="true">+IF(OFFSET('Hygiene Data'!$D$11,0,10*ROW('Hygiene Data'!D136))="","",OFFSET('Hygiene Data'!$D$11,0,10*ROW('Hygiene Data'!D136)))</f>
        <v/>
      </c>
      <c r="DP142" s="283" t="str">
        <f ca="true">+IF(OFFSET('Hygiene Data'!$D$12,0,10*ROW('Hygiene Data'!D136))="","",OFFSET('Hygiene Data'!$D$12,0,10*ROW('Hygiene Data'!D136)))</f>
        <v/>
      </c>
      <c r="DQ142" s="283" t="str">
        <f ca="true">+IF(OFFSET('Hygiene Data'!$D$13,0,10*ROW('Hygiene Data'!D136))="","",OFFSET('Hygiene Data'!$D$13,0,10*ROW('Hygiene Data'!D136)))</f>
        <v/>
      </c>
      <c r="DR142" s="283" t="str">
        <f ca="true">+IF(OFFSET('Hygiene Data'!$E$11,0,10*ROW('Hygiene Data'!E136))="","",OFFSET('Hygiene Data'!$E$11,0,10*ROW('Hygiene Data'!E136)))</f>
        <v/>
      </c>
      <c r="DS142" s="283" t="str">
        <f ca="true">+IF(OFFSET('Hygiene Data'!$E$12,0,10*ROW('Hygiene Data'!E136))="","",OFFSET('Hygiene Data'!$E$12,0,10*ROW('Hygiene Data'!E136)))</f>
        <v/>
      </c>
      <c r="DT142" s="283" t="str">
        <f ca="true">+IF(OFFSET('Hygiene Data'!$E$13,0,10*ROW('Hygiene Data'!E136))="","",OFFSET('Hygiene Data'!$E$13,0,10*ROW('Hygiene Data'!E136)))</f>
        <v/>
      </c>
      <c r="DU142" s="283" t="str">
        <f ca="true">+IF(OFFSET('Hygiene Data'!$F$11,0,10*ROW('Hygiene Data'!F136))="","",OFFSET('Hygiene Data'!$F$11,0,10*ROW('Hygiene Data'!F136)))</f>
        <v/>
      </c>
      <c r="DV142" s="283" t="str">
        <f ca="true">+IF(OFFSET('Hygiene Data'!$F$12,0,10*ROW('Hygiene Data'!F136))="","",OFFSET('Hygiene Data'!$F$12,0,10*ROW('Hygiene Data'!F136)))</f>
        <v/>
      </c>
      <c r="DW142" s="283" t="str">
        <f ca="true">+IF(OFFSET('Hygiene Data'!$F$13,0,10*ROW('Hygiene Data'!F136))="","",OFFSET('Hygiene Data'!$F$13,0,10*ROW('Hygiene Data'!F136)))</f>
        <v/>
      </c>
      <c r="DX142" s="283" t="str">
        <f ca="true">+IF(OFFSET('Hygiene Data'!$G$11,0,10*ROW('Hygiene Data'!G136))="","",OFFSET('Hygiene Data'!$G$11,0,10*ROW('Hygiene Data'!G136)))</f>
        <v/>
      </c>
      <c r="DY142" s="283" t="str">
        <f ca="true">+IF(OFFSET('Hygiene Data'!$G$12,0,10*ROW('Hygiene Data'!G136))="","",OFFSET('Hygiene Data'!$G$12,0,10*ROW('Hygiene Data'!G136)))</f>
        <v/>
      </c>
      <c r="DZ142" s="283" t="str">
        <f ca="true">+IF(OFFSET('Hygiene Data'!$G$13,0,10*ROW('Hygiene Data'!G136))="","",OFFSET('Hygiene Data'!$G$13,0,10*ROW('Hygiene Data'!G136)))</f>
        <v/>
      </c>
      <c r="EA142" s="283" t="str">
        <f ca="true">+IF(OFFSET('Hygiene Data'!$H$11,0,10*ROW('Hygiene Data'!H136))="","",OFFSET('Hygiene Data'!$H$11,0,10*ROW('Hygiene Data'!H136)))</f>
        <v/>
      </c>
      <c r="EB142" s="283" t="str">
        <f ca="true">+IF(OFFSET('Hygiene Data'!$H$12,0,10*ROW('Hygiene Data'!H136))="","",OFFSET('Hygiene Data'!$H$12,0,10*ROW('Hygiene Data'!H136)))</f>
        <v/>
      </c>
      <c r="EC142" s="283" t="str">
        <f ca="true">+IF(OFFSET('Hygiene Data'!$H$13,0,10*ROW('Hygiene Data'!H136))="","",OFFSET('Hygiene Data'!$H$13,0,10*ROW('Hygiene Data'!H136)))</f>
        <v/>
      </c>
      <c r="ED142" s="283" t="str">
        <f ca="true">+IF(OFFSET('Hygiene Data'!$I$11,0,10*ROW('Hygiene Data'!I136))="","",OFFSET('Hygiene Data'!$I$11,0,10*ROW('Hygiene Data'!I136)))</f>
        <v/>
      </c>
      <c r="EE142" s="283" t="str">
        <f ca="true">+IF(OFFSET('Hygiene Data'!$I$12,0,10*ROW('Hygiene Data'!I136))="","",OFFSET('Hygiene Data'!$I$12,0,10*ROW('Hygiene Data'!I136)))</f>
        <v/>
      </c>
      <c r="EF142" s="283" t="str">
        <f ca="true">+IF(OFFSET('Hygiene Data'!$I$13,0,10*ROW('Hygiene Data'!I136))="","",OFFSET('Hygiene Data'!$I$13,0,10*ROW('Hygiene Data'!I136)))</f>
        <v/>
      </c>
    </row>
    <row r="143">
      <c r="A143" s="36" t="str">
        <f ca="true">+IF(OFFSET('Water Data'!$B$2,0,10*ROW('Water Data'!E137))="","",OFFSET('Water Data'!$B$2,0,10*ROW('Water Data'!E137)))</f>
        <v/>
      </c>
      <c r="B143" s="36" t="str">
        <f ca="true">+IF(OFFSET('Water Data'!$C$2,0,10*ROW('Water Data'!F137))="","",OFFSET('Water Data'!$C$2,0,10*ROW('Water Data'!F137)))</f>
        <v/>
      </c>
      <c r="C143" s="339"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83"/>
      <c r="BS143" s="283" t="str">
        <f ca="true">+IF(OFFSET('Water Data'!$D$27,0,10*ROW('Water Data'!D137))="","",OFFSET('Water Data'!$D$27,0,10*ROW('Water Data'!D137)))</f>
        <v/>
      </c>
      <c r="BT143" s="283" t="str">
        <f ca="true">+IF(OFFSET('Water Data'!$D$28,0,10*ROW('Water Data'!D137))="","",OFFSET('Water Data'!$D$28,0,10*ROW('Water Data'!D137)))</f>
        <v/>
      </c>
      <c r="BU143" s="283" t="str">
        <f ca="true">+IF(OFFSET('Water Data'!$D$29,0,10*ROW('Water Data'!D137))="","",OFFSET('Water Data'!$D$29,0,10*ROW('Water Data'!D137)))</f>
        <v/>
      </c>
      <c r="BV143" s="283" t="str">
        <f ca="true">+IF(OFFSET('Water Data'!$E$27,0,10*ROW('Water Data'!E137))="","",OFFSET('Water Data'!$E$27,0,10*ROW('Water Data'!E137)))</f>
        <v/>
      </c>
      <c r="BW143" s="283" t="str">
        <f ca="true">+IF(OFFSET('Water Data'!$E$28,0,10*ROW('Water Data'!E137))="","",OFFSET('Water Data'!$E$28,0,10*ROW('Water Data'!E137)))</f>
        <v/>
      </c>
      <c r="BX143" s="283" t="str">
        <f ca="true">+IF(OFFSET('Water Data'!$E$29,0,10*ROW('Water Data'!E137))="","",OFFSET('Water Data'!$E$29,0,10*ROW('Water Data'!E137)))</f>
        <v/>
      </c>
      <c r="BY143" s="283" t="str">
        <f ca="true">+IF(OFFSET('Water Data'!$F$27,0,10*ROW('Water Data'!F137))="","",OFFSET('Water Data'!$F$27,0,10*ROW('Water Data'!F137)))</f>
        <v/>
      </c>
      <c r="BZ143" s="283" t="str">
        <f ca="true">+IF(OFFSET('Water Data'!$F$28,0,10*ROW('Water Data'!F137))="","",OFFSET('Water Data'!$F$28,0,10*ROW('Water Data'!F137)))</f>
        <v/>
      </c>
      <c r="CA143" s="283" t="str">
        <f ca="true">+IF(OFFSET('Water Data'!$F$29,0,10*ROW('Water Data'!F137))="","",OFFSET('Water Data'!$F$29,0,10*ROW('Water Data'!F137)))</f>
        <v/>
      </c>
      <c r="CB143" s="283" t="str">
        <f ca="true">+IF(OFFSET('Water Data'!$G$27,0,10*ROW('Water Data'!G137))="","",OFFSET('Water Data'!$G$27,0,10*ROW('Water Data'!G137)))</f>
        <v/>
      </c>
      <c r="CC143" s="283" t="str">
        <f ca="true">+IF(OFFSET('Water Data'!$G$28,0,10*ROW('Water Data'!G137))="","",OFFSET('Water Data'!$G$28,0,10*ROW('Water Data'!G137)))</f>
        <v/>
      </c>
      <c r="CD143" s="283" t="str">
        <f ca="true">+IF(OFFSET('Water Data'!$G$29,0,10*ROW('Water Data'!G137))="","",OFFSET('Water Data'!$G$29,0,10*ROW('Water Data'!G137)))</f>
        <v/>
      </c>
      <c r="CE143" s="283" t="str">
        <f ca="true">+IF(OFFSET('Water Data'!$H$27,0,10*ROW('Water Data'!H137))="","",OFFSET('Water Data'!$H$27,0,10*ROW('Water Data'!H137)))</f>
        <v/>
      </c>
      <c r="CF143" s="283" t="str">
        <f ca="true">+IF(OFFSET('Water Data'!$H$28,0,10*ROW('Water Data'!H137))="","",OFFSET('Water Data'!$H$28,0,10*ROW('Water Data'!H137)))</f>
        <v/>
      </c>
      <c r="CG143" s="283" t="str">
        <f ca="true">+IF(OFFSET('Water Data'!$H$29,0,10*ROW('Water Data'!H137))="","",OFFSET('Water Data'!$H$29,0,10*ROW('Water Data'!H137)))</f>
        <v/>
      </c>
      <c r="CH143" s="283" t="str">
        <f ca="true">+IF(OFFSET('Water Data'!$I$27,0,10*ROW('Water Data'!I137))="","",OFFSET('Water Data'!$I$27,0,10*ROW('Water Data'!I137)))</f>
        <v/>
      </c>
      <c r="CI143" s="283" t="str">
        <f ca="true">+IF(OFFSET('Water Data'!$I$28,0,10*ROW('Water Data'!I137))="","",OFFSET('Water Data'!$I$28,0,10*ROW('Water Data'!I137)))</f>
        <v/>
      </c>
      <c r="CJ143" s="283" t="str">
        <f ca="true">+IF(OFFSET('Water Data'!$I$29,0,10*ROW('Water Data'!I137))="","",OFFSET('Water Data'!$I$29,0,10*ROW('Water Data'!I137)))</f>
        <v/>
      </c>
      <c r="CK143" s="283" t="str">
        <f ca="true">+IF(OFFSET('Sanitation Data'!$D$28,0,10*ROW('Sanitation Data'!D137))="","",OFFSET('Sanitation Data'!$D$28,0,10*ROW('Sanitation Data'!D137)))</f>
        <v/>
      </c>
      <c r="CL143" s="283" t="str">
        <f ca="true">+IF(OFFSET('Sanitation Data'!$D$29,0,10*ROW('Sanitation Data'!D137))="","",OFFSET('Sanitation Data'!$D$29,0,10*ROW('Sanitation Data'!D137)))</f>
        <v/>
      </c>
      <c r="CM143" s="283" t="str">
        <f ca="true">+IF(OFFSET('Sanitation Data'!$D$30,0,10*ROW('Sanitation Data'!D137))="","",OFFSET('Sanitation Data'!$D$30,0,10*ROW('Sanitation Data'!D137)))</f>
        <v/>
      </c>
      <c r="CN143" s="283" t="str">
        <f ca="true">+IF(OFFSET('Sanitation Data'!$D$31,0,10*ROW('Sanitation Data'!D137))="","",OFFSET('Sanitation Data'!$D$31,0,10*ROW('Sanitation Data'!D137)))</f>
        <v/>
      </c>
      <c r="CO143" s="283" t="str">
        <f ca="true">+IF(OFFSET('Sanitation Data'!$D$32,0,10*ROW('Sanitation Data'!D137))="","",OFFSET('Sanitation Data'!$D$32,0,10*ROW('Sanitation Data'!D137)))</f>
        <v/>
      </c>
      <c r="CP143" s="283" t="str">
        <f ca="true">+IF(OFFSET('Sanitation Data'!$E$28,0,10*ROW('Sanitation Data'!E137))="","",OFFSET('Sanitation Data'!$E$28,0,10*ROW('Sanitation Data'!E137)))</f>
        <v/>
      </c>
      <c r="CQ143" s="283" t="str">
        <f ca="true">+IF(OFFSET('Sanitation Data'!$E$29,0,10*ROW('Sanitation Data'!E137))="","",OFFSET('Sanitation Data'!$E$29,0,10*ROW('Sanitation Data'!E137)))</f>
        <v/>
      </c>
      <c r="CR143" s="283" t="str">
        <f ca="true">+IF(OFFSET('Sanitation Data'!$E$30,0,10*ROW('Sanitation Data'!E137))="","",OFFSET('Sanitation Data'!$E$30,0,10*ROW('Sanitation Data'!E137)))</f>
        <v/>
      </c>
      <c r="CS143" s="283" t="str">
        <f ca="true">+IF(OFFSET('Sanitation Data'!$E$31,0,10*ROW('Sanitation Data'!E137))="","",OFFSET('Sanitation Data'!$E$31,0,10*ROW('Sanitation Data'!E137)))</f>
        <v/>
      </c>
      <c r="CT143" s="283" t="str">
        <f ca="true">+IF(OFFSET('Sanitation Data'!$E$32,0,10*ROW('Sanitation Data'!E137))="","",OFFSET('Sanitation Data'!$E$32,0,10*ROW('Sanitation Data'!E137)))</f>
        <v/>
      </c>
      <c r="CU143" s="283" t="str">
        <f ca="true">+IF(OFFSET('Sanitation Data'!$F$28,0,10*ROW('Sanitation Data'!F137))="","",OFFSET('Sanitation Data'!$F$28,0,10*ROW('Sanitation Data'!F137)))</f>
        <v/>
      </c>
      <c r="CV143" s="283" t="str">
        <f ca="true">+IF(OFFSET('Sanitation Data'!$F$29,0,10*ROW('Sanitation Data'!F137))="","",OFFSET('Sanitation Data'!$F$29,0,10*ROW('Sanitation Data'!F137)))</f>
        <v/>
      </c>
      <c r="CW143" s="283" t="str">
        <f ca="true">+IF(OFFSET('Sanitation Data'!$F$30,0,10*ROW('Sanitation Data'!F137))="","",OFFSET('Sanitation Data'!$F$30,0,10*ROW('Sanitation Data'!F137)))</f>
        <v/>
      </c>
      <c r="CX143" s="283" t="str">
        <f ca="true">+IF(OFFSET('Sanitation Data'!$F$31,0,10*ROW('Sanitation Data'!F137))="","",OFFSET('Sanitation Data'!$F$31,0,10*ROW('Sanitation Data'!F137)))</f>
        <v/>
      </c>
      <c r="CY143" s="283" t="str">
        <f ca="true">+IF(OFFSET('Sanitation Data'!$F$32,0,10*ROW('Sanitation Data'!F137))="","",OFFSET('Sanitation Data'!$F$32,0,10*ROW('Sanitation Data'!F137)))</f>
        <v/>
      </c>
      <c r="CZ143" s="283" t="str">
        <f ca="true">+IF(OFFSET('Sanitation Data'!$G$28,0,10*ROW('Sanitation Data'!G137))="","",OFFSET('Sanitation Data'!$G$28,0,10*ROW('Sanitation Data'!G137)))</f>
        <v/>
      </c>
      <c r="DA143" s="283" t="str">
        <f ca="true">+IF(OFFSET('Sanitation Data'!$G$29,0,10*ROW('Sanitation Data'!G137))="","",OFFSET('Sanitation Data'!$G$29,0,10*ROW('Sanitation Data'!G137)))</f>
        <v/>
      </c>
      <c r="DB143" s="283" t="str">
        <f ca="true">+IF(OFFSET('Sanitation Data'!$G$30,0,10*ROW('Sanitation Data'!G137))="","",OFFSET('Sanitation Data'!$G$30,0,10*ROW('Sanitation Data'!G137)))</f>
        <v/>
      </c>
      <c r="DC143" s="283" t="str">
        <f ca="true">+IF(OFFSET('Sanitation Data'!$G$31,0,10*ROW('Sanitation Data'!G137))="","",OFFSET('Sanitation Data'!$G$31,0,10*ROW('Sanitation Data'!G137)))</f>
        <v/>
      </c>
      <c r="DD143" s="283" t="str">
        <f ca="true">+IF(OFFSET('Sanitation Data'!$G$32,0,10*ROW('Sanitation Data'!G137))="","",OFFSET('Sanitation Data'!$G$32,0,10*ROW('Sanitation Data'!G137)))</f>
        <v/>
      </c>
      <c r="DE143" s="283" t="str">
        <f ca="true">+IF(OFFSET('Sanitation Data'!$H$28,0,10*ROW('Sanitation Data'!H137))="","",OFFSET('Sanitation Data'!$H$28,0,10*ROW('Sanitation Data'!H137)))</f>
        <v/>
      </c>
      <c r="DF143" s="283" t="str">
        <f ca="true">+IF(OFFSET('Sanitation Data'!$H$29,0,10*ROW('Sanitation Data'!H137))="","",OFFSET('Sanitation Data'!$H$29,0,10*ROW('Sanitation Data'!H137)))</f>
        <v/>
      </c>
      <c r="DG143" s="283" t="str">
        <f ca="true">+IF(OFFSET('Sanitation Data'!$H$30,0,10*ROW('Sanitation Data'!H137))="","",OFFSET('Sanitation Data'!$H$30,0,10*ROW('Sanitation Data'!H137)))</f>
        <v/>
      </c>
      <c r="DH143" s="283" t="str">
        <f ca="true">+IF(OFFSET('Sanitation Data'!$H$31,0,10*ROW('Sanitation Data'!H137))="","",OFFSET('Sanitation Data'!$H$31,0,10*ROW('Sanitation Data'!H137)))</f>
        <v/>
      </c>
      <c r="DI143" s="283" t="str">
        <f ca="true">+IF(OFFSET('Sanitation Data'!$H$32,0,10*ROW('Sanitation Data'!H137))="","",OFFSET('Sanitation Data'!$H$32,0,10*ROW('Sanitation Data'!H137)))</f>
        <v/>
      </c>
      <c r="DJ143" s="283" t="str">
        <f ca="true">+IF(OFFSET('Sanitation Data'!$I$28,0,10*ROW('Sanitation Data'!I137))="","",OFFSET('Sanitation Data'!$I$28,0,10*ROW('Sanitation Data'!I137)))</f>
        <v/>
      </c>
      <c r="DK143" s="283" t="str">
        <f ca="true">+IF(OFFSET('Sanitation Data'!$I$29,0,10*ROW('Sanitation Data'!I137))="","",OFFSET('Sanitation Data'!$I$29,0,10*ROW('Sanitation Data'!I137)))</f>
        <v/>
      </c>
      <c r="DL143" s="283" t="str">
        <f ca="true">+IF(OFFSET('Sanitation Data'!$I$30,0,10*ROW('Sanitation Data'!I137))="","",OFFSET('Sanitation Data'!$I$30,0,10*ROW('Sanitation Data'!I137)))</f>
        <v/>
      </c>
      <c r="DM143" s="283" t="str">
        <f ca="true">+IF(OFFSET('Sanitation Data'!$I$31,0,10*ROW('Sanitation Data'!I137))="","",OFFSET('Sanitation Data'!$I$31,0,10*ROW('Sanitation Data'!I137)))</f>
        <v/>
      </c>
      <c r="DN143" s="283" t="str">
        <f ca="true">+IF(OFFSET('Sanitation Data'!$I$32,0,10*ROW('Sanitation Data'!I137))="","",OFFSET('Sanitation Data'!$I$32,0,10*ROW('Sanitation Data'!I137)))</f>
        <v/>
      </c>
      <c r="DO143" s="283" t="str">
        <f ca="true">+IF(OFFSET('Hygiene Data'!$D$11,0,10*ROW('Hygiene Data'!D137))="","",OFFSET('Hygiene Data'!$D$11,0,10*ROW('Hygiene Data'!D137)))</f>
        <v/>
      </c>
      <c r="DP143" s="283" t="str">
        <f ca="true">+IF(OFFSET('Hygiene Data'!$D$12,0,10*ROW('Hygiene Data'!D137))="","",OFFSET('Hygiene Data'!$D$12,0,10*ROW('Hygiene Data'!D137)))</f>
        <v/>
      </c>
      <c r="DQ143" s="283" t="str">
        <f ca="true">+IF(OFFSET('Hygiene Data'!$D$13,0,10*ROW('Hygiene Data'!D137))="","",OFFSET('Hygiene Data'!$D$13,0,10*ROW('Hygiene Data'!D137)))</f>
        <v/>
      </c>
      <c r="DR143" s="283" t="str">
        <f ca="true">+IF(OFFSET('Hygiene Data'!$E$11,0,10*ROW('Hygiene Data'!E137))="","",OFFSET('Hygiene Data'!$E$11,0,10*ROW('Hygiene Data'!E137)))</f>
        <v/>
      </c>
      <c r="DS143" s="283" t="str">
        <f ca="true">+IF(OFFSET('Hygiene Data'!$E$12,0,10*ROW('Hygiene Data'!E137))="","",OFFSET('Hygiene Data'!$E$12,0,10*ROW('Hygiene Data'!E137)))</f>
        <v/>
      </c>
      <c r="DT143" s="283" t="str">
        <f ca="true">+IF(OFFSET('Hygiene Data'!$E$13,0,10*ROW('Hygiene Data'!E137))="","",OFFSET('Hygiene Data'!$E$13,0,10*ROW('Hygiene Data'!E137)))</f>
        <v/>
      </c>
      <c r="DU143" s="283" t="str">
        <f ca="true">+IF(OFFSET('Hygiene Data'!$F$11,0,10*ROW('Hygiene Data'!F137))="","",OFFSET('Hygiene Data'!$F$11,0,10*ROW('Hygiene Data'!F137)))</f>
        <v/>
      </c>
      <c r="DV143" s="283" t="str">
        <f ca="true">+IF(OFFSET('Hygiene Data'!$F$12,0,10*ROW('Hygiene Data'!F137))="","",OFFSET('Hygiene Data'!$F$12,0,10*ROW('Hygiene Data'!F137)))</f>
        <v/>
      </c>
      <c r="DW143" s="283" t="str">
        <f ca="true">+IF(OFFSET('Hygiene Data'!$F$13,0,10*ROW('Hygiene Data'!F137))="","",OFFSET('Hygiene Data'!$F$13,0,10*ROW('Hygiene Data'!F137)))</f>
        <v/>
      </c>
      <c r="DX143" s="283" t="str">
        <f ca="true">+IF(OFFSET('Hygiene Data'!$G$11,0,10*ROW('Hygiene Data'!G137))="","",OFFSET('Hygiene Data'!$G$11,0,10*ROW('Hygiene Data'!G137)))</f>
        <v/>
      </c>
      <c r="DY143" s="283" t="str">
        <f ca="true">+IF(OFFSET('Hygiene Data'!$G$12,0,10*ROW('Hygiene Data'!G137))="","",OFFSET('Hygiene Data'!$G$12,0,10*ROW('Hygiene Data'!G137)))</f>
        <v/>
      </c>
      <c r="DZ143" s="283" t="str">
        <f ca="true">+IF(OFFSET('Hygiene Data'!$G$13,0,10*ROW('Hygiene Data'!G137))="","",OFFSET('Hygiene Data'!$G$13,0,10*ROW('Hygiene Data'!G137)))</f>
        <v/>
      </c>
      <c r="EA143" s="283" t="str">
        <f ca="true">+IF(OFFSET('Hygiene Data'!$H$11,0,10*ROW('Hygiene Data'!H137))="","",OFFSET('Hygiene Data'!$H$11,0,10*ROW('Hygiene Data'!H137)))</f>
        <v/>
      </c>
      <c r="EB143" s="283" t="str">
        <f ca="true">+IF(OFFSET('Hygiene Data'!$H$12,0,10*ROW('Hygiene Data'!H137))="","",OFFSET('Hygiene Data'!$H$12,0,10*ROW('Hygiene Data'!H137)))</f>
        <v/>
      </c>
      <c r="EC143" s="283" t="str">
        <f ca="true">+IF(OFFSET('Hygiene Data'!$H$13,0,10*ROW('Hygiene Data'!H137))="","",OFFSET('Hygiene Data'!$H$13,0,10*ROW('Hygiene Data'!H137)))</f>
        <v/>
      </c>
      <c r="ED143" s="283" t="str">
        <f ca="true">+IF(OFFSET('Hygiene Data'!$I$11,0,10*ROW('Hygiene Data'!I137))="","",OFFSET('Hygiene Data'!$I$11,0,10*ROW('Hygiene Data'!I137)))</f>
        <v/>
      </c>
      <c r="EE143" s="283" t="str">
        <f ca="true">+IF(OFFSET('Hygiene Data'!$I$12,0,10*ROW('Hygiene Data'!I137))="","",OFFSET('Hygiene Data'!$I$12,0,10*ROW('Hygiene Data'!I137)))</f>
        <v/>
      </c>
      <c r="EF143" s="283" t="str">
        <f ca="true">+IF(OFFSET('Hygiene Data'!$I$13,0,10*ROW('Hygiene Data'!I137))="","",OFFSET('Hygiene Data'!$I$13,0,10*ROW('Hygiene Data'!I137)))</f>
        <v/>
      </c>
    </row>
    <row r="144">
      <c r="A144" s="36" t="str">
        <f ca="true">+IF(OFFSET('Water Data'!$B$2,0,10*ROW('Water Data'!E138))="","",OFFSET('Water Data'!$B$2,0,10*ROW('Water Data'!E138)))</f>
        <v/>
      </c>
      <c r="B144" s="36" t="str">
        <f ca="true">+IF(OFFSET('Water Data'!$C$2,0,10*ROW('Water Data'!F138))="","",OFFSET('Water Data'!$C$2,0,10*ROW('Water Data'!F138)))</f>
        <v/>
      </c>
      <c r="C144" s="339"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83"/>
      <c r="BS144" s="283" t="str">
        <f ca="true">+IF(OFFSET('Water Data'!$D$27,0,10*ROW('Water Data'!D138))="","",OFFSET('Water Data'!$D$27,0,10*ROW('Water Data'!D138)))</f>
        <v/>
      </c>
      <c r="BT144" s="283" t="str">
        <f ca="true">+IF(OFFSET('Water Data'!$D$28,0,10*ROW('Water Data'!D138))="","",OFFSET('Water Data'!$D$28,0,10*ROW('Water Data'!D138)))</f>
        <v/>
      </c>
      <c r="BU144" s="283" t="str">
        <f ca="true">+IF(OFFSET('Water Data'!$D$29,0,10*ROW('Water Data'!D138))="","",OFFSET('Water Data'!$D$29,0,10*ROW('Water Data'!D138)))</f>
        <v/>
      </c>
      <c r="BV144" s="283" t="str">
        <f ca="true">+IF(OFFSET('Water Data'!$E$27,0,10*ROW('Water Data'!E138))="","",OFFSET('Water Data'!$E$27,0,10*ROW('Water Data'!E138)))</f>
        <v/>
      </c>
      <c r="BW144" s="283" t="str">
        <f ca="true">+IF(OFFSET('Water Data'!$E$28,0,10*ROW('Water Data'!E138))="","",OFFSET('Water Data'!$E$28,0,10*ROW('Water Data'!E138)))</f>
        <v/>
      </c>
      <c r="BX144" s="283" t="str">
        <f ca="true">+IF(OFFSET('Water Data'!$E$29,0,10*ROW('Water Data'!E138))="","",OFFSET('Water Data'!$E$29,0,10*ROW('Water Data'!E138)))</f>
        <v/>
      </c>
      <c r="BY144" s="283" t="str">
        <f ca="true">+IF(OFFSET('Water Data'!$F$27,0,10*ROW('Water Data'!F138))="","",OFFSET('Water Data'!$F$27,0,10*ROW('Water Data'!F138)))</f>
        <v/>
      </c>
      <c r="BZ144" s="283" t="str">
        <f ca="true">+IF(OFFSET('Water Data'!$F$28,0,10*ROW('Water Data'!F138))="","",OFFSET('Water Data'!$F$28,0,10*ROW('Water Data'!F138)))</f>
        <v/>
      </c>
      <c r="CA144" s="283" t="str">
        <f ca="true">+IF(OFFSET('Water Data'!$F$29,0,10*ROW('Water Data'!F138))="","",OFFSET('Water Data'!$F$29,0,10*ROW('Water Data'!F138)))</f>
        <v/>
      </c>
      <c r="CB144" s="283" t="str">
        <f ca="true">+IF(OFFSET('Water Data'!$G$27,0,10*ROW('Water Data'!G138))="","",OFFSET('Water Data'!$G$27,0,10*ROW('Water Data'!G138)))</f>
        <v/>
      </c>
      <c r="CC144" s="283" t="str">
        <f ca="true">+IF(OFFSET('Water Data'!$G$28,0,10*ROW('Water Data'!G138))="","",OFFSET('Water Data'!$G$28,0,10*ROW('Water Data'!G138)))</f>
        <v/>
      </c>
      <c r="CD144" s="283" t="str">
        <f ca="true">+IF(OFFSET('Water Data'!$G$29,0,10*ROW('Water Data'!G138))="","",OFFSET('Water Data'!$G$29,0,10*ROW('Water Data'!G138)))</f>
        <v/>
      </c>
      <c r="CE144" s="283" t="str">
        <f ca="true">+IF(OFFSET('Water Data'!$H$27,0,10*ROW('Water Data'!H138))="","",OFFSET('Water Data'!$H$27,0,10*ROW('Water Data'!H138)))</f>
        <v/>
      </c>
      <c r="CF144" s="283" t="str">
        <f ca="true">+IF(OFFSET('Water Data'!$H$28,0,10*ROW('Water Data'!H138))="","",OFFSET('Water Data'!$H$28,0,10*ROW('Water Data'!H138)))</f>
        <v/>
      </c>
      <c r="CG144" s="283" t="str">
        <f ca="true">+IF(OFFSET('Water Data'!$H$29,0,10*ROW('Water Data'!H138))="","",OFFSET('Water Data'!$H$29,0,10*ROW('Water Data'!H138)))</f>
        <v/>
      </c>
      <c r="CH144" s="283" t="str">
        <f ca="true">+IF(OFFSET('Water Data'!$I$27,0,10*ROW('Water Data'!I138))="","",OFFSET('Water Data'!$I$27,0,10*ROW('Water Data'!I138)))</f>
        <v/>
      </c>
      <c r="CI144" s="283" t="str">
        <f ca="true">+IF(OFFSET('Water Data'!$I$28,0,10*ROW('Water Data'!I138))="","",OFFSET('Water Data'!$I$28,0,10*ROW('Water Data'!I138)))</f>
        <v/>
      </c>
      <c r="CJ144" s="283" t="str">
        <f ca="true">+IF(OFFSET('Water Data'!$I$29,0,10*ROW('Water Data'!I138))="","",OFFSET('Water Data'!$I$29,0,10*ROW('Water Data'!I138)))</f>
        <v/>
      </c>
      <c r="CK144" s="283" t="str">
        <f ca="true">+IF(OFFSET('Sanitation Data'!$D$28,0,10*ROW('Sanitation Data'!D138))="","",OFFSET('Sanitation Data'!$D$28,0,10*ROW('Sanitation Data'!D138)))</f>
        <v/>
      </c>
      <c r="CL144" s="283" t="str">
        <f ca="true">+IF(OFFSET('Sanitation Data'!$D$29,0,10*ROW('Sanitation Data'!D138))="","",OFFSET('Sanitation Data'!$D$29,0,10*ROW('Sanitation Data'!D138)))</f>
        <v/>
      </c>
      <c r="CM144" s="283" t="str">
        <f ca="true">+IF(OFFSET('Sanitation Data'!$D$30,0,10*ROW('Sanitation Data'!D138))="","",OFFSET('Sanitation Data'!$D$30,0,10*ROW('Sanitation Data'!D138)))</f>
        <v/>
      </c>
      <c r="CN144" s="283" t="str">
        <f ca="true">+IF(OFFSET('Sanitation Data'!$D$31,0,10*ROW('Sanitation Data'!D138))="","",OFFSET('Sanitation Data'!$D$31,0,10*ROW('Sanitation Data'!D138)))</f>
        <v/>
      </c>
      <c r="CO144" s="283" t="str">
        <f ca="true">+IF(OFFSET('Sanitation Data'!$D$32,0,10*ROW('Sanitation Data'!D138))="","",OFFSET('Sanitation Data'!$D$32,0,10*ROW('Sanitation Data'!D138)))</f>
        <v/>
      </c>
      <c r="CP144" s="283" t="str">
        <f ca="true">+IF(OFFSET('Sanitation Data'!$E$28,0,10*ROW('Sanitation Data'!E138))="","",OFFSET('Sanitation Data'!$E$28,0,10*ROW('Sanitation Data'!E138)))</f>
        <v/>
      </c>
      <c r="CQ144" s="283" t="str">
        <f ca="true">+IF(OFFSET('Sanitation Data'!$E$29,0,10*ROW('Sanitation Data'!E138))="","",OFFSET('Sanitation Data'!$E$29,0,10*ROW('Sanitation Data'!E138)))</f>
        <v/>
      </c>
      <c r="CR144" s="283" t="str">
        <f ca="true">+IF(OFFSET('Sanitation Data'!$E$30,0,10*ROW('Sanitation Data'!E138))="","",OFFSET('Sanitation Data'!$E$30,0,10*ROW('Sanitation Data'!E138)))</f>
        <v/>
      </c>
      <c r="CS144" s="283" t="str">
        <f ca="true">+IF(OFFSET('Sanitation Data'!$E$31,0,10*ROW('Sanitation Data'!E138))="","",OFFSET('Sanitation Data'!$E$31,0,10*ROW('Sanitation Data'!E138)))</f>
        <v/>
      </c>
      <c r="CT144" s="283" t="str">
        <f ca="true">+IF(OFFSET('Sanitation Data'!$E$32,0,10*ROW('Sanitation Data'!E138))="","",OFFSET('Sanitation Data'!$E$32,0,10*ROW('Sanitation Data'!E138)))</f>
        <v/>
      </c>
      <c r="CU144" s="283" t="str">
        <f ca="true">+IF(OFFSET('Sanitation Data'!$F$28,0,10*ROW('Sanitation Data'!F138))="","",OFFSET('Sanitation Data'!$F$28,0,10*ROW('Sanitation Data'!F138)))</f>
        <v/>
      </c>
      <c r="CV144" s="283" t="str">
        <f ca="true">+IF(OFFSET('Sanitation Data'!$F$29,0,10*ROW('Sanitation Data'!F138))="","",OFFSET('Sanitation Data'!$F$29,0,10*ROW('Sanitation Data'!F138)))</f>
        <v/>
      </c>
      <c r="CW144" s="283" t="str">
        <f ca="true">+IF(OFFSET('Sanitation Data'!$F$30,0,10*ROW('Sanitation Data'!F138))="","",OFFSET('Sanitation Data'!$F$30,0,10*ROW('Sanitation Data'!F138)))</f>
        <v/>
      </c>
      <c r="CX144" s="283" t="str">
        <f ca="true">+IF(OFFSET('Sanitation Data'!$F$31,0,10*ROW('Sanitation Data'!F138))="","",OFFSET('Sanitation Data'!$F$31,0,10*ROW('Sanitation Data'!F138)))</f>
        <v/>
      </c>
      <c r="CY144" s="283" t="str">
        <f ca="true">+IF(OFFSET('Sanitation Data'!$F$32,0,10*ROW('Sanitation Data'!F138))="","",OFFSET('Sanitation Data'!$F$32,0,10*ROW('Sanitation Data'!F138)))</f>
        <v/>
      </c>
      <c r="CZ144" s="283" t="str">
        <f ca="true">+IF(OFFSET('Sanitation Data'!$G$28,0,10*ROW('Sanitation Data'!G138))="","",OFFSET('Sanitation Data'!$G$28,0,10*ROW('Sanitation Data'!G138)))</f>
        <v/>
      </c>
      <c r="DA144" s="283" t="str">
        <f ca="true">+IF(OFFSET('Sanitation Data'!$G$29,0,10*ROW('Sanitation Data'!G138))="","",OFFSET('Sanitation Data'!$G$29,0,10*ROW('Sanitation Data'!G138)))</f>
        <v/>
      </c>
      <c r="DB144" s="283" t="str">
        <f ca="true">+IF(OFFSET('Sanitation Data'!$G$30,0,10*ROW('Sanitation Data'!G138))="","",OFFSET('Sanitation Data'!$G$30,0,10*ROW('Sanitation Data'!G138)))</f>
        <v/>
      </c>
      <c r="DC144" s="283" t="str">
        <f ca="true">+IF(OFFSET('Sanitation Data'!$G$31,0,10*ROW('Sanitation Data'!G138))="","",OFFSET('Sanitation Data'!$G$31,0,10*ROW('Sanitation Data'!G138)))</f>
        <v/>
      </c>
      <c r="DD144" s="283" t="str">
        <f ca="true">+IF(OFFSET('Sanitation Data'!$G$32,0,10*ROW('Sanitation Data'!G138))="","",OFFSET('Sanitation Data'!$G$32,0,10*ROW('Sanitation Data'!G138)))</f>
        <v/>
      </c>
      <c r="DE144" s="283" t="str">
        <f ca="true">+IF(OFFSET('Sanitation Data'!$H$28,0,10*ROW('Sanitation Data'!H138))="","",OFFSET('Sanitation Data'!$H$28,0,10*ROW('Sanitation Data'!H138)))</f>
        <v/>
      </c>
      <c r="DF144" s="283" t="str">
        <f ca="true">+IF(OFFSET('Sanitation Data'!$H$29,0,10*ROW('Sanitation Data'!H138))="","",OFFSET('Sanitation Data'!$H$29,0,10*ROW('Sanitation Data'!H138)))</f>
        <v/>
      </c>
      <c r="DG144" s="283" t="str">
        <f ca="true">+IF(OFFSET('Sanitation Data'!$H$30,0,10*ROW('Sanitation Data'!H138))="","",OFFSET('Sanitation Data'!$H$30,0,10*ROW('Sanitation Data'!H138)))</f>
        <v/>
      </c>
      <c r="DH144" s="283" t="str">
        <f ca="true">+IF(OFFSET('Sanitation Data'!$H$31,0,10*ROW('Sanitation Data'!H138))="","",OFFSET('Sanitation Data'!$H$31,0,10*ROW('Sanitation Data'!H138)))</f>
        <v/>
      </c>
      <c r="DI144" s="283" t="str">
        <f ca="true">+IF(OFFSET('Sanitation Data'!$H$32,0,10*ROW('Sanitation Data'!H138))="","",OFFSET('Sanitation Data'!$H$32,0,10*ROW('Sanitation Data'!H138)))</f>
        <v/>
      </c>
      <c r="DJ144" s="283" t="str">
        <f ca="true">+IF(OFFSET('Sanitation Data'!$I$28,0,10*ROW('Sanitation Data'!I138))="","",OFFSET('Sanitation Data'!$I$28,0,10*ROW('Sanitation Data'!I138)))</f>
        <v/>
      </c>
      <c r="DK144" s="283" t="str">
        <f ca="true">+IF(OFFSET('Sanitation Data'!$I$29,0,10*ROW('Sanitation Data'!I138))="","",OFFSET('Sanitation Data'!$I$29,0,10*ROW('Sanitation Data'!I138)))</f>
        <v/>
      </c>
      <c r="DL144" s="283" t="str">
        <f ca="true">+IF(OFFSET('Sanitation Data'!$I$30,0,10*ROW('Sanitation Data'!I138))="","",OFFSET('Sanitation Data'!$I$30,0,10*ROW('Sanitation Data'!I138)))</f>
        <v/>
      </c>
      <c r="DM144" s="283" t="str">
        <f ca="true">+IF(OFFSET('Sanitation Data'!$I$31,0,10*ROW('Sanitation Data'!I138))="","",OFFSET('Sanitation Data'!$I$31,0,10*ROW('Sanitation Data'!I138)))</f>
        <v/>
      </c>
      <c r="DN144" s="283" t="str">
        <f ca="true">+IF(OFFSET('Sanitation Data'!$I$32,0,10*ROW('Sanitation Data'!I138))="","",OFFSET('Sanitation Data'!$I$32,0,10*ROW('Sanitation Data'!I138)))</f>
        <v/>
      </c>
      <c r="DO144" s="283" t="str">
        <f ca="true">+IF(OFFSET('Hygiene Data'!$D$11,0,10*ROW('Hygiene Data'!D138))="","",OFFSET('Hygiene Data'!$D$11,0,10*ROW('Hygiene Data'!D138)))</f>
        <v/>
      </c>
      <c r="DP144" s="283" t="str">
        <f ca="true">+IF(OFFSET('Hygiene Data'!$D$12,0,10*ROW('Hygiene Data'!D138))="","",OFFSET('Hygiene Data'!$D$12,0,10*ROW('Hygiene Data'!D138)))</f>
        <v/>
      </c>
      <c r="DQ144" s="283" t="str">
        <f ca="true">+IF(OFFSET('Hygiene Data'!$D$13,0,10*ROW('Hygiene Data'!D138))="","",OFFSET('Hygiene Data'!$D$13,0,10*ROW('Hygiene Data'!D138)))</f>
        <v/>
      </c>
      <c r="DR144" s="283" t="str">
        <f ca="true">+IF(OFFSET('Hygiene Data'!$E$11,0,10*ROW('Hygiene Data'!E138))="","",OFFSET('Hygiene Data'!$E$11,0,10*ROW('Hygiene Data'!E138)))</f>
        <v/>
      </c>
      <c r="DS144" s="283" t="str">
        <f ca="true">+IF(OFFSET('Hygiene Data'!$E$12,0,10*ROW('Hygiene Data'!E138))="","",OFFSET('Hygiene Data'!$E$12,0,10*ROW('Hygiene Data'!E138)))</f>
        <v/>
      </c>
      <c r="DT144" s="283" t="str">
        <f ca="true">+IF(OFFSET('Hygiene Data'!$E$13,0,10*ROW('Hygiene Data'!E138))="","",OFFSET('Hygiene Data'!$E$13,0,10*ROW('Hygiene Data'!E138)))</f>
        <v/>
      </c>
      <c r="DU144" s="283" t="str">
        <f ca="true">+IF(OFFSET('Hygiene Data'!$F$11,0,10*ROW('Hygiene Data'!F138))="","",OFFSET('Hygiene Data'!$F$11,0,10*ROW('Hygiene Data'!F138)))</f>
        <v/>
      </c>
      <c r="DV144" s="283" t="str">
        <f ca="true">+IF(OFFSET('Hygiene Data'!$F$12,0,10*ROW('Hygiene Data'!F138))="","",OFFSET('Hygiene Data'!$F$12,0,10*ROW('Hygiene Data'!F138)))</f>
        <v/>
      </c>
      <c r="DW144" s="283" t="str">
        <f ca="true">+IF(OFFSET('Hygiene Data'!$F$13,0,10*ROW('Hygiene Data'!F138))="","",OFFSET('Hygiene Data'!$F$13,0,10*ROW('Hygiene Data'!F138)))</f>
        <v/>
      </c>
      <c r="DX144" s="283" t="str">
        <f ca="true">+IF(OFFSET('Hygiene Data'!$G$11,0,10*ROW('Hygiene Data'!G138))="","",OFFSET('Hygiene Data'!$G$11,0,10*ROW('Hygiene Data'!G138)))</f>
        <v/>
      </c>
      <c r="DY144" s="283" t="str">
        <f ca="true">+IF(OFFSET('Hygiene Data'!$G$12,0,10*ROW('Hygiene Data'!G138))="","",OFFSET('Hygiene Data'!$G$12,0,10*ROW('Hygiene Data'!G138)))</f>
        <v/>
      </c>
      <c r="DZ144" s="283" t="str">
        <f ca="true">+IF(OFFSET('Hygiene Data'!$G$13,0,10*ROW('Hygiene Data'!G138))="","",OFFSET('Hygiene Data'!$G$13,0,10*ROW('Hygiene Data'!G138)))</f>
        <v/>
      </c>
      <c r="EA144" s="283" t="str">
        <f ca="true">+IF(OFFSET('Hygiene Data'!$H$11,0,10*ROW('Hygiene Data'!H138))="","",OFFSET('Hygiene Data'!$H$11,0,10*ROW('Hygiene Data'!H138)))</f>
        <v/>
      </c>
      <c r="EB144" s="283" t="str">
        <f ca="true">+IF(OFFSET('Hygiene Data'!$H$12,0,10*ROW('Hygiene Data'!H138))="","",OFFSET('Hygiene Data'!$H$12,0,10*ROW('Hygiene Data'!H138)))</f>
        <v/>
      </c>
      <c r="EC144" s="283" t="str">
        <f ca="true">+IF(OFFSET('Hygiene Data'!$H$13,0,10*ROW('Hygiene Data'!H138))="","",OFFSET('Hygiene Data'!$H$13,0,10*ROW('Hygiene Data'!H138)))</f>
        <v/>
      </c>
      <c r="ED144" s="283" t="str">
        <f ca="true">+IF(OFFSET('Hygiene Data'!$I$11,0,10*ROW('Hygiene Data'!I138))="","",OFFSET('Hygiene Data'!$I$11,0,10*ROW('Hygiene Data'!I138)))</f>
        <v/>
      </c>
      <c r="EE144" s="283" t="str">
        <f ca="true">+IF(OFFSET('Hygiene Data'!$I$12,0,10*ROW('Hygiene Data'!I138))="","",OFFSET('Hygiene Data'!$I$12,0,10*ROW('Hygiene Data'!I138)))</f>
        <v/>
      </c>
      <c r="EF144" s="283" t="str">
        <f ca="true">+IF(OFFSET('Hygiene Data'!$I$13,0,10*ROW('Hygiene Data'!I138))="","",OFFSET('Hygiene Data'!$I$13,0,10*ROW('Hygiene Data'!I138)))</f>
        <v/>
      </c>
    </row>
    <row r="145">
      <c r="A145" s="36" t="str">
        <f ca="true">+IF(OFFSET('Water Data'!$B$2,0,10*ROW('Water Data'!E139))="","",OFFSET('Water Data'!$B$2,0,10*ROW('Water Data'!E139)))</f>
        <v/>
      </c>
      <c r="B145" s="36" t="str">
        <f ca="true">+IF(OFFSET('Water Data'!$C$2,0,10*ROW('Water Data'!F139))="","",OFFSET('Water Data'!$C$2,0,10*ROW('Water Data'!F139)))</f>
        <v/>
      </c>
      <c r="C145" s="339"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83"/>
      <c r="BS145" s="283" t="str">
        <f ca="true">+IF(OFFSET('Water Data'!$D$27,0,10*ROW('Water Data'!D139))="","",OFFSET('Water Data'!$D$27,0,10*ROW('Water Data'!D139)))</f>
        <v/>
      </c>
      <c r="BT145" s="283" t="str">
        <f ca="true">+IF(OFFSET('Water Data'!$D$28,0,10*ROW('Water Data'!D139))="","",OFFSET('Water Data'!$D$28,0,10*ROW('Water Data'!D139)))</f>
        <v/>
      </c>
      <c r="BU145" s="283" t="str">
        <f ca="true">+IF(OFFSET('Water Data'!$D$29,0,10*ROW('Water Data'!D139))="","",OFFSET('Water Data'!$D$29,0,10*ROW('Water Data'!D139)))</f>
        <v/>
      </c>
      <c r="BV145" s="283" t="str">
        <f ca="true">+IF(OFFSET('Water Data'!$E$27,0,10*ROW('Water Data'!E139))="","",OFFSET('Water Data'!$E$27,0,10*ROW('Water Data'!E139)))</f>
        <v/>
      </c>
      <c r="BW145" s="283" t="str">
        <f ca="true">+IF(OFFSET('Water Data'!$E$28,0,10*ROW('Water Data'!E139))="","",OFFSET('Water Data'!$E$28,0,10*ROW('Water Data'!E139)))</f>
        <v/>
      </c>
      <c r="BX145" s="283" t="str">
        <f ca="true">+IF(OFFSET('Water Data'!$E$29,0,10*ROW('Water Data'!E139))="","",OFFSET('Water Data'!$E$29,0,10*ROW('Water Data'!E139)))</f>
        <v/>
      </c>
      <c r="BY145" s="283" t="str">
        <f ca="true">+IF(OFFSET('Water Data'!$F$27,0,10*ROW('Water Data'!F139))="","",OFFSET('Water Data'!$F$27,0,10*ROW('Water Data'!F139)))</f>
        <v/>
      </c>
      <c r="BZ145" s="283" t="str">
        <f ca="true">+IF(OFFSET('Water Data'!$F$28,0,10*ROW('Water Data'!F139))="","",OFFSET('Water Data'!$F$28,0,10*ROW('Water Data'!F139)))</f>
        <v/>
      </c>
      <c r="CA145" s="283" t="str">
        <f ca="true">+IF(OFFSET('Water Data'!$F$29,0,10*ROW('Water Data'!F139))="","",OFFSET('Water Data'!$F$29,0,10*ROW('Water Data'!F139)))</f>
        <v/>
      </c>
      <c r="CB145" s="283" t="str">
        <f ca="true">+IF(OFFSET('Water Data'!$G$27,0,10*ROW('Water Data'!G139))="","",OFFSET('Water Data'!$G$27,0,10*ROW('Water Data'!G139)))</f>
        <v/>
      </c>
      <c r="CC145" s="283" t="str">
        <f ca="true">+IF(OFFSET('Water Data'!$G$28,0,10*ROW('Water Data'!G139))="","",OFFSET('Water Data'!$G$28,0,10*ROW('Water Data'!G139)))</f>
        <v/>
      </c>
      <c r="CD145" s="283" t="str">
        <f ca="true">+IF(OFFSET('Water Data'!$G$29,0,10*ROW('Water Data'!G139))="","",OFFSET('Water Data'!$G$29,0,10*ROW('Water Data'!G139)))</f>
        <v/>
      </c>
      <c r="CE145" s="283" t="str">
        <f ca="true">+IF(OFFSET('Water Data'!$H$27,0,10*ROW('Water Data'!H139))="","",OFFSET('Water Data'!$H$27,0,10*ROW('Water Data'!H139)))</f>
        <v/>
      </c>
      <c r="CF145" s="283" t="str">
        <f ca="true">+IF(OFFSET('Water Data'!$H$28,0,10*ROW('Water Data'!H139))="","",OFFSET('Water Data'!$H$28,0,10*ROW('Water Data'!H139)))</f>
        <v/>
      </c>
      <c r="CG145" s="283" t="str">
        <f ca="true">+IF(OFFSET('Water Data'!$H$29,0,10*ROW('Water Data'!H139))="","",OFFSET('Water Data'!$H$29,0,10*ROW('Water Data'!H139)))</f>
        <v/>
      </c>
      <c r="CH145" s="283" t="str">
        <f ca="true">+IF(OFFSET('Water Data'!$I$27,0,10*ROW('Water Data'!I139))="","",OFFSET('Water Data'!$I$27,0,10*ROW('Water Data'!I139)))</f>
        <v/>
      </c>
      <c r="CI145" s="283" t="str">
        <f ca="true">+IF(OFFSET('Water Data'!$I$28,0,10*ROW('Water Data'!I139))="","",OFFSET('Water Data'!$I$28,0,10*ROW('Water Data'!I139)))</f>
        <v/>
      </c>
      <c r="CJ145" s="283" t="str">
        <f ca="true">+IF(OFFSET('Water Data'!$I$29,0,10*ROW('Water Data'!I139))="","",OFFSET('Water Data'!$I$29,0,10*ROW('Water Data'!I139)))</f>
        <v/>
      </c>
      <c r="CK145" s="283" t="str">
        <f ca="true">+IF(OFFSET('Sanitation Data'!$D$28,0,10*ROW('Sanitation Data'!D139))="","",OFFSET('Sanitation Data'!$D$28,0,10*ROW('Sanitation Data'!D139)))</f>
        <v/>
      </c>
      <c r="CL145" s="283" t="str">
        <f ca="true">+IF(OFFSET('Sanitation Data'!$D$29,0,10*ROW('Sanitation Data'!D139))="","",OFFSET('Sanitation Data'!$D$29,0,10*ROW('Sanitation Data'!D139)))</f>
        <v/>
      </c>
      <c r="CM145" s="283" t="str">
        <f ca="true">+IF(OFFSET('Sanitation Data'!$D$30,0,10*ROW('Sanitation Data'!D139))="","",OFFSET('Sanitation Data'!$D$30,0,10*ROW('Sanitation Data'!D139)))</f>
        <v/>
      </c>
      <c r="CN145" s="283" t="str">
        <f ca="true">+IF(OFFSET('Sanitation Data'!$D$31,0,10*ROW('Sanitation Data'!D139))="","",OFFSET('Sanitation Data'!$D$31,0,10*ROW('Sanitation Data'!D139)))</f>
        <v/>
      </c>
      <c r="CO145" s="283" t="str">
        <f ca="true">+IF(OFFSET('Sanitation Data'!$D$32,0,10*ROW('Sanitation Data'!D139))="","",OFFSET('Sanitation Data'!$D$32,0,10*ROW('Sanitation Data'!D139)))</f>
        <v/>
      </c>
      <c r="CP145" s="283" t="str">
        <f ca="true">+IF(OFFSET('Sanitation Data'!$E$28,0,10*ROW('Sanitation Data'!E139))="","",OFFSET('Sanitation Data'!$E$28,0,10*ROW('Sanitation Data'!E139)))</f>
        <v/>
      </c>
      <c r="CQ145" s="283" t="str">
        <f ca="true">+IF(OFFSET('Sanitation Data'!$E$29,0,10*ROW('Sanitation Data'!E139))="","",OFFSET('Sanitation Data'!$E$29,0,10*ROW('Sanitation Data'!E139)))</f>
        <v/>
      </c>
      <c r="CR145" s="283" t="str">
        <f ca="true">+IF(OFFSET('Sanitation Data'!$E$30,0,10*ROW('Sanitation Data'!E139))="","",OFFSET('Sanitation Data'!$E$30,0,10*ROW('Sanitation Data'!E139)))</f>
        <v/>
      </c>
      <c r="CS145" s="283" t="str">
        <f ca="true">+IF(OFFSET('Sanitation Data'!$E$31,0,10*ROW('Sanitation Data'!E139))="","",OFFSET('Sanitation Data'!$E$31,0,10*ROW('Sanitation Data'!E139)))</f>
        <v/>
      </c>
      <c r="CT145" s="283" t="str">
        <f ca="true">+IF(OFFSET('Sanitation Data'!$E$32,0,10*ROW('Sanitation Data'!E139))="","",OFFSET('Sanitation Data'!$E$32,0,10*ROW('Sanitation Data'!E139)))</f>
        <v/>
      </c>
      <c r="CU145" s="283" t="str">
        <f ca="true">+IF(OFFSET('Sanitation Data'!$F$28,0,10*ROW('Sanitation Data'!F139))="","",OFFSET('Sanitation Data'!$F$28,0,10*ROW('Sanitation Data'!F139)))</f>
        <v/>
      </c>
      <c r="CV145" s="283" t="str">
        <f ca="true">+IF(OFFSET('Sanitation Data'!$F$29,0,10*ROW('Sanitation Data'!F139))="","",OFFSET('Sanitation Data'!$F$29,0,10*ROW('Sanitation Data'!F139)))</f>
        <v/>
      </c>
      <c r="CW145" s="283" t="str">
        <f ca="true">+IF(OFFSET('Sanitation Data'!$F$30,0,10*ROW('Sanitation Data'!F139))="","",OFFSET('Sanitation Data'!$F$30,0,10*ROW('Sanitation Data'!F139)))</f>
        <v/>
      </c>
      <c r="CX145" s="283" t="str">
        <f ca="true">+IF(OFFSET('Sanitation Data'!$F$31,0,10*ROW('Sanitation Data'!F139))="","",OFFSET('Sanitation Data'!$F$31,0,10*ROW('Sanitation Data'!F139)))</f>
        <v/>
      </c>
      <c r="CY145" s="283" t="str">
        <f ca="true">+IF(OFFSET('Sanitation Data'!$F$32,0,10*ROW('Sanitation Data'!F139))="","",OFFSET('Sanitation Data'!$F$32,0,10*ROW('Sanitation Data'!F139)))</f>
        <v/>
      </c>
      <c r="CZ145" s="283" t="str">
        <f ca="true">+IF(OFFSET('Sanitation Data'!$G$28,0,10*ROW('Sanitation Data'!G139))="","",OFFSET('Sanitation Data'!$G$28,0,10*ROW('Sanitation Data'!G139)))</f>
        <v/>
      </c>
      <c r="DA145" s="283" t="str">
        <f ca="true">+IF(OFFSET('Sanitation Data'!$G$29,0,10*ROW('Sanitation Data'!G139))="","",OFFSET('Sanitation Data'!$G$29,0,10*ROW('Sanitation Data'!G139)))</f>
        <v/>
      </c>
      <c r="DB145" s="283" t="str">
        <f ca="true">+IF(OFFSET('Sanitation Data'!$G$30,0,10*ROW('Sanitation Data'!G139))="","",OFFSET('Sanitation Data'!$G$30,0,10*ROW('Sanitation Data'!G139)))</f>
        <v/>
      </c>
      <c r="DC145" s="283" t="str">
        <f ca="true">+IF(OFFSET('Sanitation Data'!$G$31,0,10*ROW('Sanitation Data'!G139))="","",OFFSET('Sanitation Data'!$G$31,0,10*ROW('Sanitation Data'!G139)))</f>
        <v/>
      </c>
      <c r="DD145" s="283" t="str">
        <f ca="true">+IF(OFFSET('Sanitation Data'!$G$32,0,10*ROW('Sanitation Data'!G139))="","",OFFSET('Sanitation Data'!$G$32,0,10*ROW('Sanitation Data'!G139)))</f>
        <v/>
      </c>
      <c r="DE145" s="283" t="str">
        <f ca="true">+IF(OFFSET('Sanitation Data'!$H$28,0,10*ROW('Sanitation Data'!H139))="","",OFFSET('Sanitation Data'!$H$28,0,10*ROW('Sanitation Data'!H139)))</f>
        <v/>
      </c>
      <c r="DF145" s="283" t="str">
        <f ca="true">+IF(OFFSET('Sanitation Data'!$H$29,0,10*ROW('Sanitation Data'!H139))="","",OFFSET('Sanitation Data'!$H$29,0,10*ROW('Sanitation Data'!H139)))</f>
        <v/>
      </c>
      <c r="DG145" s="283" t="str">
        <f ca="true">+IF(OFFSET('Sanitation Data'!$H$30,0,10*ROW('Sanitation Data'!H139))="","",OFFSET('Sanitation Data'!$H$30,0,10*ROW('Sanitation Data'!H139)))</f>
        <v/>
      </c>
      <c r="DH145" s="283" t="str">
        <f ca="true">+IF(OFFSET('Sanitation Data'!$H$31,0,10*ROW('Sanitation Data'!H139))="","",OFFSET('Sanitation Data'!$H$31,0,10*ROW('Sanitation Data'!H139)))</f>
        <v/>
      </c>
      <c r="DI145" s="283" t="str">
        <f ca="true">+IF(OFFSET('Sanitation Data'!$H$32,0,10*ROW('Sanitation Data'!H139))="","",OFFSET('Sanitation Data'!$H$32,0,10*ROW('Sanitation Data'!H139)))</f>
        <v/>
      </c>
      <c r="DJ145" s="283" t="str">
        <f ca="true">+IF(OFFSET('Sanitation Data'!$I$28,0,10*ROW('Sanitation Data'!I139))="","",OFFSET('Sanitation Data'!$I$28,0,10*ROW('Sanitation Data'!I139)))</f>
        <v/>
      </c>
      <c r="DK145" s="283" t="str">
        <f ca="true">+IF(OFFSET('Sanitation Data'!$I$29,0,10*ROW('Sanitation Data'!I139))="","",OFFSET('Sanitation Data'!$I$29,0,10*ROW('Sanitation Data'!I139)))</f>
        <v/>
      </c>
      <c r="DL145" s="283" t="str">
        <f ca="true">+IF(OFFSET('Sanitation Data'!$I$30,0,10*ROW('Sanitation Data'!I139))="","",OFFSET('Sanitation Data'!$I$30,0,10*ROW('Sanitation Data'!I139)))</f>
        <v/>
      </c>
      <c r="DM145" s="283" t="str">
        <f ca="true">+IF(OFFSET('Sanitation Data'!$I$31,0,10*ROW('Sanitation Data'!I139))="","",OFFSET('Sanitation Data'!$I$31,0,10*ROW('Sanitation Data'!I139)))</f>
        <v/>
      </c>
      <c r="DN145" s="283" t="str">
        <f ca="true">+IF(OFFSET('Sanitation Data'!$I$32,0,10*ROW('Sanitation Data'!I139))="","",OFFSET('Sanitation Data'!$I$32,0,10*ROW('Sanitation Data'!I139)))</f>
        <v/>
      </c>
      <c r="DO145" s="283" t="str">
        <f ca="true">+IF(OFFSET('Hygiene Data'!$D$11,0,10*ROW('Hygiene Data'!D139))="","",OFFSET('Hygiene Data'!$D$11,0,10*ROW('Hygiene Data'!D139)))</f>
        <v/>
      </c>
      <c r="DP145" s="283" t="str">
        <f ca="true">+IF(OFFSET('Hygiene Data'!$D$12,0,10*ROW('Hygiene Data'!D139))="","",OFFSET('Hygiene Data'!$D$12,0,10*ROW('Hygiene Data'!D139)))</f>
        <v/>
      </c>
      <c r="DQ145" s="283" t="str">
        <f ca="true">+IF(OFFSET('Hygiene Data'!$D$13,0,10*ROW('Hygiene Data'!D139))="","",OFFSET('Hygiene Data'!$D$13,0,10*ROW('Hygiene Data'!D139)))</f>
        <v/>
      </c>
      <c r="DR145" s="283" t="str">
        <f ca="true">+IF(OFFSET('Hygiene Data'!$E$11,0,10*ROW('Hygiene Data'!E139))="","",OFFSET('Hygiene Data'!$E$11,0,10*ROW('Hygiene Data'!E139)))</f>
        <v/>
      </c>
      <c r="DS145" s="283" t="str">
        <f ca="true">+IF(OFFSET('Hygiene Data'!$E$12,0,10*ROW('Hygiene Data'!E139))="","",OFFSET('Hygiene Data'!$E$12,0,10*ROW('Hygiene Data'!E139)))</f>
        <v/>
      </c>
      <c r="DT145" s="283" t="str">
        <f ca="true">+IF(OFFSET('Hygiene Data'!$E$13,0,10*ROW('Hygiene Data'!E139))="","",OFFSET('Hygiene Data'!$E$13,0,10*ROW('Hygiene Data'!E139)))</f>
        <v/>
      </c>
      <c r="DU145" s="283" t="str">
        <f ca="true">+IF(OFFSET('Hygiene Data'!$F$11,0,10*ROW('Hygiene Data'!F139))="","",OFFSET('Hygiene Data'!$F$11,0,10*ROW('Hygiene Data'!F139)))</f>
        <v/>
      </c>
      <c r="DV145" s="283" t="str">
        <f ca="true">+IF(OFFSET('Hygiene Data'!$F$12,0,10*ROW('Hygiene Data'!F139))="","",OFFSET('Hygiene Data'!$F$12,0,10*ROW('Hygiene Data'!F139)))</f>
        <v/>
      </c>
      <c r="DW145" s="283" t="str">
        <f ca="true">+IF(OFFSET('Hygiene Data'!$F$13,0,10*ROW('Hygiene Data'!F139))="","",OFFSET('Hygiene Data'!$F$13,0,10*ROW('Hygiene Data'!F139)))</f>
        <v/>
      </c>
      <c r="DX145" s="283" t="str">
        <f ca="true">+IF(OFFSET('Hygiene Data'!$G$11,0,10*ROW('Hygiene Data'!G139))="","",OFFSET('Hygiene Data'!$G$11,0,10*ROW('Hygiene Data'!G139)))</f>
        <v/>
      </c>
      <c r="DY145" s="283" t="str">
        <f ca="true">+IF(OFFSET('Hygiene Data'!$G$12,0,10*ROW('Hygiene Data'!G139))="","",OFFSET('Hygiene Data'!$G$12,0,10*ROW('Hygiene Data'!G139)))</f>
        <v/>
      </c>
      <c r="DZ145" s="283" t="str">
        <f ca="true">+IF(OFFSET('Hygiene Data'!$G$13,0,10*ROW('Hygiene Data'!G139))="","",OFFSET('Hygiene Data'!$G$13,0,10*ROW('Hygiene Data'!G139)))</f>
        <v/>
      </c>
      <c r="EA145" s="283" t="str">
        <f ca="true">+IF(OFFSET('Hygiene Data'!$H$11,0,10*ROW('Hygiene Data'!H139))="","",OFFSET('Hygiene Data'!$H$11,0,10*ROW('Hygiene Data'!H139)))</f>
        <v/>
      </c>
      <c r="EB145" s="283" t="str">
        <f ca="true">+IF(OFFSET('Hygiene Data'!$H$12,0,10*ROW('Hygiene Data'!H139))="","",OFFSET('Hygiene Data'!$H$12,0,10*ROW('Hygiene Data'!H139)))</f>
        <v/>
      </c>
      <c r="EC145" s="283" t="str">
        <f ca="true">+IF(OFFSET('Hygiene Data'!$H$13,0,10*ROW('Hygiene Data'!H139))="","",OFFSET('Hygiene Data'!$H$13,0,10*ROW('Hygiene Data'!H139)))</f>
        <v/>
      </c>
      <c r="ED145" s="283" t="str">
        <f ca="true">+IF(OFFSET('Hygiene Data'!$I$11,0,10*ROW('Hygiene Data'!I139))="","",OFFSET('Hygiene Data'!$I$11,0,10*ROW('Hygiene Data'!I139)))</f>
        <v/>
      </c>
      <c r="EE145" s="283" t="str">
        <f ca="true">+IF(OFFSET('Hygiene Data'!$I$12,0,10*ROW('Hygiene Data'!I139))="","",OFFSET('Hygiene Data'!$I$12,0,10*ROW('Hygiene Data'!I139)))</f>
        <v/>
      </c>
      <c r="EF145" s="283" t="str">
        <f ca="true">+IF(OFFSET('Hygiene Data'!$I$13,0,10*ROW('Hygiene Data'!I139))="","",OFFSET('Hygiene Data'!$I$13,0,10*ROW('Hygiene Data'!I139)))</f>
        <v/>
      </c>
    </row>
    <row r="146">
      <c r="A146" s="36" t="str">
        <f ca="true">+IF(OFFSET('Water Data'!$B$2,0,10*ROW('Water Data'!E140))="","",OFFSET('Water Data'!$B$2,0,10*ROW('Water Data'!E140)))</f>
        <v/>
      </c>
      <c r="B146" s="36" t="str">
        <f ca="true">+IF(OFFSET('Water Data'!$C$2,0,10*ROW('Water Data'!F140))="","",OFFSET('Water Data'!$C$2,0,10*ROW('Water Data'!F140)))</f>
        <v/>
      </c>
      <c r="C146" s="339"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83"/>
      <c r="BS146" s="283" t="str">
        <f ca="true">+IF(OFFSET('Water Data'!$D$27,0,10*ROW('Water Data'!D140))="","",OFFSET('Water Data'!$D$27,0,10*ROW('Water Data'!D140)))</f>
        <v/>
      </c>
      <c r="BT146" s="283" t="str">
        <f ca="true">+IF(OFFSET('Water Data'!$D$28,0,10*ROW('Water Data'!D140))="","",OFFSET('Water Data'!$D$28,0,10*ROW('Water Data'!D140)))</f>
        <v/>
      </c>
      <c r="BU146" s="283" t="str">
        <f ca="true">+IF(OFFSET('Water Data'!$D$29,0,10*ROW('Water Data'!D140))="","",OFFSET('Water Data'!$D$29,0,10*ROW('Water Data'!D140)))</f>
        <v/>
      </c>
      <c r="BV146" s="283" t="str">
        <f ca="true">+IF(OFFSET('Water Data'!$E$27,0,10*ROW('Water Data'!E140))="","",OFFSET('Water Data'!$E$27,0,10*ROW('Water Data'!E140)))</f>
        <v/>
      </c>
      <c r="BW146" s="283" t="str">
        <f ca="true">+IF(OFFSET('Water Data'!$E$28,0,10*ROW('Water Data'!E140))="","",OFFSET('Water Data'!$E$28,0,10*ROW('Water Data'!E140)))</f>
        <v/>
      </c>
      <c r="BX146" s="283" t="str">
        <f ca="true">+IF(OFFSET('Water Data'!$E$29,0,10*ROW('Water Data'!E140))="","",OFFSET('Water Data'!$E$29,0,10*ROW('Water Data'!E140)))</f>
        <v/>
      </c>
      <c r="BY146" s="283" t="str">
        <f ca="true">+IF(OFFSET('Water Data'!$F$27,0,10*ROW('Water Data'!F140))="","",OFFSET('Water Data'!$F$27,0,10*ROW('Water Data'!F140)))</f>
        <v/>
      </c>
      <c r="BZ146" s="283" t="str">
        <f ca="true">+IF(OFFSET('Water Data'!$F$28,0,10*ROW('Water Data'!F140))="","",OFFSET('Water Data'!$F$28,0,10*ROW('Water Data'!F140)))</f>
        <v/>
      </c>
      <c r="CA146" s="283" t="str">
        <f ca="true">+IF(OFFSET('Water Data'!$F$29,0,10*ROW('Water Data'!F140))="","",OFFSET('Water Data'!$F$29,0,10*ROW('Water Data'!F140)))</f>
        <v/>
      </c>
      <c r="CB146" s="283" t="str">
        <f ca="true">+IF(OFFSET('Water Data'!$G$27,0,10*ROW('Water Data'!G140))="","",OFFSET('Water Data'!$G$27,0,10*ROW('Water Data'!G140)))</f>
        <v/>
      </c>
      <c r="CC146" s="283" t="str">
        <f ca="true">+IF(OFFSET('Water Data'!$G$28,0,10*ROW('Water Data'!G140))="","",OFFSET('Water Data'!$G$28,0,10*ROW('Water Data'!G140)))</f>
        <v/>
      </c>
      <c r="CD146" s="283" t="str">
        <f ca="true">+IF(OFFSET('Water Data'!$G$29,0,10*ROW('Water Data'!G140))="","",OFFSET('Water Data'!$G$29,0,10*ROW('Water Data'!G140)))</f>
        <v/>
      </c>
      <c r="CE146" s="283" t="str">
        <f ca="true">+IF(OFFSET('Water Data'!$H$27,0,10*ROW('Water Data'!H140))="","",OFFSET('Water Data'!$H$27,0,10*ROW('Water Data'!H140)))</f>
        <v/>
      </c>
      <c r="CF146" s="283" t="str">
        <f ca="true">+IF(OFFSET('Water Data'!$H$28,0,10*ROW('Water Data'!H140))="","",OFFSET('Water Data'!$H$28,0,10*ROW('Water Data'!H140)))</f>
        <v/>
      </c>
      <c r="CG146" s="283" t="str">
        <f ca="true">+IF(OFFSET('Water Data'!$H$29,0,10*ROW('Water Data'!H140))="","",OFFSET('Water Data'!$H$29,0,10*ROW('Water Data'!H140)))</f>
        <v/>
      </c>
      <c r="CH146" s="283" t="str">
        <f ca="true">+IF(OFFSET('Water Data'!$I$27,0,10*ROW('Water Data'!I140))="","",OFFSET('Water Data'!$I$27,0,10*ROW('Water Data'!I140)))</f>
        <v/>
      </c>
      <c r="CI146" s="283" t="str">
        <f ca="true">+IF(OFFSET('Water Data'!$I$28,0,10*ROW('Water Data'!I140))="","",OFFSET('Water Data'!$I$28,0,10*ROW('Water Data'!I140)))</f>
        <v/>
      </c>
      <c r="CJ146" s="283" t="str">
        <f ca="true">+IF(OFFSET('Water Data'!$I$29,0,10*ROW('Water Data'!I140))="","",OFFSET('Water Data'!$I$29,0,10*ROW('Water Data'!I140)))</f>
        <v/>
      </c>
      <c r="CK146" s="283" t="str">
        <f ca="true">+IF(OFFSET('Sanitation Data'!$D$28,0,10*ROW('Sanitation Data'!D140))="","",OFFSET('Sanitation Data'!$D$28,0,10*ROW('Sanitation Data'!D140)))</f>
        <v/>
      </c>
      <c r="CL146" s="283" t="str">
        <f ca="true">+IF(OFFSET('Sanitation Data'!$D$29,0,10*ROW('Sanitation Data'!D140))="","",OFFSET('Sanitation Data'!$D$29,0,10*ROW('Sanitation Data'!D140)))</f>
        <v/>
      </c>
      <c r="CM146" s="283" t="str">
        <f ca="true">+IF(OFFSET('Sanitation Data'!$D$30,0,10*ROW('Sanitation Data'!D140))="","",OFFSET('Sanitation Data'!$D$30,0,10*ROW('Sanitation Data'!D140)))</f>
        <v/>
      </c>
      <c r="CN146" s="283" t="str">
        <f ca="true">+IF(OFFSET('Sanitation Data'!$D$31,0,10*ROW('Sanitation Data'!D140))="","",OFFSET('Sanitation Data'!$D$31,0,10*ROW('Sanitation Data'!D140)))</f>
        <v/>
      </c>
      <c r="CO146" s="283" t="str">
        <f ca="true">+IF(OFFSET('Sanitation Data'!$D$32,0,10*ROW('Sanitation Data'!D140))="","",OFFSET('Sanitation Data'!$D$32,0,10*ROW('Sanitation Data'!D140)))</f>
        <v/>
      </c>
      <c r="CP146" s="283" t="str">
        <f ca="true">+IF(OFFSET('Sanitation Data'!$E$28,0,10*ROW('Sanitation Data'!E140))="","",OFFSET('Sanitation Data'!$E$28,0,10*ROW('Sanitation Data'!E140)))</f>
        <v/>
      </c>
      <c r="CQ146" s="283" t="str">
        <f ca="true">+IF(OFFSET('Sanitation Data'!$E$29,0,10*ROW('Sanitation Data'!E140))="","",OFFSET('Sanitation Data'!$E$29,0,10*ROW('Sanitation Data'!E140)))</f>
        <v/>
      </c>
      <c r="CR146" s="283" t="str">
        <f ca="true">+IF(OFFSET('Sanitation Data'!$E$30,0,10*ROW('Sanitation Data'!E140))="","",OFFSET('Sanitation Data'!$E$30,0,10*ROW('Sanitation Data'!E140)))</f>
        <v/>
      </c>
      <c r="CS146" s="283" t="str">
        <f ca="true">+IF(OFFSET('Sanitation Data'!$E$31,0,10*ROW('Sanitation Data'!E140))="","",OFFSET('Sanitation Data'!$E$31,0,10*ROW('Sanitation Data'!E140)))</f>
        <v/>
      </c>
      <c r="CT146" s="283" t="str">
        <f ca="true">+IF(OFFSET('Sanitation Data'!$E$32,0,10*ROW('Sanitation Data'!E140))="","",OFFSET('Sanitation Data'!$E$32,0,10*ROW('Sanitation Data'!E140)))</f>
        <v/>
      </c>
      <c r="CU146" s="283" t="str">
        <f ca="true">+IF(OFFSET('Sanitation Data'!$F$28,0,10*ROW('Sanitation Data'!F140))="","",OFFSET('Sanitation Data'!$F$28,0,10*ROW('Sanitation Data'!F140)))</f>
        <v/>
      </c>
      <c r="CV146" s="283" t="str">
        <f ca="true">+IF(OFFSET('Sanitation Data'!$F$29,0,10*ROW('Sanitation Data'!F140))="","",OFFSET('Sanitation Data'!$F$29,0,10*ROW('Sanitation Data'!F140)))</f>
        <v/>
      </c>
      <c r="CW146" s="283" t="str">
        <f ca="true">+IF(OFFSET('Sanitation Data'!$F$30,0,10*ROW('Sanitation Data'!F140))="","",OFFSET('Sanitation Data'!$F$30,0,10*ROW('Sanitation Data'!F140)))</f>
        <v/>
      </c>
      <c r="CX146" s="283" t="str">
        <f ca="true">+IF(OFFSET('Sanitation Data'!$F$31,0,10*ROW('Sanitation Data'!F140))="","",OFFSET('Sanitation Data'!$F$31,0,10*ROW('Sanitation Data'!F140)))</f>
        <v/>
      </c>
      <c r="CY146" s="283" t="str">
        <f ca="true">+IF(OFFSET('Sanitation Data'!$F$32,0,10*ROW('Sanitation Data'!F140))="","",OFFSET('Sanitation Data'!$F$32,0,10*ROW('Sanitation Data'!F140)))</f>
        <v/>
      </c>
      <c r="CZ146" s="283" t="str">
        <f ca="true">+IF(OFFSET('Sanitation Data'!$G$28,0,10*ROW('Sanitation Data'!G140))="","",OFFSET('Sanitation Data'!$G$28,0,10*ROW('Sanitation Data'!G140)))</f>
        <v/>
      </c>
      <c r="DA146" s="283" t="str">
        <f ca="true">+IF(OFFSET('Sanitation Data'!$G$29,0,10*ROW('Sanitation Data'!G140))="","",OFFSET('Sanitation Data'!$G$29,0,10*ROW('Sanitation Data'!G140)))</f>
        <v/>
      </c>
      <c r="DB146" s="283" t="str">
        <f ca="true">+IF(OFFSET('Sanitation Data'!$G$30,0,10*ROW('Sanitation Data'!G140))="","",OFFSET('Sanitation Data'!$G$30,0,10*ROW('Sanitation Data'!G140)))</f>
        <v/>
      </c>
      <c r="DC146" s="283" t="str">
        <f ca="true">+IF(OFFSET('Sanitation Data'!$G$31,0,10*ROW('Sanitation Data'!G140))="","",OFFSET('Sanitation Data'!$G$31,0,10*ROW('Sanitation Data'!G140)))</f>
        <v/>
      </c>
      <c r="DD146" s="283" t="str">
        <f ca="true">+IF(OFFSET('Sanitation Data'!$G$32,0,10*ROW('Sanitation Data'!G140))="","",OFFSET('Sanitation Data'!$G$32,0,10*ROW('Sanitation Data'!G140)))</f>
        <v/>
      </c>
      <c r="DE146" s="283" t="str">
        <f ca="true">+IF(OFFSET('Sanitation Data'!$H$28,0,10*ROW('Sanitation Data'!H140))="","",OFFSET('Sanitation Data'!$H$28,0,10*ROW('Sanitation Data'!H140)))</f>
        <v/>
      </c>
      <c r="DF146" s="283" t="str">
        <f ca="true">+IF(OFFSET('Sanitation Data'!$H$29,0,10*ROW('Sanitation Data'!H140))="","",OFFSET('Sanitation Data'!$H$29,0,10*ROW('Sanitation Data'!H140)))</f>
        <v/>
      </c>
      <c r="DG146" s="283" t="str">
        <f ca="true">+IF(OFFSET('Sanitation Data'!$H$30,0,10*ROW('Sanitation Data'!H140))="","",OFFSET('Sanitation Data'!$H$30,0,10*ROW('Sanitation Data'!H140)))</f>
        <v/>
      </c>
      <c r="DH146" s="283" t="str">
        <f ca="true">+IF(OFFSET('Sanitation Data'!$H$31,0,10*ROW('Sanitation Data'!H140))="","",OFFSET('Sanitation Data'!$H$31,0,10*ROW('Sanitation Data'!H140)))</f>
        <v/>
      </c>
      <c r="DI146" s="283" t="str">
        <f ca="true">+IF(OFFSET('Sanitation Data'!$H$32,0,10*ROW('Sanitation Data'!H140))="","",OFFSET('Sanitation Data'!$H$32,0,10*ROW('Sanitation Data'!H140)))</f>
        <v/>
      </c>
      <c r="DJ146" s="283" t="str">
        <f ca="true">+IF(OFFSET('Sanitation Data'!$I$28,0,10*ROW('Sanitation Data'!I140))="","",OFFSET('Sanitation Data'!$I$28,0,10*ROW('Sanitation Data'!I140)))</f>
        <v/>
      </c>
      <c r="DK146" s="283" t="str">
        <f ca="true">+IF(OFFSET('Sanitation Data'!$I$29,0,10*ROW('Sanitation Data'!I140))="","",OFFSET('Sanitation Data'!$I$29,0,10*ROW('Sanitation Data'!I140)))</f>
        <v/>
      </c>
      <c r="DL146" s="283" t="str">
        <f ca="true">+IF(OFFSET('Sanitation Data'!$I$30,0,10*ROW('Sanitation Data'!I140))="","",OFFSET('Sanitation Data'!$I$30,0,10*ROW('Sanitation Data'!I140)))</f>
        <v/>
      </c>
      <c r="DM146" s="283" t="str">
        <f ca="true">+IF(OFFSET('Sanitation Data'!$I$31,0,10*ROW('Sanitation Data'!I140))="","",OFFSET('Sanitation Data'!$I$31,0,10*ROW('Sanitation Data'!I140)))</f>
        <v/>
      </c>
      <c r="DN146" s="283" t="str">
        <f ca="true">+IF(OFFSET('Sanitation Data'!$I$32,0,10*ROW('Sanitation Data'!I140))="","",OFFSET('Sanitation Data'!$I$32,0,10*ROW('Sanitation Data'!I140)))</f>
        <v/>
      </c>
      <c r="DO146" s="283" t="str">
        <f ca="true">+IF(OFFSET('Hygiene Data'!$D$11,0,10*ROW('Hygiene Data'!D140))="","",OFFSET('Hygiene Data'!$D$11,0,10*ROW('Hygiene Data'!D140)))</f>
        <v/>
      </c>
      <c r="DP146" s="283" t="str">
        <f ca="true">+IF(OFFSET('Hygiene Data'!$D$12,0,10*ROW('Hygiene Data'!D140))="","",OFFSET('Hygiene Data'!$D$12,0,10*ROW('Hygiene Data'!D140)))</f>
        <v/>
      </c>
      <c r="DQ146" s="283" t="str">
        <f ca="true">+IF(OFFSET('Hygiene Data'!$D$13,0,10*ROW('Hygiene Data'!D140))="","",OFFSET('Hygiene Data'!$D$13,0,10*ROW('Hygiene Data'!D140)))</f>
        <v/>
      </c>
      <c r="DR146" s="283" t="str">
        <f ca="true">+IF(OFFSET('Hygiene Data'!$E$11,0,10*ROW('Hygiene Data'!E140))="","",OFFSET('Hygiene Data'!$E$11,0,10*ROW('Hygiene Data'!E140)))</f>
        <v/>
      </c>
      <c r="DS146" s="283" t="str">
        <f ca="true">+IF(OFFSET('Hygiene Data'!$E$12,0,10*ROW('Hygiene Data'!E140))="","",OFFSET('Hygiene Data'!$E$12,0,10*ROW('Hygiene Data'!E140)))</f>
        <v/>
      </c>
      <c r="DT146" s="283" t="str">
        <f ca="true">+IF(OFFSET('Hygiene Data'!$E$13,0,10*ROW('Hygiene Data'!E140))="","",OFFSET('Hygiene Data'!$E$13,0,10*ROW('Hygiene Data'!E140)))</f>
        <v/>
      </c>
      <c r="DU146" s="283" t="str">
        <f ca="true">+IF(OFFSET('Hygiene Data'!$F$11,0,10*ROW('Hygiene Data'!F140))="","",OFFSET('Hygiene Data'!$F$11,0,10*ROW('Hygiene Data'!F140)))</f>
        <v/>
      </c>
      <c r="DV146" s="283" t="str">
        <f ca="true">+IF(OFFSET('Hygiene Data'!$F$12,0,10*ROW('Hygiene Data'!F140))="","",OFFSET('Hygiene Data'!$F$12,0,10*ROW('Hygiene Data'!F140)))</f>
        <v/>
      </c>
      <c r="DW146" s="283" t="str">
        <f ca="true">+IF(OFFSET('Hygiene Data'!$F$13,0,10*ROW('Hygiene Data'!F140))="","",OFFSET('Hygiene Data'!$F$13,0,10*ROW('Hygiene Data'!F140)))</f>
        <v/>
      </c>
      <c r="DX146" s="283" t="str">
        <f ca="true">+IF(OFFSET('Hygiene Data'!$G$11,0,10*ROW('Hygiene Data'!G140))="","",OFFSET('Hygiene Data'!$G$11,0,10*ROW('Hygiene Data'!G140)))</f>
        <v/>
      </c>
      <c r="DY146" s="283" t="str">
        <f ca="true">+IF(OFFSET('Hygiene Data'!$G$12,0,10*ROW('Hygiene Data'!G140))="","",OFFSET('Hygiene Data'!$G$12,0,10*ROW('Hygiene Data'!G140)))</f>
        <v/>
      </c>
      <c r="DZ146" s="283" t="str">
        <f ca="true">+IF(OFFSET('Hygiene Data'!$G$13,0,10*ROW('Hygiene Data'!G140))="","",OFFSET('Hygiene Data'!$G$13,0,10*ROW('Hygiene Data'!G140)))</f>
        <v/>
      </c>
      <c r="EA146" s="283" t="str">
        <f ca="true">+IF(OFFSET('Hygiene Data'!$H$11,0,10*ROW('Hygiene Data'!H140))="","",OFFSET('Hygiene Data'!$H$11,0,10*ROW('Hygiene Data'!H140)))</f>
        <v/>
      </c>
      <c r="EB146" s="283" t="str">
        <f ca="true">+IF(OFFSET('Hygiene Data'!$H$12,0,10*ROW('Hygiene Data'!H140))="","",OFFSET('Hygiene Data'!$H$12,0,10*ROW('Hygiene Data'!H140)))</f>
        <v/>
      </c>
      <c r="EC146" s="283" t="str">
        <f ca="true">+IF(OFFSET('Hygiene Data'!$H$13,0,10*ROW('Hygiene Data'!H140))="","",OFFSET('Hygiene Data'!$H$13,0,10*ROW('Hygiene Data'!H140)))</f>
        <v/>
      </c>
      <c r="ED146" s="283" t="str">
        <f ca="true">+IF(OFFSET('Hygiene Data'!$I$11,0,10*ROW('Hygiene Data'!I140))="","",OFFSET('Hygiene Data'!$I$11,0,10*ROW('Hygiene Data'!I140)))</f>
        <v/>
      </c>
      <c r="EE146" s="283" t="str">
        <f ca="true">+IF(OFFSET('Hygiene Data'!$I$12,0,10*ROW('Hygiene Data'!I140))="","",OFFSET('Hygiene Data'!$I$12,0,10*ROW('Hygiene Data'!I140)))</f>
        <v/>
      </c>
      <c r="EF146" s="283" t="str">
        <f ca="true">+IF(OFFSET('Hygiene Data'!$I$13,0,10*ROW('Hygiene Data'!I140))="","",OFFSET('Hygiene Data'!$I$13,0,10*ROW('Hygiene Data'!I140)))</f>
        <v/>
      </c>
    </row>
    <row r="147">
      <c r="A147" s="36" t="str">
        <f ca="true">+IF(OFFSET('Water Data'!$B$2,0,10*ROW('Water Data'!E141))="","",OFFSET('Water Data'!$B$2,0,10*ROW('Water Data'!E141)))</f>
        <v/>
      </c>
      <c r="B147" s="36" t="str">
        <f ca="true">+IF(OFFSET('Water Data'!$C$2,0,10*ROW('Water Data'!F141))="","",OFFSET('Water Data'!$C$2,0,10*ROW('Water Data'!F141)))</f>
        <v/>
      </c>
      <c r="C147" s="339"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83"/>
      <c r="BS147" s="283" t="str">
        <f ca="true">+IF(OFFSET('Water Data'!$D$27,0,10*ROW('Water Data'!D141))="","",OFFSET('Water Data'!$D$27,0,10*ROW('Water Data'!D141)))</f>
        <v/>
      </c>
      <c r="BT147" s="283" t="str">
        <f ca="true">+IF(OFFSET('Water Data'!$D$28,0,10*ROW('Water Data'!D141))="","",OFFSET('Water Data'!$D$28,0,10*ROW('Water Data'!D141)))</f>
        <v/>
      </c>
      <c r="BU147" s="283" t="str">
        <f ca="true">+IF(OFFSET('Water Data'!$D$29,0,10*ROW('Water Data'!D141))="","",OFFSET('Water Data'!$D$29,0,10*ROW('Water Data'!D141)))</f>
        <v/>
      </c>
      <c r="BV147" s="283" t="str">
        <f ca="true">+IF(OFFSET('Water Data'!$E$27,0,10*ROW('Water Data'!E141))="","",OFFSET('Water Data'!$E$27,0,10*ROW('Water Data'!E141)))</f>
        <v/>
      </c>
      <c r="BW147" s="283" t="str">
        <f ca="true">+IF(OFFSET('Water Data'!$E$28,0,10*ROW('Water Data'!E141))="","",OFFSET('Water Data'!$E$28,0,10*ROW('Water Data'!E141)))</f>
        <v/>
      </c>
      <c r="BX147" s="283" t="str">
        <f ca="true">+IF(OFFSET('Water Data'!$E$29,0,10*ROW('Water Data'!E141))="","",OFFSET('Water Data'!$E$29,0,10*ROW('Water Data'!E141)))</f>
        <v/>
      </c>
      <c r="BY147" s="283" t="str">
        <f ca="true">+IF(OFFSET('Water Data'!$F$27,0,10*ROW('Water Data'!F141))="","",OFFSET('Water Data'!$F$27,0,10*ROW('Water Data'!F141)))</f>
        <v/>
      </c>
      <c r="BZ147" s="283" t="str">
        <f ca="true">+IF(OFFSET('Water Data'!$F$28,0,10*ROW('Water Data'!F141))="","",OFFSET('Water Data'!$F$28,0,10*ROW('Water Data'!F141)))</f>
        <v/>
      </c>
      <c r="CA147" s="283" t="str">
        <f ca="true">+IF(OFFSET('Water Data'!$F$29,0,10*ROW('Water Data'!F141))="","",OFFSET('Water Data'!$F$29,0,10*ROW('Water Data'!F141)))</f>
        <v/>
      </c>
      <c r="CB147" s="283" t="str">
        <f ca="true">+IF(OFFSET('Water Data'!$G$27,0,10*ROW('Water Data'!G141))="","",OFFSET('Water Data'!$G$27,0,10*ROW('Water Data'!G141)))</f>
        <v/>
      </c>
      <c r="CC147" s="283" t="str">
        <f ca="true">+IF(OFFSET('Water Data'!$G$28,0,10*ROW('Water Data'!G141))="","",OFFSET('Water Data'!$G$28,0,10*ROW('Water Data'!G141)))</f>
        <v/>
      </c>
      <c r="CD147" s="283" t="str">
        <f ca="true">+IF(OFFSET('Water Data'!$G$29,0,10*ROW('Water Data'!G141))="","",OFFSET('Water Data'!$G$29,0,10*ROW('Water Data'!G141)))</f>
        <v/>
      </c>
      <c r="CE147" s="283" t="str">
        <f ca="true">+IF(OFFSET('Water Data'!$H$27,0,10*ROW('Water Data'!H141))="","",OFFSET('Water Data'!$H$27,0,10*ROW('Water Data'!H141)))</f>
        <v/>
      </c>
      <c r="CF147" s="283" t="str">
        <f ca="true">+IF(OFFSET('Water Data'!$H$28,0,10*ROW('Water Data'!H141))="","",OFFSET('Water Data'!$H$28,0,10*ROW('Water Data'!H141)))</f>
        <v/>
      </c>
      <c r="CG147" s="283" t="str">
        <f ca="true">+IF(OFFSET('Water Data'!$H$29,0,10*ROW('Water Data'!H141))="","",OFFSET('Water Data'!$H$29,0,10*ROW('Water Data'!H141)))</f>
        <v/>
      </c>
      <c r="CH147" s="283" t="str">
        <f ca="true">+IF(OFFSET('Water Data'!$I$27,0,10*ROW('Water Data'!I141))="","",OFFSET('Water Data'!$I$27,0,10*ROW('Water Data'!I141)))</f>
        <v/>
      </c>
      <c r="CI147" s="283" t="str">
        <f ca="true">+IF(OFFSET('Water Data'!$I$28,0,10*ROW('Water Data'!I141))="","",OFFSET('Water Data'!$I$28,0,10*ROW('Water Data'!I141)))</f>
        <v/>
      </c>
      <c r="CJ147" s="283" t="str">
        <f ca="true">+IF(OFFSET('Water Data'!$I$29,0,10*ROW('Water Data'!I141))="","",OFFSET('Water Data'!$I$29,0,10*ROW('Water Data'!I141)))</f>
        <v/>
      </c>
      <c r="CK147" s="283" t="str">
        <f ca="true">+IF(OFFSET('Sanitation Data'!$D$28,0,10*ROW('Sanitation Data'!D141))="","",OFFSET('Sanitation Data'!$D$28,0,10*ROW('Sanitation Data'!D141)))</f>
        <v/>
      </c>
      <c r="CL147" s="283" t="str">
        <f ca="true">+IF(OFFSET('Sanitation Data'!$D$29,0,10*ROW('Sanitation Data'!D141))="","",OFFSET('Sanitation Data'!$D$29,0,10*ROW('Sanitation Data'!D141)))</f>
        <v/>
      </c>
      <c r="CM147" s="283" t="str">
        <f ca="true">+IF(OFFSET('Sanitation Data'!$D$30,0,10*ROW('Sanitation Data'!D141))="","",OFFSET('Sanitation Data'!$D$30,0,10*ROW('Sanitation Data'!D141)))</f>
        <v/>
      </c>
      <c r="CN147" s="283" t="str">
        <f ca="true">+IF(OFFSET('Sanitation Data'!$D$31,0,10*ROW('Sanitation Data'!D141))="","",OFFSET('Sanitation Data'!$D$31,0,10*ROW('Sanitation Data'!D141)))</f>
        <v/>
      </c>
      <c r="CO147" s="283" t="str">
        <f ca="true">+IF(OFFSET('Sanitation Data'!$D$32,0,10*ROW('Sanitation Data'!D141))="","",OFFSET('Sanitation Data'!$D$32,0,10*ROW('Sanitation Data'!D141)))</f>
        <v/>
      </c>
      <c r="CP147" s="283" t="str">
        <f ca="true">+IF(OFFSET('Sanitation Data'!$E$28,0,10*ROW('Sanitation Data'!E141))="","",OFFSET('Sanitation Data'!$E$28,0,10*ROW('Sanitation Data'!E141)))</f>
        <v/>
      </c>
      <c r="CQ147" s="283" t="str">
        <f ca="true">+IF(OFFSET('Sanitation Data'!$E$29,0,10*ROW('Sanitation Data'!E141))="","",OFFSET('Sanitation Data'!$E$29,0,10*ROW('Sanitation Data'!E141)))</f>
        <v/>
      </c>
      <c r="CR147" s="283" t="str">
        <f ca="true">+IF(OFFSET('Sanitation Data'!$E$30,0,10*ROW('Sanitation Data'!E141))="","",OFFSET('Sanitation Data'!$E$30,0,10*ROW('Sanitation Data'!E141)))</f>
        <v/>
      </c>
      <c r="CS147" s="283" t="str">
        <f ca="true">+IF(OFFSET('Sanitation Data'!$E$31,0,10*ROW('Sanitation Data'!E141))="","",OFFSET('Sanitation Data'!$E$31,0,10*ROW('Sanitation Data'!E141)))</f>
        <v/>
      </c>
      <c r="CT147" s="283" t="str">
        <f ca="true">+IF(OFFSET('Sanitation Data'!$E$32,0,10*ROW('Sanitation Data'!E141))="","",OFFSET('Sanitation Data'!$E$32,0,10*ROW('Sanitation Data'!E141)))</f>
        <v/>
      </c>
      <c r="CU147" s="283" t="str">
        <f ca="true">+IF(OFFSET('Sanitation Data'!$F$28,0,10*ROW('Sanitation Data'!F141))="","",OFFSET('Sanitation Data'!$F$28,0,10*ROW('Sanitation Data'!F141)))</f>
        <v/>
      </c>
      <c r="CV147" s="283" t="str">
        <f ca="true">+IF(OFFSET('Sanitation Data'!$F$29,0,10*ROW('Sanitation Data'!F141))="","",OFFSET('Sanitation Data'!$F$29,0,10*ROW('Sanitation Data'!F141)))</f>
        <v/>
      </c>
      <c r="CW147" s="283" t="str">
        <f ca="true">+IF(OFFSET('Sanitation Data'!$F$30,0,10*ROW('Sanitation Data'!F141))="","",OFFSET('Sanitation Data'!$F$30,0,10*ROW('Sanitation Data'!F141)))</f>
        <v/>
      </c>
      <c r="CX147" s="283" t="str">
        <f ca="true">+IF(OFFSET('Sanitation Data'!$F$31,0,10*ROW('Sanitation Data'!F141))="","",OFFSET('Sanitation Data'!$F$31,0,10*ROW('Sanitation Data'!F141)))</f>
        <v/>
      </c>
      <c r="CY147" s="283" t="str">
        <f ca="true">+IF(OFFSET('Sanitation Data'!$F$32,0,10*ROW('Sanitation Data'!F141))="","",OFFSET('Sanitation Data'!$F$32,0,10*ROW('Sanitation Data'!F141)))</f>
        <v/>
      </c>
      <c r="CZ147" s="283" t="str">
        <f ca="true">+IF(OFFSET('Sanitation Data'!$G$28,0,10*ROW('Sanitation Data'!G141))="","",OFFSET('Sanitation Data'!$G$28,0,10*ROW('Sanitation Data'!G141)))</f>
        <v/>
      </c>
      <c r="DA147" s="283" t="str">
        <f ca="true">+IF(OFFSET('Sanitation Data'!$G$29,0,10*ROW('Sanitation Data'!G141))="","",OFFSET('Sanitation Data'!$G$29,0,10*ROW('Sanitation Data'!G141)))</f>
        <v/>
      </c>
      <c r="DB147" s="283" t="str">
        <f ca="true">+IF(OFFSET('Sanitation Data'!$G$30,0,10*ROW('Sanitation Data'!G141))="","",OFFSET('Sanitation Data'!$G$30,0,10*ROW('Sanitation Data'!G141)))</f>
        <v/>
      </c>
      <c r="DC147" s="283" t="str">
        <f ca="true">+IF(OFFSET('Sanitation Data'!$G$31,0,10*ROW('Sanitation Data'!G141))="","",OFFSET('Sanitation Data'!$G$31,0,10*ROW('Sanitation Data'!G141)))</f>
        <v/>
      </c>
      <c r="DD147" s="283" t="str">
        <f ca="true">+IF(OFFSET('Sanitation Data'!$G$32,0,10*ROW('Sanitation Data'!G141))="","",OFFSET('Sanitation Data'!$G$32,0,10*ROW('Sanitation Data'!G141)))</f>
        <v/>
      </c>
      <c r="DE147" s="283" t="str">
        <f ca="true">+IF(OFFSET('Sanitation Data'!$H$28,0,10*ROW('Sanitation Data'!H141))="","",OFFSET('Sanitation Data'!$H$28,0,10*ROW('Sanitation Data'!H141)))</f>
        <v/>
      </c>
      <c r="DF147" s="283" t="str">
        <f ca="true">+IF(OFFSET('Sanitation Data'!$H$29,0,10*ROW('Sanitation Data'!H141))="","",OFFSET('Sanitation Data'!$H$29,0,10*ROW('Sanitation Data'!H141)))</f>
        <v/>
      </c>
      <c r="DG147" s="283" t="str">
        <f ca="true">+IF(OFFSET('Sanitation Data'!$H$30,0,10*ROW('Sanitation Data'!H141))="","",OFFSET('Sanitation Data'!$H$30,0,10*ROW('Sanitation Data'!H141)))</f>
        <v/>
      </c>
      <c r="DH147" s="283" t="str">
        <f ca="true">+IF(OFFSET('Sanitation Data'!$H$31,0,10*ROW('Sanitation Data'!H141))="","",OFFSET('Sanitation Data'!$H$31,0,10*ROW('Sanitation Data'!H141)))</f>
        <v/>
      </c>
      <c r="DI147" s="283" t="str">
        <f ca="true">+IF(OFFSET('Sanitation Data'!$H$32,0,10*ROW('Sanitation Data'!H141))="","",OFFSET('Sanitation Data'!$H$32,0,10*ROW('Sanitation Data'!H141)))</f>
        <v/>
      </c>
      <c r="DJ147" s="283" t="str">
        <f ca="true">+IF(OFFSET('Sanitation Data'!$I$28,0,10*ROW('Sanitation Data'!I141))="","",OFFSET('Sanitation Data'!$I$28,0,10*ROW('Sanitation Data'!I141)))</f>
        <v/>
      </c>
      <c r="DK147" s="283" t="str">
        <f ca="true">+IF(OFFSET('Sanitation Data'!$I$29,0,10*ROW('Sanitation Data'!I141))="","",OFFSET('Sanitation Data'!$I$29,0,10*ROW('Sanitation Data'!I141)))</f>
        <v/>
      </c>
      <c r="DL147" s="283" t="str">
        <f ca="true">+IF(OFFSET('Sanitation Data'!$I$30,0,10*ROW('Sanitation Data'!I141))="","",OFFSET('Sanitation Data'!$I$30,0,10*ROW('Sanitation Data'!I141)))</f>
        <v/>
      </c>
      <c r="DM147" s="283" t="str">
        <f ca="true">+IF(OFFSET('Sanitation Data'!$I$31,0,10*ROW('Sanitation Data'!I141))="","",OFFSET('Sanitation Data'!$I$31,0,10*ROW('Sanitation Data'!I141)))</f>
        <v/>
      </c>
      <c r="DN147" s="283" t="str">
        <f ca="true">+IF(OFFSET('Sanitation Data'!$I$32,0,10*ROW('Sanitation Data'!I141))="","",OFFSET('Sanitation Data'!$I$32,0,10*ROW('Sanitation Data'!I141)))</f>
        <v/>
      </c>
      <c r="DO147" s="283" t="str">
        <f ca="true">+IF(OFFSET('Hygiene Data'!$D$11,0,10*ROW('Hygiene Data'!D141))="","",OFFSET('Hygiene Data'!$D$11,0,10*ROW('Hygiene Data'!D141)))</f>
        <v/>
      </c>
      <c r="DP147" s="283" t="str">
        <f ca="true">+IF(OFFSET('Hygiene Data'!$D$12,0,10*ROW('Hygiene Data'!D141))="","",OFFSET('Hygiene Data'!$D$12,0,10*ROW('Hygiene Data'!D141)))</f>
        <v/>
      </c>
      <c r="DQ147" s="283" t="str">
        <f ca="true">+IF(OFFSET('Hygiene Data'!$D$13,0,10*ROW('Hygiene Data'!D141))="","",OFFSET('Hygiene Data'!$D$13,0,10*ROW('Hygiene Data'!D141)))</f>
        <v/>
      </c>
      <c r="DR147" s="283" t="str">
        <f ca="true">+IF(OFFSET('Hygiene Data'!$E$11,0,10*ROW('Hygiene Data'!E141))="","",OFFSET('Hygiene Data'!$E$11,0,10*ROW('Hygiene Data'!E141)))</f>
        <v/>
      </c>
      <c r="DS147" s="283" t="str">
        <f ca="true">+IF(OFFSET('Hygiene Data'!$E$12,0,10*ROW('Hygiene Data'!E141))="","",OFFSET('Hygiene Data'!$E$12,0,10*ROW('Hygiene Data'!E141)))</f>
        <v/>
      </c>
      <c r="DT147" s="283" t="str">
        <f ca="true">+IF(OFFSET('Hygiene Data'!$E$13,0,10*ROW('Hygiene Data'!E141))="","",OFFSET('Hygiene Data'!$E$13,0,10*ROW('Hygiene Data'!E141)))</f>
        <v/>
      </c>
      <c r="DU147" s="283" t="str">
        <f ca="true">+IF(OFFSET('Hygiene Data'!$F$11,0,10*ROW('Hygiene Data'!F141))="","",OFFSET('Hygiene Data'!$F$11,0,10*ROW('Hygiene Data'!F141)))</f>
        <v/>
      </c>
      <c r="DV147" s="283" t="str">
        <f ca="true">+IF(OFFSET('Hygiene Data'!$F$12,0,10*ROW('Hygiene Data'!F141))="","",OFFSET('Hygiene Data'!$F$12,0,10*ROW('Hygiene Data'!F141)))</f>
        <v/>
      </c>
      <c r="DW147" s="283" t="str">
        <f ca="true">+IF(OFFSET('Hygiene Data'!$F$13,0,10*ROW('Hygiene Data'!F141))="","",OFFSET('Hygiene Data'!$F$13,0,10*ROW('Hygiene Data'!F141)))</f>
        <v/>
      </c>
      <c r="DX147" s="283" t="str">
        <f ca="true">+IF(OFFSET('Hygiene Data'!$G$11,0,10*ROW('Hygiene Data'!G141))="","",OFFSET('Hygiene Data'!$G$11,0,10*ROW('Hygiene Data'!G141)))</f>
        <v/>
      </c>
      <c r="DY147" s="283" t="str">
        <f ca="true">+IF(OFFSET('Hygiene Data'!$G$12,0,10*ROW('Hygiene Data'!G141))="","",OFFSET('Hygiene Data'!$G$12,0,10*ROW('Hygiene Data'!G141)))</f>
        <v/>
      </c>
      <c r="DZ147" s="283" t="str">
        <f ca="true">+IF(OFFSET('Hygiene Data'!$G$13,0,10*ROW('Hygiene Data'!G141))="","",OFFSET('Hygiene Data'!$G$13,0,10*ROW('Hygiene Data'!G141)))</f>
        <v/>
      </c>
      <c r="EA147" s="283" t="str">
        <f ca="true">+IF(OFFSET('Hygiene Data'!$H$11,0,10*ROW('Hygiene Data'!H141))="","",OFFSET('Hygiene Data'!$H$11,0,10*ROW('Hygiene Data'!H141)))</f>
        <v/>
      </c>
      <c r="EB147" s="283" t="str">
        <f ca="true">+IF(OFFSET('Hygiene Data'!$H$12,0,10*ROW('Hygiene Data'!H141))="","",OFFSET('Hygiene Data'!$H$12,0,10*ROW('Hygiene Data'!H141)))</f>
        <v/>
      </c>
      <c r="EC147" s="283" t="str">
        <f ca="true">+IF(OFFSET('Hygiene Data'!$H$13,0,10*ROW('Hygiene Data'!H141))="","",OFFSET('Hygiene Data'!$H$13,0,10*ROW('Hygiene Data'!H141)))</f>
        <v/>
      </c>
      <c r="ED147" s="283" t="str">
        <f ca="true">+IF(OFFSET('Hygiene Data'!$I$11,0,10*ROW('Hygiene Data'!I141))="","",OFFSET('Hygiene Data'!$I$11,0,10*ROW('Hygiene Data'!I141)))</f>
        <v/>
      </c>
      <c r="EE147" s="283" t="str">
        <f ca="true">+IF(OFFSET('Hygiene Data'!$I$12,0,10*ROW('Hygiene Data'!I141))="","",OFFSET('Hygiene Data'!$I$12,0,10*ROW('Hygiene Data'!I141)))</f>
        <v/>
      </c>
      <c r="EF147" s="283" t="str">
        <f ca="true">+IF(OFFSET('Hygiene Data'!$I$13,0,10*ROW('Hygiene Data'!I141))="","",OFFSET('Hygiene Data'!$I$13,0,10*ROW('Hygiene Data'!I141)))</f>
        <v/>
      </c>
    </row>
    <row r="148">
      <c r="A148" s="36" t="str">
        <f ca="true">+IF(OFFSET('Water Data'!$B$2,0,10*ROW('Water Data'!E142))="","",OFFSET('Water Data'!$B$2,0,10*ROW('Water Data'!E142)))</f>
        <v/>
      </c>
      <c r="B148" s="36" t="str">
        <f ca="true">+IF(OFFSET('Water Data'!$C$2,0,10*ROW('Water Data'!F142))="","",OFFSET('Water Data'!$C$2,0,10*ROW('Water Data'!F142)))</f>
        <v/>
      </c>
      <c r="C148" s="339"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83"/>
      <c r="BS148" s="283" t="str">
        <f ca="true">+IF(OFFSET('Water Data'!$D$27,0,10*ROW('Water Data'!D142))="","",OFFSET('Water Data'!$D$27,0,10*ROW('Water Data'!D142)))</f>
        <v/>
      </c>
      <c r="BT148" s="283" t="str">
        <f ca="true">+IF(OFFSET('Water Data'!$D$28,0,10*ROW('Water Data'!D142))="","",OFFSET('Water Data'!$D$28,0,10*ROW('Water Data'!D142)))</f>
        <v/>
      </c>
      <c r="BU148" s="283" t="str">
        <f ca="true">+IF(OFFSET('Water Data'!$D$29,0,10*ROW('Water Data'!D142))="","",OFFSET('Water Data'!$D$29,0,10*ROW('Water Data'!D142)))</f>
        <v/>
      </c>
      <c r="BV148" s="283" t="str">
        <f ca="true">+IF(OFFSET('Water Data'!$E$27,0,10*ROW('Water Data'!E142))="","",OFFSET('Water Data'!$E$27,0,10*ROW('Water Data'!E142)))</f>
        <v/>
      </c>
      <c r="BW148" s="283" t="str">
        <f ca="true">+IF(OFFSET('Water Data'!$E$28,0,10*ROW('Water Data'!E142))="","",OFFSET('Water Data'!$E$28,0,10*ROW('Water Data'!E142)))</f>
        <v/>
      </c>
      <c r="BX148" s="283" t="str">
        <f ca="true">+IF(OFFSET('Water Data'!$E$29,0,10*ROW('Water Data'!E142))="","",OFFSET('Water Data'!$E$29,0,10*ROW('Water Data'!E142)))</f>
        <v/>
      </c>
      <c r="BY148" s="283" t="str">
        <f ca="true">+IF(OFFSET('Water Data'!$F$27,0,10*ROW('Water Data'!F142))="","",OFFSET('Water Data'!$F$27,0,10*ROW('Water Data'!F142)))</f>
        <v/>
      </c>
      <c r="BZ148" s="283" t="str">
        <f ca="true">+IF(OFFSET('Water Data'!$F$28,0,10*ROW('Water Data'!F142))="","",OFFSET('Water Data'!$F$28,0,10*ROW('Water Data'!F142)))</f>
        <v/>
      </c>
      <c r="CA148" s="283" t="str">
        <f ca="true">+IF(OFFSET('Water Data'!$F$29,0,10*ROW('Water Data'!F142))="","",OFFSET('Water Data'!$F$29,0,10*ROW('Water Data'!F142)))</f>
        <v/>
      </c>
      <c r="CB148" s="283" t="str">
        <f ca="true">+IF(OFFSET('Water Data'!$G$27,0,10*ROW('Water Data'!G142))="","",OFFSET('Water Data'!$G$27,0,10*ROW('Water Data'!G142)))</f>
        <v/>
      </c>
      <c r="CC148" s="283" t="str">
        <f ca="true">+IF(OFFSET('Water Data'!$G$28,0,10*ROW('Water Data'!G142))="","",OFFSET('Water Data'!$G$28,0,10*ROW('Water Data'!G142)))</f>
        <v/>
      </c>
      <c r="CD148" s="283" t="str">
        <f ca="true">+IF(OFFSET('Water Data'!$G$29,0,10*ROW('Water Data'!G142))="","",OFFSET('Water Data'!$G$29,0,10*ROW('Water Data'!G142)))</f>
        <v/>
      </c>
      <c r="CE148" s="283" t="str">
        <f ca="true">+IF(OFFSET('Water Data'!$H$27,0,10*ROW('Water Data'!H142))="","",OFFSET('Water Data'!$H$27,0,10*ROW('Water Data'!H142)))</f>
        <v/>
      </c>
      <c r="CF148" s="283" t="str">
        <f ca="true">+IF(OFFSET('Water Data'!$H$28,0,10*ROW('Water Data'!H142))="","",OFFSET('Water Data'!$H$28,0,10*ROW('Water Data'!H142)))</f>
        <v/>
      </c>
      <c r="CG148" s="283" t="str">
        <f ca="true">+IF(OFFSET('Water Data'!$H$29,0,10*ROW('Water Data'!H142))="","",OFFSET('Water Data'!$H$29,0,10*ROW('Water Data'!H142)))</f>
        <v/>
      </c>
      <c r="CH148" s="283" t="str">
        <f ca="true">+IF(OFFSET('Water Data'!$I$27,0,10*ROW('Water Data'!I142))="","",OFFSET('Water Data'!$I$27,0,10*ROW('Water Data'!I142)))</f>
        <v/>
      </c>
      <c r="CI148" s="283" t="str">
        <f ca="true">+IF(OFFSET('Water Data'!$I$28,0,10*ROW('Water Data'!I142))="","",OFFSET('Water Data'!$I$28,0,10*ROW('Water Data'!I142)))</f>
        <v/>
      </c>
      <c r="CJ148" s="283" t="str">
        <f ca="true">+IF(OFFSET('Water Data'!$I$29,0,10*ROW('Water Data'!I142))="","",OFFSET('Water Data'!$I$29,0,10*ROW('Water Data'!I142)))</f>
        <v/>
      </c>
      <c r="CK148" s="283" t="str">
        <f ca="true">+IF(OFFSET('Sanitation Data'!$D$28,0,10*ROW('Sanitation Data'!D142))="","",OFFSET('Sanitation Data'!$D$28,0,10*ROW('Sanitation Data'!D142)))</f>
        <v/>
      </c>
      <c r="CL148" s="283" t="str">
        <f ca="true">+IF(OFFSET('Sanitation Data'!$D$29,0,10*ROW('Sanitation Data'!D142))="","",OFFSET('Sanitation Data'!$D$29,0,10*ROW('Sanitation Data'!D142)))</f>
        <v/>
      </c>
      <c r="CM148" s="283" t="str">
        <f ca="true">+IF(OFFSET('Sanitation Data'!$D$30,0,10*ROW('Sanitation Data'!D142))="","",OFFSET('Sanitation Data'!$D$30,0,10*ROW('Sanitation Data'!D142)))</f>
        <v/>
      </c>
      <c r="CN148" s="283" t="str">
        <f ca="true">+IF(OFFSET('Sanitation Data'!$D$31,0,10*ROW('Sanitation Data'!D142))="","",OFFSET('Sanitation Data'!$D$31,0,10*ROW('Sanitation Data'!D142)))</f>
        <v/>
      </c>
      <c r="CO148" s="283" t="str">
        <f ca="true">+IF(OFFSET('Sanitation Data'!$D$32,0,10*ROW('Sanitation Data'!D142))="","",OFFSET('Sanitation Data'!$D$32,0,10*ROW('Sanitation Data'!D142)))</f>
        <v/>
      </c>
      <c r="CP148" s="283" t="str">
        <f ca="true">+IF(OFFSET('Sanitation Data'!$E$28,0,10*ROW('Sanitation Data'!E142))="","",OFFSET('Sanitation Data'!$E$28,0,10*ROW('Sanitation Data'!E142)))</f>
        <v/>
      </c>
      <c r="CQ148" s="283" t="str">
        <f ca="true">+IF(OFFSET('Sanitation Data'!$E$29,0,10*ROW('Sanitation Data'!E142))="","",OFFSET('Sanitation Data'!$E$29,0,10*ROW('Sanitation Data'!E142)))</f>
        <v/>
      </c>
      <c r="CR148" s="283" t="str">
        <f ca="true">+IF(OFFSET('Sanitation Data'!$E$30,0,10*ROW('Sanitation Data'!E142))="","",OFFSET('Sanitation Data'!$E$30,0,10*ROW('Sanitation Data'!E142)))</f>
        <v/>
      </c>
      <c r="CS148" s="283" t="str">
        <f ca="true">+IF(OFFSET('Sanitation Data'!$E$31,0,10*ROW('Sanitation Data'!E142))="","",OFFSET('Sanitation Data'!$E$31,0,10*ROW('Sanitation Data'!E142)))</f>
        <v/>
      </c>
      <c r="CT148" s="283" t="str">
        <f ca="true">+IF(OFFSET('Sanitation Data'!$E$32,0,10*ROW('Sanitation Data'!E142))="","",OFFSET('Sanitation Data'!$E$32,0,10*ROW('Sanitation Data'!E142)))</f>
        <v/>
      </c>
      <c r="CU148" s="283" t="str">
        <f ca="true">+IF(OFFSET('Sanitation Data'!$F$28,0,10*ROW('Sanitation Data'!F142))="","",OFFSET('Sanitation Data'!$F$28,0,10*ROW('Sanitation Data'!F142)))</f>
        <v/>
      </c>
      <c r="CV148" s="283" t="str">
        <f ca="true">+IF(OFFSET('Sanitation Data'!$F$29,0,10*ROW('Sanitation Data'!F142))="","",OFFSET('Sanitation Data'!$F$29,0,10*ROW('Sanitation Data'!F142)))</f>
        <v/>
      </c>
      <c r="CW148" s="283" t="str">
        <f ca="true">+IF(OFFSET('Sanitation Data'!$F$30,0,10*ROW('Sanitation Data'!F142))="","",OFFSET('Sanitation Data'!$F$30,0,10*ROW('Sanitation Data'!F142)))</f>
        <v/>
      </c>
      <c r="CX148" s="283" t="str">
        <f ca="true">+IF(OFFSET('Sanitation Data'!$F$31,0,10*ROW('Sanitation Data'!F142))="","",OFFSET('Sanitation Data'!$F$31,0,10*ROW('Sanitation Data'!F142)))</f>
        <v/>
      </c>
      <c r="CY148" s="283" t="str">
        <f ca="true">+IF(OFFSET('Sanitation Data'!$F$32,0,10*ROW('Sanitation Data'!F142))="","",OFFSET('Sanitation Data'!$F$32,0,10*ROW('Sanitation Data'!F142)))</f>
        <v/>
      </c>
      <c r="CZ148" s="283" t="str">
        <f ca="true">+IF(OFFSET('Sanitation Data'!$G$28,0,10*ROW('Sanitation Data'!G142))="","",OFFSET('Sanitation Data'!$G$28,0,10*ROW('Sanitation Data'!G142)))</f>
        <v/>
      </c>
      <c r="DA148" s="283" t="str">
        <f ca="true">+IF(OFFSET('Sanitation Data'!$G$29,0,10*ROW('Sanitation Data'!G142))="","",OFFSET('Sanitation Data'!$G$29,0,10*ROW('Sanitation Data'!G142)))</f>
        <v/>
      </c>
      <c r="DB148" s="283" t="str">
        <f ca="true">+IF(OFFSET('Sanitation Data'!$G$30,0,10*ROW('Sanitation Data'!G142))="","",OFFSET('Sanitation Data'!$G$30,0,10*ROW('Sanitation Data'!G142)))</f>
        <v/>
      </c>
      <c r="DC148" s="283" t="str">
        <f ca="true">+IF(OFFSET('Sanitation Data'!$G$31,0,10*ROW('Sanitation Data'!G142))="","",OFFSET('Sanitation Data'!$G$31,0,10*ROW('Sanitation Data'!G142)))</f>
        <v/>
      </c>
      <c r="DD148" s="283" t="str">
        <f ca="true">+IF(OFFSET('Sanitation Data'!$G$32,0,10*ROW('Sanitation Data'!G142))="","",OFFSET('Sanitation Data'!$G$32,0,10*ROW('Sanitation Data'!G142)))</f>
        <v/>
      </c>
      <c r="DE148" s="283" t="str">
        <f ca="true">+IF(OFFSET('Sanitation Data'!$H$28,0,10*ROW('Sanitation Data'!H142))="","",OFFSET('Sanitation Data'!$H$28,0,10*ROW('Sanitation Data'!H142)))</f>
        <v/>
      </c>
      <c r="DF148" s="283" t="str">
        <f ca="true">+IF(OFFSET('Sanitation Data'!$H$29,0,10*ROW('Sanitation Data'!H142))="","",OFFSET('Sanitation Data'!$H$29,0,10*ROW('Sanitation Data'!H142)))</f>
        <v/>
      </c>
      <c r="DG148" s="283" t="str">
        <f ca="true">+IF(OFFSET('Sanitation Data'!$H$30,0,10*ROW('Sanitation Data'!H142))="","",OFFSET('Sanitation Data'!$H$30,0,10*ROW('Sanitation Data'!H142)))</f>
        <v/>
      </c>
      <c r="DH148" s="283" t="str">
        <f ca="true">+IF(OFFSET('Sanitation Data'!$H$31,0,10*ROW('Sanitation Data'!H142))="","",OFFSET('Sanitation Data'!$H$31,0,10*ROW('Sanitation Data'!H142)))</f>
        <v/>
      </c>
      <c r="DI148" s="283" t="str">
        <f ca="true">+IF(OFFSET('Sanitation Data'!$H$32,0,10*ROW('Sanitation Data'!H142))="","",OFFSET('Sanitation Data'!$H$32,0,10*ROW('Sanitation Data'!H142)))</f>
        <v/>
      </c>
      <c r="DJ148" s="283" t="str">
        <f ca="true">+IF(OFFSET('Sanitation Data'!$I$28,0,10*ROW('Sanitation Data'!I142))="","",OFFSET('Sanitation Data'!$I$28,0,10*ROW('Sanitation Data'!I142)))</f>
        <v/>
      </c>
      <c r="DK148" s="283" t="str">
        <f ca="true">+IF(OFFSET('Sanitation Data'!$I$29,0,10*ROW('Sanitation Data'!I142))="","",OFFSET('Sanitation Data'!$I$29,0,10*ROW('Sanitation Data'!I142)))</f>
        <v/>
      </c>
      <c r="DL148" s="283" t="str">
        <f ca="true">+IF(OFFSET('Sanitation Data'!$I$30,0,10*ROW('Sanitation Data'!I142))="","",OFFSET('Sanitation Data'!$I$30,0,10*ROW('Sanitation Data'!I142)))</f>
        <v/>
      </c>
      <c r="DM148" s="283" t="str">
        <f ca="true">+IF(OFFSET('Sanitation Data'!$I$31,0,10*ROW('Sanitation Data'!I142))="","",OFFSET('Sanitation Data'!$I$31,0,10*ROW('Sanitation Data'!I142)))</f>
        <v/>
      </c>
      <c r="DN148" s="283" t="str">
        <f ca="true">+IF(OFFSET('Sanitation Data'!$I$32,0,10*ROW('Sanitation Data'!I142))="","",OFFSET('Sanitation Data'!$I$32,0,10*ROW('Sanitation Data'!I142)))</f>
        <v/>
      </c>
      <c r="DO148" s="283" t="str">
        <f ca="true">+IF(OFFSET('Hygiene Data'!$D$11,0,10*ROW('Hygiene Data'!D142))="","",OFFSET('Hygiene Data'!$D$11,0,10*ROW('Hygiene Data'!D142)))</f>
        <v/>
      </c>
      <c r="DP148" s="283" t="str">
        <f ca="true">+IF(OFFSET('Hygiene Data'!$D$12,0,10*ROW('Hygiene Data'!D142))="","",OFFSET('Hygiene Data'!$D$12,0,10*ROW('Hygiene Data'!D142)))</f>
        <v/>
      </c>
      <c r="DQ148" s="283" t="str">
        <f ca="true">+IF(OFFSET('Hygiene Data'!$D$13,0,10*ROW('Hygiene Data'!D142))="","",OFFSET('Hygiene Data'!$D$13,0,10*ROW('Hygiene Data'!D142)))</f>
        <v/>
      </c>
      <c r="DR148" s="283" t="str">
        <f ca="true">+IF(OFFSET('Hygiene Data'!$E$11,0,10*ROW('Hygiene Data'!E142))="","",OFFSET('Hygiene Data'!$E$11,0,10*ROW('Hygiene Data'!E142)))</f>
        <v/>
      </c>
      <c r="DS148" s="283" t="str">
        <f ca="true">+IF(OFFSET('Hygiene Data'!$E$12,0,10*ROW('Hygiene Data'!E142))="","",OFFSET('Hygiene Data'!$E$12,0,10*ROW('Hygiene Data'!E142)))</f>
        <v/>
      </c>
      <c r="DT148" s="283" t="str">
        <f ca="true">+IF(OFFSET('Hygiene Data'!$E$13,0,10*ROW('Hygiene Data'!E142))="","",OFFSET('Hygiene Data'!$E$13,0,10*ROW('Hygiene Data'!E142)))</f>
        <v/>
      </c>
      <c r="DU148" s="283" t="str">
        <f ca="true">+IF(OFFSET('Hygiene Data'!$F$11,0,10*ROW('Hygiene Data'!F142))="","",OFFSET('Hygiene Data'!$F$11,0,10*ROW('Hygiene Data'!F142)))</f>
        <v/>
      </c>
      <c r="DV148" s="283" t="str">
        <f ca="true">+IF(OFFSET('Hygiene Data'!$F$12,0,10*ROW('Hygiene Data'!F142))="","",OFFSET('Hygiene Data'!$F$12,0,10*ROW('Hygiene Data'!F142)))</f>
        <v/>
      </c>
      <c r="DW148" s="283" t="str">
        <f ca="true">+IF(OFFSET('Hygiene Data'!$F$13,0,10*ROW('Hygiene Data'!F142))="","",OFFSET('Hygiene Data'!$F$13,0,10*ROW('Hygiene Data'!F142)))</f>
        <v/>
      </c>
      <c r="DX148" s="283" t="str">
        <f ca="true">+IF(OFFSET('Hygiene Data'!$G$11,0,10*ROW('Hygiene Data'!G142))="","",OFFSET('Hygiene Data'!$G$11,0,10*ROW('Hygiene Data'!G142)))</f>
        <v/>
      </c>
      <c r="DY148" s="283" t="str">
        <f ca="true">+IF(OFFSET('Hygiene Data'!$G$12,0,10*ROW('Hygiene Data'!G142))="","",OFFSET('Hygiene Data'!$G$12,0,10*ROW('Hygiene Data'!G142)))</f>
        <v/>
      </c>
      <c r="DZ148" s="283" t="str">
        <f ca="true">+IF(OFFSET('Hygiene Data'!$G$13,0,10*ROW('Hygiene Data'!G142))="","",OFFSET('Hygiene Data'!$G$13,0,10*ROW('Hygiene Data'!G142)))</f>
        <v/>
      </c>
      <c r="EA148" s="283" t="str">
        <f ca="true">+IF(OFFSET('Hygiene Data'!$H$11,0,10*ROW('Hygiene Data'!H142))="","",OFFSET('Hygiene Data'!$H$11,0,10*ROW('Hygiene Data'!H142)))</f>
        <v/>
      </c>
      <c r="EB148" s="283" t="str">
        <f ca="true">+IF(OFFSET('Hygiene Data'!$H$12,0,10*ROW('Hygiene Data'!H142))="","",OFFSET('Hygiene Data'!$H$12,0,10*ROW('Hygiene Data'!H142)))</f>
        <v/>
      </c>
      <c r="EC148" s="283" t="str">
        <f ca="true">+IF(OFFSET('Hygiene Data'!$H$13,0,10*ROW('Hygiene Data'!H142))="","",OFFSET('Hygiene Data'!$H$13,0,10*ROW('Hygiene Data'!H142)))</f>
        <v/>
      </c>
      <c r="ED148" s="283" t="str">
        <f ca="true">+IF(OFFSET('Hygiene Data'!$I$11,0,10*ROW('Hygiene Data'!I142))="","",OFFSET('Hygiene Data'!$I$11,0,10*ROW('Hygiene Data'!I142)))</f>
        <v/>
      </c>
      <c r="EE148" s="283" t="str">
        <f ca="true">+IF(OFFSET('Hygiene Data'!$I$12,0,10*ROW('Hygiene Data'!I142))="","",OFFSET('Hygiene Data'!$I$12,0,10*ROW('Hygiene Data'!I142)))</f>
        <v/>
      </c>
      <c r="EF148" s="283" t="str">
        <f ca="true">+IF(OFFSET('Hygiene Data'!$I$13,0,10*ROW('Hygiene Data'!I142))="","",OFFSET('Hygiene Data'!$I$13,0,10*ROW('Hygiene Data'!I142)))</f>
        <v/>
      </c>
    </row>
    <row r="149">
      <c r="A149" s="36" t="str">
        <f ca="true">+IF(OFFSET('Water Data'!$B$2,0,10*ROW('Water Data'!E143))="","",OFFSET('Water Data'!$B$2,0,10*ROW('Water Data'!E143)))</f>
        <v/>
      </c>
      <c r="B149" s="36" t="str">
        <f ca="true">+IF(OFFSET('Water Data'!$C$2,0,10*ROW('Water Data'!F143))="","",OFFSET('Water Data'!$C$2,0,10*ROW('Water Data'!F143)))</f>
        <v/>
      </c>
      <c r="C149" s="339"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83"/>
      <c r="BS149" s="283" t="str">
        <f ca="true">+IF(OFFSET('Water Data'!$D$27,0,10*ROW('Water Data'!D143))="","",OFFSET('Water Data'!$D$27,0,10*ROW('Water Data'!D143)))</f>
        <v/>
      </c>
      <c r="BT149" s="283" t="str">
        <f ca="true">+IF(OFFSET('Water Data'!$D$28,0,10*ROW('Water Data'!D143))="","",OFFSET('Water Data'!$D$28,0,10*ROW('Water Data'!D143)))</f>
        <v/>
      </c>
      <c r="BU149" s="283" t="str">
        <f ca="true">+IF(OFFSET('Water Data'!$D$29,0,10*ROW('Water Data'!D143))="","",OFFSET('Water Data'!$D$29,0,10*ROW('Water Data'!D143)))</f>
        <v/>
      </c>
      <c r="BV149" s="283" t="str">
        <f ca="true">+IF(OFFSET('Water Data'!$E$27,0,10*ROW('Water Data'!E143))="","",OFFSET('Water Data'!$E$27,0,10*ROW('Water Data'!E143)))</f>
        <v/>
      </c>
      <c r="BW149" s="283" t="str">
        <f ca="true">+IF(OFFSET('Water Data'!$E$28,0,10*ROW('Water Data'!E143))="","",OFFSET('Water Data'!$E$28,0,10*ROW('Water Data'!E143)))</f>
        <v/>
      </c>
      <c r="BX149" s="283" t="str">
        <f ca="true">+IF(OFFSET('Water Data'!$E$29,0,10*ROW('Water Data'!E143))="","",OFFSET('Water Data'!$E$29,0,10*ROW('Water Data'!E143)))</f>
        <v/>
      </c>
      <c r="BY149" s="283" t="str">
        <f ca="true">+IF(OFFSET('Water Data'!$F$27,0,10*ROW('Water Data'!F143))="","",OFFSET('Water Data'!$F$27,0,10*ROW('Water Data'!F143)))</f>
        <v/>
      </c>
      <c r="BZ149" s="283" t="str">
        <f ca="true">+IF(OFFSET('Water Data'!$F$28,0,10*ROW('Water Data'!F143))="","",OFFSET('Water Data'!$F$28,0,10*ROW('Water Data'!F143)))</f>
        <v/>
      </c>
      <c r="CA149" s="283" t="str">
        <f ca="true">+IF(OFFSET('Water Data'!$F$29,0,10*ROW('Water Data'!F143))="","",OFFSET('Water Data'!$F$29,0,10*ROW('Water Data'!F143)))</f>
        <v/>
      </c>
      <c r="CB149" s="283" t="str">
        <f ca="true">+IF(OFFSET('Water Data'!$G$27,0,10*ROW('Water Data'!G143))="","",OFFSET('Water Data'!$G$27,0,10*ROW('Water Data'!G143)))</f>
        <v/>
      </c>
      <c r="CC149" s="283" t="str">
        <f ca="true">+IF(OFFSET('Water Data'!$G$28,0,10*ROW('Water Data'!G143))="","",OFFSET('Water Data'!$G$28,0,10*ROW('Water Data'!G143)))</f>
        <v/>
      </c>
      <c r="CD149" s="283" t="str">
        <f ca="true">+IF(OFFSET('Water Data'!$G$29,0,10*ROW('Water Data'!G143))="","",OFFSET('Water Data'!$G$29,0,10*ROW('Water Data'!G143)))</f>
        <v/>
      </c>
      <c r="CE149" s="283" t="str">
        <f ca="true">+IF(OFFSET('Water Data'!$H$27,0,10*ROW('Water Data'!H143))="","",OFFSET('Water Data'!$H$27,0,10*ROW('Water Data'!H143)))</f>
        <v/>
      </c>
      <c r="CF149" s="283" t="str">
        <f ca="true">+IF(OFFSET('Water Data'!$H$28,0,10*ROW('Water Data'!H143))="","",OFFSET('Water Data'!$H$28,0,10*ROW('Water Data'!H143)))</f>
        <v/>
      </c>
      <c r="CG149" s="283" t="str">
        <f ca="true">+IF(OFFSET('Water Data'!$H$29,0,10*ROW('Water Data'!H143))="","",OFFSET('Water Data'!$H$29,0,10*ROW('Water Data'!H143)))</f>
        <v/>
      </c>
      <c r="CH149" s="283" t="str">
        <f ca="true">+IF(OFFSET('Water Data'!$I$27,0,10*ROW('Water Data'!I143))="","",OFFSET('Water Data'!$I$27,0,10*ROW('Water Data'!I143)))</f>
        <v/>
      </c>
      <c r="CI149" s="283" t="str">
        <f ca="true">+IF(OFFSET('Water Data'!$I$28,0,10*ROW('Water Data'!I143))="","",OFFSET('Water Data'!$I$28,0,10*ROW('Water Data'!I143)))</f>
        <v/>
      </c>
      <c r="CJ149" s="283" t="str">
        <f ca="true">+IF(OFFSET('Water Data'!$I$29,0,10*ROW('Water Data'!I143))="","",OFFSET('Water Data'!$I$29,0,10*ROW('Water Data'!I143)))</f>
        <v/>
      </c>
      <c r="CK149" s="283" t="str">
        <f ca="true">+IF(OFFSET('Sanitation Data'!$D$28,0,10*ROW('Sanitation Data'!D143))="","",OFFSET('Sanitation Data'!$D$28,0,10*ROW('Sanitation Data'!D143)))</f>
        <v/>
      </c>
      <c r="CL149" s="283" t="str">
        <f ca="true">+IF(OFFSET('Sanitation Data'!$D$29,0,10*ROW('Sanitation Data'!D143))="","",OFFSET('Sanitation Data'!$D$29,0,10*ROW('Sanitation Data'!D143)))</f>
        <v/>
      </c>
      <c r="CM149" s="283" t="str">
        <f ca="true">+IF(OFFSET('Sanitation Data'!$D$30,0,10*ROW('Sanitation Data'!D143))="","",OFFSET('Sanitation Data'!$D$30,0,10*ROW('Sanitation Data'!D143)))</f>
        <v/>
      </c>
      <c r="CN149" s="283" t="str">
        <f ca="true">+IF(OFFSET('Sanitation Data'!$D$31,0,10*ROW('Sanitation Data'!D143))="","",OFFSET('Sanitation Data'!$D$31,0,10*ROW('Sanitation Data'!D143)))</f>
        <v/>
      </c>
      <c r="CO149" s="283" t="str">
        <f ca="true">+IF(OFFSET('Sanitation Data'!$D$32,0,10*ROW('Sanitation Data'!D143))="","",OFFSET('Sanitation Data'!$D$32,0,10*ROW('Sanitation Data'!D143)))</f>
        <v/>
      </c>
      <c r="CP149" s="283" t="str">
        <f ca="true">+IF(OFFSET('Sanitation Data'!$E$28,0,10*ROW('Sanitation Data'!E143))="","",OFFSET('Sanitation Data'!$E$28,0,10*ROW('Sanitation Data'!E143)))</f>
        <v/>
      </c>
      <c r="CQ149" s="283" t="str">
        <f ca="true">+IF(OFFSET('Sanitation Data'!$E$29,0,10*ROW('Sanitation Data'!E143))="","",OFFSET('Sanitation Data'!$E$29,0,10*ROW('Sanitation Data'!E143)))</f>
        <v/>
      </c>
      <c r="CR149" s="283" t="str">
        <f ca="true">+IF(OFFSET('Sanitation Data'!$E$30,0,10*ROW('Sanitation Data'!E143))="","",OFFSET('Sanitation Data'!$E$30,0,10*ROW('Sanitation Data'!E143)))</f>
        <v/>
      </c>
      <c r="CS149" s="283" t="str">
        <f ca="true">+IF(OFFSET('Sanitation Data'!$E$31,0,10*ROW('Sanitation Data'!E143))="","",OFFSET('Sanitation Data'!$E$31,0,10*ROW('Sanitation Data'!E143)))</f>
        <v/>
      </c>
      <c r="CT149" s="283" t="str">
        <f ca="true">+IF(OFFSET('Sanitation Data'!$E$32,0,10*ROW('Sanitation Data'!E143))="","",OFFSET('Sanitation Data'!$E$32,0,10*ROW('Sanitation Data'!E143)))</f>
        <v/>
      </c>
      <c r="CU149" s="283" t="str">
        <f ca="true">+IF(OFFSET('Sanitation Data'!$F$28,0,10*ROW('Sanitation Data'!F143))="","",OFFSET('Sanitation Data'!$F$28,0,10*ROW('Sanitation Data'!F143)))</f>
        <v/>
      </c>
      <c r="CV149" s="283" t="str">
        <f ca="true">+IF(OFFSET('Sanitation Data'!$F$29,0,10*ROW('Sanitation Data'!F143))="","",OFFSET('Sanitation Data'!$F$29,0,10*ROW('Sanitation Data'!F143)))</f>
        <v/>
      </c>
      <c r="CW149" s="283" t="str">
        <f ca="true">+IF(OFFSET('Sanitation Data'!$F$30,0,10*ROW('Sanitation Data'!F143))="","",OFFSET('Sanitation Data'!$F$30,0,10*ROW('Sanitation Data'!F143)))</f>
        <v/>
      </c>
      <c r="CX149" s="283" t="str">
        <f ca="true">+IF(OFFSET('Sanitation Data'!$F$31,0,10*ROW('Sanitation Data'!F143))="","",OFFSET('Sanitation Data'!$F$31,0,10*ROW('Sanitation Data'!F143)))</f>
        <v/>
      </c>
      <c r="CY149" s="283" t="str">
        <f ca="true">+IF(OFFSET('Sanitation Data'!$F$32,0,10*ROW('Sanitation Data'!F143))="","",OFFSET('Sanitation Data'!$F$32,0,10*ROW('Sanitation Data'!F143)))</f>
        <v/>
      </c>
      <c r="CZ149" s="283" t="str">
        <f ca="true">+IF(OFFSET('Sanitation Data'!$G$28,0,10*ROW('Sanitation Data'!G143))="","",OFFSET('Sanitation Data'!$G$28,0,10*ROW('Sanitation Data'!G143)))</f>
        <v/>
      </c>
      <c r="DA149" s="283" t="str">
        <f ca="true">+IF(OFFSET('Sanitation Data'!$G$29,0,10*ROW('Sanitation Data'!G143))="","",OFFSET('Sanitation Data'!$G$29,0,10*ROW('Sanitation Data'!G143)))</f>
        <v/>
      </c>
      <c r="DB149" s="283" t="str">
        <f ca="true">+IF(OFFSET('Sanitation Data'!$G$30,0,10*ROW('Sanitation Data'!G143))="","",OFFSET('Sanitation Data'!$G$30,0,10*ROW('Sanitation Data'!G143)))</f>
        <v/>
      </c>
      <c r="DC149" s="283" t="str">
        <f ca="true">+IF(OFFSET('Sanitation Data'!$G$31,0,10*ROW('Sanitation Data'!G143))="","",OFFSET('Sanitation Data'!$G$31,0,10*ROW('Sanitation Data'!G143)))</f>
        <v/>
      </c>
      <c r="DD149" s="283" t="str">
        <f ca="true">+IF(OFFSET('Sanitation Data'!$G$32,0,10*ROW('Sanitation Data'!G143))="","",OFFSET('Sanitation Data'!$G$32,0,10*ROW('Sanitation Data'!G143)))</f>
        <v/>
      </c>
      <c r="DE149" s="283" t="str">
        <f ca="true">+IF(OFFSET('Sanitation Data'!$H$28,0,10*ROW('Sanitation Data'!H143))="","",OFFSET('Sanitation Data'!$H$28,0,10*ROW('Sanitation Data'!H143)))</f>
        <v/>
      </c>
      <c r="DF149" s="283" t="str">
        <f ca="true">+IF(OFFSET('Sanitation Data'!$H$29,0,10*ROW('Sanitation Data'!H143))="","",OFFSET('Sanitation Data'!$H$29,0,10*ROW('Sanitation Data'!H143)))</f>
        <v/>
      </c>
      <c r="DG149" s="283" t="str">
        <f ca="true">+IF(OFFSET('Sanitation Data'!$H$30,0,10*ROW('Sanitation Data'!H143))="","",OFFSET('Sanitation Data'!$H$30,0,10*ROW('Sanitation Data'!H143)))</f>
        <v/>
      </c>
      <c r="DH149" s="283" t="str">
        <f ca="true">+IF(OFFSET('Sanitation Data'!$H$31,0,10*ROW('Sanitation Data'!H143))="","",OFFSET('Sanitation Data'!$H$31,0,10*ROW('Sanitation Data'!H143)))</f>
        <v/>
      </c>
      <c r="DI149" s="283" t="str">
        <f ca="true">+IF(OFFSET('Sanitation Data'!$H$32,0,10*ROW('Sanitation Data'!H143))="","",OFFSET('Sanitation Data'!$H$32,0,10*ROW('Sanitation Data'!H143)))</f>
        <v/>
      </c>
      <c r="DJ149" s="283" t="str">
        <f ca="true">+IF(OFFSET('Sanitation Data'!$I$28,0,10*ROW('Sanitation Data'!I143))="","",OFFSET('Sanitation Data'!$I$28,0,10*ROW('Sanitation Data'!I143)))</f>
        <v/>
      </c>
      <c r="DK149" s="283" t="str">
        <f ca="true">+IF(OFFSET('Sanitation Data'!$I$29,0,10*ROW('Sanitation Data'!I143))="","",OFFSET('Sanitation Data'!$I$29,0,10*ROW('Sanitation Data'!I143)))</f>
        <v/>
      </c>
      <c r="DL149" s="283" t="str">
        <f ca="true">+IF(OFFSET('Sanitation Data'!$I$30,0,10*ROW('Sanitation Data'!I143))="","",OFFSET('Sanitation Data'!$I$30,0,10*ROW('Sanitation Data'!I143)))</f>
        <v/>
      </c>
      <c r="DM149" s="283" t="str">
        <f ca="true">+IF(OFFSET('Sanitation Data'!$I$31,0,10*ROW('Sanitation Data'!I143))="","",OFFSET('Sanitation Data'!$I$31,0,10*ROW('Sanitation Data'!I143)))</f>
        <v/>
      </c>
      <c r="DN149" s="283" t="str">
        <f ca="true">+IF(OFFSET('Sanitation Data'!$I$32,0,10*ROW('Sanitation Data'!I143))="","",OFFSET('Sanitation Data'!$I$32,0,10*ROW('Sanitation Data'!I143)))</f>
        <v/>
      </c>
      <c r="DO149" s="283" t="str">
        <f ca="true">+IF(OFFSET('Hygiene Data'!$D$11,0,10*ROW('Hygiene Data'!D143))="","",OFFSET('Hygiene Data'!$D$11,0,10*ROW('Hygiene Data'!D143)))</f>
        <v/>
      </c>
      <c r="DP149" s="283" t="str">
        <f ca="true">+IF(OFFSET('Hygiene Data'!$D$12,0,10*ROW('Hygiene Data'!D143))="","",OFFSET('Hygiene Data'!$D$12,0,10*ROW('Hygiene Data'!D143)))</f>
        <v/>
      </c>
      <c r="DQ149" s="283" t="str">
        <f ca="true">+IF(OFFSET('Hygiene Data'!$D$13,0,10*ROW('Hygiene Data'!D143))="","",OFFSET('Hygiene Data'!$D$13,0,10*ROW('Hygiene Data'!D143)))</f>
        <v/>
      </c>
      <c r="DR149" s="283" t="str">
        <f ca="true">+IF(OFFSET('Hygiene Data'!$E$11,0,10*ROW('Hygiene Data'!E143))="","",OFFSET('Hygiene Data'!$E$11,0,10*ROW('Hygiene Data'!E143)))</f>
        <v/>
      </c>
      <c r="DS149" s="283" t="str">
        <f ca="true">+IF(OFFSET('Hygiene Data'!$E$12,0,10*ROW('Hygiene Data'!E143))="","",OFFSET('Hygiene Data'!$E$12,0,10*ROW('Hygiene Data'!E143)))</f>
        <v/>
      </c>
      <c r="DT149" s="283" t="str">
        <f ca="true">+IF(OFFSET('Hygiene Data'!$E$13,0,10*ROW('Hygiene Data'!E143))="","",OFFSET('Hygiene Data'!$E$13,0,10*ROW('Hygiene Data'!E143)))</f>
        <v/>
      </c>
      <c r="DU149" s="283" t="str">
        <f ca="true">+IF(OFFSET('Hygiene Data'!$F$11,0,10*ROW('Hygiene Data'!F143))="","",OFFSET('Hygiene Data'!$F$11,0,10*ROW('Hygiene Data'!F143)))</f>
        <v/>
      </c>
      <c r="DV149" s="283" t="str">
        <f ca="true">+IF(OFFSET('Hygiene Data'!$F$12,0,10*ROW('Hygiene Data'!F143))="","",OFFSET('Hygiene Data'!$F$12,0,10*ROW('Hygiene Data'!F143)))</f>
        <v/>
      </c>
      <c r="DW149" s="283" t="str">
        <f ca="true">+IF(OFFSET('Hygiene Data'!$F$13,0,10*ROW('Hygiene Data'!F143))="","",OFFSET('Hygiene Data'!$F$13,0,10*ROW('Hygiene Data'!F143)))</f>
        <v/>
      </c>
      <c r="DX149" s="283" t="str">
        <f ca="true">+IF(OFFSET('Hygiene Data'!$G$11,0,10*ROW('Hygiene Data'!G143))="","",OFFSET('Hygiene Data'!$G$11,0,10*ROW('Hygiene Data'!G143)))</f>
        <v/>
      </c>
      <c r="DY149" s="283" t="str">
        <f ca="true">+IF(OFFSET('Hygiene Data'!$G$12,0,10*ROW('Hygiene Data'!G143))="","",OFFSET('Hygiene Data'!$G$12,0,10*ROW('Hygiene Data'!G143)))</f>
        <v/>
      </c>
      <c r="DZ149" s="283" t="str">
        <f ca="true">+IF(OFFSET('Hygiene Data'!$G$13,0,10*ROW('Hygiene Data'!G143))="","",OFFSET('Hygiene Data'!$G$13,0,10*ROW('Hygiene Data'!G143)))</f>
        <v/>
      </c>
      <c r="EA149" s="283" t="str">
        <f ca="true">+IF(OFFSET('Hygiene Data'!$H$11,0,10*ROW('Hygiene Data'!H143))="","",OFFSET('Hygiene Data'!$H$11,0,10*ROW('Hygiene Data'!H143)))</f>
        <v/>
      </c>
      <c r="EB149" s="283" t="str">
        <f ca="true">+IF(OFFSET('Hygiene Data'!$H$12,0,10*ROW('Hygiene Data'!H143))="","",OFFSET('Hygiene Data'!$H$12,0,10*ROW('Hygiene Data'!H143)))</f>
        <v/>
      </c>
      <c r="EC149" s="283" t="str">
        <f ca="true">+IF(OFFSET('Hygiene Data'!$H$13,0,10*ROW('Hygiene Data'!H143))="","",OFFSET('Hygiene Data'!$H$13,0,10*ROW('Hygiene Data'!H143)))</f>
        <v/>
      </c>
      <c r="ED149" s="283" t="str">
        <f ca="true">+IF(OFFSET('Hygiene Data'!$I$11,0,10*ROW('Hygiene Data'!I143))="","",OFFSET('Hygiene Data'!$I$11,0,10*ROW('Hygiene Data'!I143)))</f>
        <v/>
      </c>
      <c r="EE149" s="283" t="str">
        <f ca="true">+IF(OFFSET('Hygiene Data'!$I$12,0,10*ROW('Hygiene Data'!I143))="","",OFFSET('Hygiene Data'!$I$12,0,10*ROW('Hygiene Data'!I143)))</f>
        <v/>
      </c>
      <c r="EF149" s="283" t="str">
        <f ca="true">+IF(OFFSET('Hygiene Data'!$I$13,0,10*ROW('Hygiene Data'!I143))="","",OFFSET('Hygiene Data'!$I$13,0,10*ROW('Hygiene Data'!I143)))</f>
        <v/>
      </c>
    </row>
    <row r="150">
      <c r="A150" s="36" t="str">
        <f ca="true">+IF(OFFSET('Water Data'!$B$2,0,10*ROW('Water Data'!E144))="","",OFFSET('Water Data'!$B$2,0,10*ROW('Water Data'!E144)))</f>
        <v/>
      </c>
      <c r="B150" s="36" t="str">
        <f ca="true">+IF(OFFSET('Water Data'!$C$2,0,10*ROW('Water Data'!F144))="","",OFFSET('Water Data'!$C$2,0,10*ROW('Water Data'!F144)))</f>
        <v/>
      </c>
      <c r="C150" s="339"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83"/>
      <c r="BS150" s="283" t="str">
        <f ca="true">+IF(OFFSET('Water Data'!$D$27,0,10*ROW('Water Data'!D144))="","",OFFSET('Water Data'!$D$27,0,10*ROW('Water Data'!D144)))</f>
        <v/>
      </c>
      <c r="BT150" s="283" t="str">
        <f ca="true">+IF(OFFSET('Water Data'!$D$28,0,10*ROW('Water Data'!D144))="","",OFFSET('Water Data'!$D$28,0,10*ROW('Water Data'!D144)))</f>
        <v/>
      </c>
      <c r="BU150" s="283" t="str">
        <f ca="true">+IF(OFFSET('Water Data'!$D$29,0,10*ROW('Water Data'!D144))="","",OFFSET('Water Data'!$D$29,0,10*ROW('Water Data'!D144)))</f>
        <v/>
      </c>
      <c r="BV150" s="283" t="str">
        <f ca="true">+IF(OFFSET('Water Data'!$E$27,0,10*ROW('Water Data'!E144))="","",OFFSET('Water Data'!$E$27,0,10*ROW('Water Data'!E144)))</f>
        <v/>
      </c>
      <c r="BW150" s="283" t="str">
        <f ca="true">+IF(OFFSET('Water Data'!$E$28,0,10*ROW('Water Data'!E144))="","",OFFSET('Water Data'!$E$28,0,10*ROW('Water Data'!E144)))</f>
        <v/>
      </c>
      <c r="BX150" s="283" t="str">
        <f ca="true">+IF(OFFSET('Water Data'!$E$29,0,10*ROW('Water Data'!E144))="","",OFFSET('Water Data'!$E$29,0,10*ROW('Water Data'!E144)))</f>
        <v/>
      </c>
      <c r="BY150" s="283" t="str">
        <f ca="true">+IF(OFFSET('Water Data'!$F$27,0,10*ROW('Water Data'!F144))="","",OFFSET('Water Data'!$F$27,0,10*ROW('Water Data'!F144)))</f>
        <v/>
      </c>
      <c r="BZ150" s="283" t="str">
        <f ca="true">+IF(OFFSET('Water Data'!$F$28,0,10*ROW('Water Data'!F144))="","",OFFSET('Water Data'!$F$28,0,10*ROW('Water Data'!F144)))</f>
        <v/>
      </c>
      <c r="CA150" s="283" t="str">
        <f ca="true">+IF(OFFSET('Water Data'!$F$29,0,10*ROW('Water Data'!F144))="","",OFFSET('Water Data'!$F$29,0,10*ROW('Water Data'!F144)))</f>
        <v/>
      </c>
      <c r="CB150" s="283" t="str">
        <f ca="true">+IF(OFFSET('Water Data'!$G$27,0,10*ROW('Water Data'!G144))="","",OFFSET('Water Data'!$G$27,0,10*ROW('Water Data'!G144)))</f>
        <v/>
      </c>
      <c r="CC150" s="283" t="str">
        <f ca="true">+IF(OFFSET('Water Data'!$G$28,0,10*ROW('Water Data'!G144))="","",OFFSET('Water Data'!$G$28,0,10*ROW('Water Data'!G144)))</f>
        <v/>
      </c>
      <c r="CD150" s="283" t="str">
        <f ca="true">+IF(OFFSET('Water Data'!$G$29,0,10*ROW('Water Data'!G144))="","",OFFSET('Water Data'!$G$29,0,10*ROW('Water Data'!G144)))</f>
        <v/>
      </c>
      <c r="CE150" s="283" t="str">
        <f ca="true">+IF(OFFSET('Water Data'!$H$27,0,10*ROW('Water Data'!H144))="","",OFFSET('Water Data'!$H$27,0,10*ROW('Water Data'!H144)))</f>
        <v/>
      </c>
      <c r="CF150" s="283" t="str">
        <f ca="true">+IF(OFFSET('Water Data'!$H$28,0,10*ROW('Water Data'!H144))="","",OFFSET('Water Data'!$H$28,0,10*ROW('Water Data'!H144)))</f>
        <v/>
      </c>
      <c r="CG150" s="283" t="str">
        <f ca="true">+IF(OFFSET('Water Data'!$H$29,0,10*ROW('Water Data'!H144))="","",OFFSET('Water Data'!$H$29,0,10*ROW('Water Data'!H144)))</f>
        <v/>
      </c>
      <c r="CH150" s="283" t="str">
        <f ca="true">+IF(OFFSET('Water Data'!$I$27,0,10*ROW('Water Data'!I144))="","",OFFSET('Water Data'!$I$27,0,10*ROW('Water Data'!I144)))</f>
        <v/>
      </c>
      <c r="CI150" s="283" t="str">
        <f ca="true">+IF(OFFSET('Water Data'!$I$28,0,10*ROW('Water Data'!I144))="","",OFFSET('Water Data'!$I$28,0,10*ROW('Water Data'!I144)))</f>
        <v/>
      </c>
      <c r="CJ150" s="283" t="str">
        <f ca="true">+IF(OFFSET('Water Data'!$I$29,0,10*ROW('Water Data'!I144))="","",OFFSET('Water Data'!$I$29,0,10*ROW('Water Data'!I144)))</f>
        <v/>
      </c>
      <c r="CK150" s="283" t="str">
        <f ca="true">+IF(OFFSET('Sanitation Data'!$D$28,0,10*ROW('Sanitation Data'!D144))="","",OFFSET('Sanitation Data'!$D$28,0,10*ROW('Sanitation Data'!D144)))</f>
        <v/>
      </c>
      <c r="CL150" s="283" t="str">
        <f ca="true">+IF(OFFSET('Sanitation Data'!$D$29,0,10*ROW('Sanitation Data'!D144))="","",OFFSET('Sanitation Data'!$D$29,0,10*ROW('Sanitation Data'!D144)))</f>
        <v/>
      </c>
      <c r="CM150" s="283" t="str">
        <f ca="true">+IF(OFFSET('Sanitation Data'!$D$30,0,10*ROW('Sanitation Data'!D144))="","",OFFSET('Sanitation Data'!$D$30,0,10*ROW('Sanitation Data'!D144)))</f>
        <v/>
      </c>
      <c r="CN150" s="283" t="str">
        <f ca="true">+IF(OFFSET('Sanitation Data'!$D$31,0,10*ROW('Sanitation Data'!D144))="","",OFFSET('Sanitation Data'!$D$31,0,10*ROW('Sanitation Data'!D144)))</f>
        <v/>
      </c>
      <c r="CO150" s="283" t="str">
        <f ca="true">+IF(OFFSET('Sanitation Data'!$D$32,0,10*ROW('Sanitation Data'!D144))="","",OFFSET('Sanitation Data'!$D$32,0,10*ROW('Sanitation Data'!D144)))</f>
        <v/>
      </c>
      <c r="CP150" s="283" t="str">
        <f ca="true">+IF(OFFSET('Sanitation Data'!$E$28,0,10*ROW('Sanitation Data'!E144))="","",OFFSET('Sanitation Data'!$E$28,0,10*ROW('Sanitation Data'!E144)))</f>
        <v/>
      </c>
      <c r="CQ150" s="283" t="str">
        <f ca="true">+IF(OFFSET('Sanitation Data'!$E$29,0,10*ROW('Sanitation Data'!E144))="","",OFFSET('Sanitation Data'!$E$29,0,10*ROW('Sanitation Data'!E144)))</f>
        <v/>
      </c>
      <c r="CR150" s="283" t="str">
        <f ca="true">+IF(OFFSET('Sanitation Data'!$E$30,0,10*ROW('Sanitation Data'!E144))="","",OFFSET('Sanitation Data'!$E$30,0,10*ROW('Sanitation Data'!E144)))</f>
        <v/>
      </c>
      <c r="CS150" s="283" t="str">
        <f ca="true">+IF(OFFSET('Sanitation Data'!$E$31,0,10*ROW('Sanitation Data'!E144))="","",OFFSET('Sanitation Data'!$E$31,0,10*ROW('Sanitation Data'!E144)))</f>
        <v/>
      </c>
      <c r="CT150" s="283" t="str">
        <f ca="true">+IF(OFFSET('Sanitation Data'!$E$32,0,10*ROW('Sanitation Data'!E144))="","",OFFSET('Sanitation Data'!$E$32,0,10*ROW('Sanitation Data'!E144)))</f>
        <v/>
      </c>
      <c r="CU150" s="283" t="str">
        <f ca="true">+IF(OFFSET('Sanitation Data'!$F$28,0,10*ROW('Sanitation Data'!F144))="","",OFFSET('Sanitation Data'!$F$28,0,10*ROW('Sanitation Data'!F144)))</f>
        <v/>
      </c>
      <c r="CV150" s="283" t="str">
        <f ca="true">+IF(OFFSET('Sanitation Data'!$F$29,0,10*ROW('Sanitation Data'!F144))="","",OFFSET('Sanitation Data'!$F$29,0,10*ROW('Sanitation Data'!F144)))</f>
        <v/>
      </c>
      <c r="CW150" s="283" t="str">
        <f ca="true">+IF(OFFSET('Sanitation Data'!$F$30,0,10*ROW('Sanitation Data'!F144))="","",OFFSET('Sanitation Data'!$F$30,0,10*ROW('Sanitation Data'!F144)))</f>
        <v/>
      </c>
      <c r="CX150" s="283" t="str">
        <f ca="true">+IF(OFFSET('Sanitation Data'!$F$31,0,10*ROW('Sanitation Data'!F144))="","",OFFSET('Sanitation Data'!$F$31,0,10*ROW('Sanitation Data'!F144)))</f>
        <v/>
      </c>
      <c r="CY150" s="283" t="str">
        <f ca="true">+IF(OFFSET('Sanitation Data'!$F$32,0,10*ROW('Sanitation Data'!F144))="","",OFFSET('Sanitation Data'!$F$32,0,10*ROW('Sanitation Data'!F144)))</f>
        <v/>
      </c>
      <c r="CZ150" s="283" t="str">
        <f ca="true">+IF(OFFSET('Sanitation Data'!$G$28,0,10*ROW('Sanitation Data'!G144))="","",OFFSET('Sanitation Data'!$G$28,0,10*ROW('Sanitation Data'!G144)))</f>
        <v/>
      </c>
      <c r="DA150" s="283" t="str">
        <f ca="true">+IF(OFFSET('Sanitation Data'!$G$29,0,10*ROW('Sanitation Data'!G144))="","",OFFSET('Sanitation Data'!$G$29,0,10*ROW('Sanitation Data'!G144)))</f>
        <v/>
      </c>
      <c r="DB150" s="283" t="str">
        <f ca="true">+IF(OFFSET('Sanitation Data'!$G$30,0,10*ROW('Sanitation Data'!G144))="","",OFFSET('Sanitation Data'!$G$30,0,10*ROW('Sanitation Data'!G144)))</f>
        <v/>
      </c>
      <c r="DC150" s="283" t="str">
        <f ca="true">+IF(OFFSET('Sanitation Data'!$G$31,0,10*ROW('Sanitation Data'!G144))="","",OFFSET('Sanitation Data'!$G$31,0,10*ROW('Sanitation Data'!G144)))</f>
        <v/>
      </c>
      <c r="DD150" s="283" t="str">
        <f ca="true">+IF(OFFSET('Sanitation Data'!$G$32,0,10*ROW('Sanitation Data'!G144))="","",OFFSET('Sanitation Data'!$G$32,0,10*ROW('Sanitation Data'!G144)))</f>
        <v/>
      </c>
      <c r="DE150" s="283" t="str">
        <f ca="true">+IF(OFFSET('Sanitation Data'!$H$28,0,10*ROW('Sanitation Data'!H144))="","",OFFSET('Sanitation Data'!$H$28,0,10*ROW('Sanitation Data'!H144)))</f>
        <v/>
      </c>
      <c r="DF150" s="283" t="str">
        <f ca="true">+IF(OFFSET('Sanitation Data'!$H$29,0,10*ROW('Sanitation Data'!H144))="","",OFFSET('Sanitation Data'!$H$29,0,10*ROW('Sanitation Data'!H144)))</f>
        <v/>
      </c>
      <c r="DG150" s="283" t="str">
        <f ca="true">+IF(OFFSET('Sanitation Data'!$H$30,0,10*ROW('Sanitation Data'!H144))="","",OFFSET('Sanitation Data'!$H$30,0,10*ROW('Sanitation Data'!H144)))</f>
        <v/>
      </c>
      <c r="DH150" s="283" t="str">
        <f ca="true">+IF(OFFSET('Sanitation Data'!$H$31,0,10*ROW('Sanitation Data'!H144))="","",OFFSET('Sanitation Data'!$H$31,0,10*ROW('Sanitation Data'!H144)))</f>
        <v/>
      </c>
      <c r="DI150" s="283" t="str">
        <f ca="true">+IF(OFFSET('Sanitation Data'!$H$32,0,10*ROW('Sanitation Data'!H144))="","",OFFSET('Sanitation Data'!$H$32,0,10*ROW('Sanitation Data'!H144)))</f>
        <v/>
      </c>
      <c r="DJ150" s="283" t="str">
        <f ca="true">+IF(OFFSET('Sanitation Data'!$I$28,0,10*ROW('Sanitation Data'!I144))="","",OFFSET('Sanitation Data'!$I$28,0,10*ROW('Sanitation Data'!I144)))</f>
        <v/>
      </c>
      <c r="DK150" s="283" t="str">
        <f ca="true">+IF(OFFSET('Sanitation Data'!$I$29,0,10*ROW('Sanitation Data'!I144))="","",OFFSET('Sanitation Data'!$I$29,0,10*ROW('Sanitation Data'!I144)))</f>
        <v/>
      </c>
      <c r="DL150" s="283" t="str">
        <f ca="true">+IF(OFFSET('Sanitation Data'!$I$30,0,10*ROW('Sanitation Data'!I144))="","",OFFSET('Sanitation Data'!$I$30,0,10*ROW('Sanitation Data'!I144)))</f>
        <v/>
      </c>
      <c r="DM150" s="283" t="str">
        <f ca="true">+IF(OFFSET('Sanitation Data'!$I$31,0,10*ROW('Sanitation Data'!I144))="","",OFFSET('Sanitation Data'!$I$31,0,10*ROW('Sanitation Data'!I144)))</f>
        <v/>
      </c>
      <c r="DN150" s="283" t="str">
        <f ca="true">+IF(OFFSET('Sanitation Data'!$I$32,0,10*ROW('Sanitation Data'!I144))="","",OFFSET('Sanitation Data'!$I$32,0,10*ROW('Sanitation Data'!I144)))</f>
        <v/>
      </c>
      <c r="DO150" s="283" t="str">
        <f ca="true">+IF(OFFSET('Hygiene Data'!$D$11,0,10*ROW('Hygiene Data'!D144))="","",OFFSET('Hygiene Data'!$D$11,0,10*ROW('Hygiene Data'!D144)))</f>
        <v/>
      </c>
      <c r="DP150" s="283" t="str">
        <f ca="true">+IF(OFFSET('Hygiene Data'!$D$12,0,10*ROW('Hygiene Data'!D144))="","",OFFSET('Hygiene Data'!$D$12,0,10*ROW('Hygiene Data'!D144)))</f>
        <v/>
      </c>
      <c r="DQ150" s="283" t="str">
        <f ca="true">+IF(OFFSET('Hygiene Data'!$D$13,0,10*ROW('Hygiene Data'!D144))="","",OFFSET('Hygiene Data'!$D$13,0,10*ROW('Hygiene Data'!D144)))</f>
        <v/>
      </c>
      <c r="DR150" s="283" t="str">
        <f ca="true">+IF(OFFSET('Hygiene Data'!$E$11,0,10*ROW('Hygiene Data'!E144))="","",OFFSET('Hygiene Data'!$E$11,0,10*ROW('Hygiene Data'!E144)))</f>
        <v/>
      </c>
      <c r="DS150" s="283" t="str">
        <f ca="true">+IF(OFFSET('Hygiene Data'!$E$12,0,10*ROW('Hygiene Data'!E144))="","",OFFSET('Hygiene Data'!$E$12,0,10*ROW('Hygiene Data'!E144)))</f>
        <v/>
      </c>
      <c r="DT150" s="283" t="str">
        <f ca="true">+IF(OFFSET('Hygiene Data'!$E$13,0,10*ROW('Hygiene Data'!E144))="","",OFFSET('Hygiene Data'!$E$13,0,10*ROW('Hygiene Data'!E144)))</f>
        <v/>
      </c>
      <c r="DU150" s="283" t="str">
        <f ca="true">+IF(OFFSET('Hygiene Data'!$F$11,0,10*ROW('Hygiene Data'!F144))="","",OFFSET('Hygiene Data'!$F$11,0,10*ROW('Hygiene Data'!F144)))</f>
        <v/>
      </c>
      <c r="DV150" s="283" t="str">
        <f ca="true">+IF(OFFSET('Hygiene Data'!$F$12,0,10*ROW('Hygiene Data'!F144))="","",OFFSET('Hygiene Data'!$F$12,0,10*ROW('Hygiene Data'!F144)))</f>
        <v/>
      </c>
      <c r="DW150" s="283" t="str">
        <f ca="true">+IF(OFFSET('Hygiene Data'!$F$13,0,10*ROW('Hygiene Data'!F144))="","",OFFSET('Hygiene Data'!$F$13,0,10*ROW('Hygiene Data'!F144)))</f>
        <v/>
      </c>
      <c r="DX150" s="283" t="str">
        <f ca="true">+IF(OFFSET('Hygiene Data'!$G$11,0,10*ROW('Hygiene Data'!G144))="","",OFFSET('Hygiene Data'!$G$11,0,10*ROW('Hygiene Data'!G144)))</f>
        <v/>
      </c>
      <c r="DY150" s="283" t="str">
        <f ca="true">+IF(OFFSET('Hygiene Data'!$G$12,0,10*ROW('Hygiene Data'!G144))="","",OFFSET('Hygiene Data'!$G$12,0,10*ROW('Hygiene Data'!G144)))</f>
        <v/>
      </c>
      <c r="DZ150" s="283" t="str">
        <f ca="true">+IF(OFFSET('Hygiene Data'!$G$13,0,10*ROW('Hygiene Data'!G144))="","",OFFSET('Hygiene Data'!$G$13,0,10*ROW('Hygiene Data'!G144)))</f>
        <v/>
      </c>
      <c r="EA150" s="283" t="str">
        <f ca="true">+IF(OFFSET('Hygiene Data'!$H$11,0,10*ROW('Hygiene Data'!H144))="","",OFFSET('Hygiene Data'!$H$11,0,10*ROW('Hygiene Data'!H144)))</f>
        <v/>
      </c>
      <c r="EB150" s="283" t="str">
        <f ca="true">+IF(OFFSET('Hygiene Data'!$H$12,0,10*ROW('Hygiene Data'!H144))="","",OFFSET('Hygiene Data'!$H$12,0,10*ROW('Hygiene Data'!H144)))</f>
        <v/>
      </c>
      <c r="EC150" s="283" t="str">
        <f ca="true">+IF(OFFSET('Hygiene Data'!$H$13,0,10*ROW('Hygiene Data'!H144))="","",OFFSET('Hygiene Data'!$H$13,0,10*ROW('Hygiene Data'!H144)))</f>
        <v/>
      </c>
      <c r="ED150" s="283" t="str">
        <f ca="true">+IF(OFFSET('Hygiene Data'!$I$11,0,10*ROW('Hygiene Data'!I144))="","",OFFSET('Hygiene Data'!$I$11,0,10*ROW('Hygiene Data'!I144)))</f>
        <v/>
      </c>
      <c r="EE150" s="283" t="str">
        <f ca="true">+IF(OFFSET('Hygiene Data'!$I$12,0,10*ROW('Hygiene Data'!I144))="","",OFFSET('Hygiene Data'!$I$12,0,10*ROW('Hygiene Data'!I144)))</f>
        <v/>
      </c>
      <c r="EF150" s="283" t="str">
        <f ca="true">+IF(OFFSET('Hygiene Data'!$I$13,0,10*ROW('Hygiene Data'!I144))="","",OFFSET('Hygiene Data'!$I$13,0,10*ROW('Hygiene Data'!I144)))</f>
        <v/>
      </c>
    </row>
    <row r="151">
      <c r="A151" s="36" t="str">
        <f ca="true">+IF(OFFSET('Water Data'!$B$2,0,10*ROW('Water Data'!E145))="","",OFFSET('Water Data'!$B$2,0,10*ROW('Water Data'!E145)))</f>
        <v/>
      </c>
      <c r="B151" s="36" t="str">
        <f ca="true">+IF(OFFSET('Water Data'!$C$2,0,10*ROW('Water Data'!F145))="","",OFFSET('Water Data'!$C$2,0,10*ROW('Water Data'!F145)))</f>
        <v/>
      </c>
      <c r="C151" s="339"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83"/>
      <c r="BS151" s="283" t="str">
        <f ca="true">+IF(OFFSET('Water Data'!$D$27,0,10*ROW('Water Data'!D145))="","",OFFSET('Water Data'!$D$27,0,10*ROW('Water Data'!D145)))</f>
        <v/>
      </c>
      <c r="BT151" s="283" t="str">
        <f ca="true">+IF(OFFSET('Water Data'!$D$28,0,10*ROW('Water Data'!D145))="","",OFFSET('Water Data'!$D$28,0,10*ROW('Water Data'!D145)))</f>
        <v/>
      </c>
      <c r="BU151" s="283" t="str">
        <f ca="true">+IF(OFFSET('Water Data'!$D$29,0,10*ROW('Water Data'!D145))="","",OFFSET('Water Data'!$D$29,0,10*ROW('Water Data'!D145)))</f>
        <v/>
      </c>
      <c r="BV151" s="283" t="str">
        <f ca="true">+IF(OFFSET('Water Data'!$E$27,0,10*ROW('Water Data'!E145))="","",OFFSET('Water Data'!$E$27,0,10*ROW('Water Data'!E145)))</f>
        <v/>
      </c>
      <c r="BW151" s="283" t="str">
        <f ca="true">+IF(OFFSET('Water Data'!$E$28,0,10*ROW('Water Data'!E145))="","",OFFSET('Water Data'!$E$28,0,10*ROW('Water Data'!E145)))</f>
        <v/>
      </c>
      <c r="BX151" s="283" t="str">
        <f ca="true">+IF(OFFSET('Water Data'!$E$29,0,10*ROW('Water Data'!E145))="","",OFFSET('Water Data'!$E$29,0,10*ROW('Water Data'!E145)))</f>
        <v/>
      </c>
      <c r="BY151" s="283" t="str">
        <f ca="true">+IF(OFFSET('Water Data'!$F$27,0,10*ROW('Water Data'!F145))="","",OFFSET('Water Data'!$F$27,0,10*ROW('Water Data'!F145)))</f>
        <v/>
      </c>
      <c r="BZ151" s="283" t="str">
        <f ca="true">+IF(OFFSET('Water Data'!$F$28,0,10*ROW('Water Data'!F145))="","",OFFSET('Water Data'!$F$28,0,10*ROW('Water Data'!F145)))</f>
        <v/>
      </c>
      <c r="CA151" s="283" t="str">
        <f ca="true">+IF(OFFSET('Water Data'!$F$29,0,10*ROW('Water Data'!F145))="","",OFFSET('Water Data'!$F$29,0,10*ROW('Water Data'!F145)))</f>
        <v/>
      </c>
      <c r="CB151" s="283" t="str">
        <f ca="true">+IF(OFFSET('Water Data'!$G$27,0,10*ROW('Water Data'!G145))="","",OFFSET('Water Data'!$G$27,0,10*ROW('Water Data'!G145)))</f>
        <v/>
      </c>
      <c r="CC151" s="283" t="str">
        <f ca="true">+IF(OFFSET('Water Data'!$G$28,0,10*ROW('Water Data'!G145))="","",OFFSET('Water Data'!$G$28,0,10*ROW('Water Data'!G145)))</f>
        <v/>
      </c>
      <c r="CD151" s="283" t="str">
        <f ca="true">+IF(OFFSET('Water Data'!$G$29,0,10*ROW('Water Data'!G145))="","",OFFSET('Water Data'!$G$29,0,10*ROW('Water Data'!G145)))</f>
        <v/>
      </c>
      <c r="CE151" s="283" t="str">
        <f ca="true">+IF(OFFSET('Water Data'!$H$27,0,10*ROW('Water Data'!H145))="","",OFFSET('Water Data'!$H$27,0,10*ROW('Water Data'!H145)))</f>
        <v/>
      </c>
      <c r="CF151" s="283" t="str">
        <f ca="true">+IF(OFFSET('Water Data'!$H$28,0,10*ROW('Water Data'!H145))="","",OFFSET('Water Data'!$H$28,0,10*ROW('Water Data'!H145)))</f>
        <v/>
      </c>
      <c r="CG151" s="283" t="str">
        <f ca="true">+IF(OFFSET('Water Data'!$H$29,0,10*ROW('Water Data'!H145))="","",OFFSET('Water Data'!$H$29,0,10*ROW('Water Data'!H145)))</f>
        <v/>
      </c>
      <c r="CH151" s="283" t="str">
        <f ca="true">+IF(OFFSET('Water Data'!$I$27,0,10*ROW('Water Data'!I145))="","",OFFSET('Water Data'!$I$27,0,10*ROW('Water Data'!I145)))</f>
        <v/>
      </c>
      <c r="CI151" s="283" t="str">
        <f ca="true">+IF(OFFSET('Water Data'!$I$28,0,10*ROW('Water Data'!I145))="","",OFFSET('Water Data'!$I$28,0,10*ROW('Water Data'!I145)))</f>
        <v/>
      </c>
      <c r="CJ151" s="283" t="str">
        <f ca="true">+IF(OFFSET('Water Data'!$I$29,0,10*ROW('Water Data'!I145))="","",OFFSET('Water Data'!$I$29,0,10*ROW('Water Data'!I145)))</f>
        <v/>
      </c>
      <c r="CK151" s="283" t="str">
        <f ca="true">+IF(OFFSET('Sanitation Data'!$D$28,0,10*ROW('Sanitation Data'!D145))="","",OFFSET('Sanitation Data'!$D$28,0,10*ROW('Sanitation Data'!D145)))</f>
        <v/>
      </c>
      <c r="CL151" s="283" t="str">
        <f ca="true">+IF(OFFSET('Sanitation Data'!$D$29,0,10*ROW('Sanitation Data'!D145))="","",OFFSET('Sanitation Data'!$D$29,0,10*ROW('Sanitation Data'!D145)))</f>
        <v/>
      </c>
      <c r="CM151" s="283" t="str">
        <f ca="true">+IF(OFFSET('Sanitation Data'!$D$30,0,10*ROW('Sanitation Data'!D145))="","",OFFSET('Sanitation Data'!$D$30,0,10*ROW('Sanitation Data'!D145)))</f>
        <v/>
      </c>
      <c r="CN151" s="283" t="str">
        <f ca="true">+IF(OFFSET('Sanitation Data'!$D$31,0,10*ROW('Sanitation Data'!D145))="","",OFFSET('Sanitation Data'!$D$31,0,10*ROW('Sanitation Data'!D145)))</f>
        <v/>
      </c>
      <c r="CO151" s="283" t="str">
        <f ca="true">+IF(OFFSET('Sanitation Data'!$D$32,0,10*ROW('Sanitation Data'!D145))="","",OFFSET('Sanitation Data'!$D$32,0,10*ROW('Sanitation Data'!D145)))</f>
        <v/>
      </c>
      <c r="CP151" s="283" t="str">
        <f ca="true">+IF(OFFSET('Sanitation Data'!$E$28,0,10*ROW('Sanitation Data'!E145))="","",OFFSET('Sanitation Data'!$E$28,0,10*ROW('Sanitation Data'!E145)))</f>
        <v/>
      </c>
      <c r="CQ151" s="283" t="str">
        <f ca="true">+IF(OFFSET('Sanitation Data'!$E$29,0,10*ROW('Sanitation Data'!E145))="","",OFFSET('Sanitation Data'!$E$29,0,10*ROW('Sanitation Data'!E145)))</f>
        <v/>
      </c>
      <c r="CR151" s="283" t="str">
        <f ca="true">+IF(OFFSET('Sanitation Data'!$E$30,0,10*ROW('Sanitation Data'!E145))="","",OFFSET('Sanitation Data'!$E$30,0,10*ROW('Sanitation Data'!E145)))</f>
        <v/>
      </c>
      <c r="CS151" s="283" t="str">
        <f ca="true">+IF(OFFSET('Sanitation Data'!$E$31,0,10*ROW('Sanitation Data'!E145))="","",OFFSET('Sanitation Data'!$E$31,0,10*ROW('Sanitation Data'!E145)))</f>
        <v/>
      </c>
      <c r="CT151" s="283" t="str">
        <f ca="true">+IF(OFFSET('Sanitation Data'!$E$32,0,10*ROW('Sanitation Data'!E145))="","",OFFSET('Sanitation Data'!$E$32,0,10*ROW('Sanitation Data'!E145)))</f>
        <v/>
      </c>
      <c r="CU151" s="283" t="str">
        <f ca="true">+IF(OFFSET('Sanitation Data'!$F$28,0,10*ROW('Sanitation Data'!F145))="","",OFFSET('Sanitation Data'!$F$28,0,10*ROW('Sanitation Data'!F145)))</f>
        <v/>
      </c>
      <c r="CV151" s="283" t="str">
        <f ca="true">+IF(OFFSET('Sanitation Data'!$F$29,0,10*ROW('Sanitation Data'!F145))="","",OFFSET('Sanitation Data'!$F$29,0,10*ROW('Sanitation Data'!F145)))</f>
        <v/>
      </c>
      <c r="CW151" s="283" t="str">
        <f ca="true">+IF(OFFSET('Sanitation Data'!$F$30,0,10*ROW('Sanitation Data'!F145))="","",OFFSET('Sanitation Data'!$F$30,0,10*ROW('Sanitation Data'!F145)))</f>
        <v/>
      </c>
      <c r="CX151" s="283" t="str">
        <f ca="true">+IF(OFFSET('Sanitation Data'!$F$31,0,10*ROW('Sanitation Data'!F145))="","",OFFSET('Sanitation Data'!$F$31,0,10*ROW('Sanitation Data'!F145)))</f>
        <v/>
      </c>
      <c r="CY151" s="283" t="str">
        <f ca="true">+IF(OFFSET('Sanitation Data'!$F$32,0,10*ROW('Sanitation Data'!F145))="","",OFFSET('Sanitation Data'!$F$32,0,10*ROW('Sanitation Data'!F145)))</f>
        <v/>
      </c>
      <c r="CZ151" s="283" t="str">
        <f ca="true">+IF(OFFSET('Sanitation Data'!$G$28,0,10*ROW('Sanitation Data'!G145))="","",OFFSET('Sanitation Data'!$G$28,0,10*ROW('Sanitation Data'!G145)))</f>
        <v/>
      </c>
      <c r="DA151" s="283" t="str">
        <f ca="true">+IF(OFFSET('Sanitation Data'!$G$29,0,10*ROW('Sanitation Data'!G145))="","",OFFSET('Sanitation Data'!$G$29,0,10*ROW('Sanitation Data'!G145)))</f>
        <v/>
      </c>
      <c r="DB151" s="283" t="str">
        <f ca="true">+IF(OFFSET('Sanitation Data'!$G$30,0,10*ROW('Sanitation Data'!G145))="","",OFFSET('Sanitation Data'!$G$30,0,10*ROW('Sanitation Data'!G145)))</f>
        <v/>
      </c>
      <c r="DC151" s="283" t="str">
        <f ca="true">+IF(OFFSET('Sanitation Data'!$G$31,0,10*ROW('Sanitation Data'!G145))="","",OFFSET('Sanitation Data'!$G$31,0,10*ROW('Sanitation Data'!G145)))</f>
        <v/>
      </c>
      <c r="DD151" s="283" t="str">
        <f ca="true">+IF(OFFSET('Sanitation Data'!$G$32,0,10*ROW('Sanitation Data'!G145))="","",OFFSET('Sanitation Data'!$G$32,0,10*ROW('Sanitation Data'!G145)))</f>
        <v/>
      </c>
      <c r="DE151" s="283" t="str">
        <f ca="true">+IF(OFFSET('Sanitation Data'!$H$28,0,10*ROW('Sanitation Data'!H145))="","",OFFSET('Sanitation Data'!$H$28,0,10*ROW('Sanitation Data'!H145)))</f>
        <v/>
      </c>
      <c r="DF151" s="283" t="str">
        <f ca="true">+IF(OFFSET('Sanitation Data'!$H$29,0,10*ROW('Sanitation Data'!H145))="","",OFFSET('Sanitation Data'!$H$29,0,10*ROW('Sanitation Data'!H145)))</f>
        <v/>
      </c>
      <c r="DG151" s="283" t="str">
        <f ca="true">+IF(OFFSET('Sanitation Data'!$H$30,0,10*ROW('Sanitation Data'!H145))="","",OFFSET('Sanitation Data'!$H$30,0,10*ROW('Sanitation Data'!H145)))</f>
        <v/>
      </c>
      <c r="DH151" s="283" t="str">
        <f ca="true">+IF(OFFSET('Sanitation Data'!$H$31,0,10*ROW('Sanitation Data'!H145))="","",OFFSET('Sanitation Data'!$H$31,0,10*ROW('Sanitation Data'!H145)))</f>
        <v/>
      </c>
      <c r="DI151" s="283" t="str">
        <f ca="true">+IF(OFFSET('Sanitation Data'!$H$32,0,10*ROW('Sanitation Data'!H145))="","",OFFSET('Sanitation Data'!$H$32,0,10*ROW('Sanitation Data'!H145)))</f>
        <v/>
      </c>
      <c r="DJ151" s="283" t="str">
        <f ca="true">+IF(OFFSET('Sanitation Data'!$I$28,0,10*ROW('Sanitation Data'!I145))="","",OFFSET('Sanitation Data'!$I$28,0,10*ROW('Sanitation Data'!I145)))</f>
        <v/>
      </c>
      <c r="DK151" s="283" t="str">
        <f ca="true">+IF(OFFSET('Sanitation Data'!$I$29,0,10*ROW('Sanitation Data'!I145))="","",OFFSET('Sanitation Data'!$I$29,0,10*ROW('Sanitation Data'!I145)))</f>
        <v/>
      </c>
      <c r="DL151" s="283" t="str">
        <f ca="true">+IF(OFFSET('Sanitation Data'!$I$30,0,10*ROW('Sanitation Data'!I145))="","",OFFSET('Sanitation Data'!$I$30,0,10*ROW('Sanitation Data'!I145)))</f>
        <v/>
      </c>
      <c r="DM151" s="283" t="str">
        <f ca="true">+IF(OFFSET('Sanitation Data'!$I$31,0,10*ROW('Sanitation Data'!I145))="","",OFFSET('Sanitation Data'!$I$31,0,10*ROW('Sanitation Data'!I145)))</f>
        <v/>
      </c>
      <c r="DN151" s="283" t="str">
        <f ca="true">+IF(OFFSET('Sanitation Data'!$I$32,0,10*ROW('Sanitation Data'!I145))="","",OFFSET('Sanitation Data'!$I$32,0,10*ROW('Sanitation Data'!I145)))</f>
        <v/>
      </c>
      <c r="DO151" s="283" t="str">
        <f ca="true">+IF(OFFSET('Hygiene Data'!$D$11,0,10*ROW('Hygiene Data'!D145))="","",OFFSET('Hygiene Data'!$D$11,0,10*ROW('Hygiene Data'!D145)))</f>
        <v/>
      </c>
      <c r="DP151" s="283" t="str">
        <f ca="true">+IF(OFFSET('Hygiene Data'!$D$12,0,10*ROW('Hygiene Data'!D145))="","",OFFSET('Hygiene Data'!$D$12,0,10*ROW('Hygiene Data'!D145)))</f>
        <v/>
      </c>
      <c r="DQ151" s="283" t="str">
        <f ca="true">+IF(OFFSET('Hygiene Data'!$D$13,0,10*ROW('Hygiene Data'!D145))="","",OFFSET('Hygiene Data'!$D$13,0,10*ROW('Hygiene Data'!D145)))</f>
        <v/>
      </c>
      <c r="DR151" s="283" t="str">
        <f ca="true">+IF(OFFSET('Hygiene Data'!$E$11,0,10*ROW('Hygiene Data'!E145))="","",OFFSET('Hygiene Data'!$E$11,0,10*ROW('Hygiene Data'!E145)))</f>
        <v/>
      </c>
      <c r="DS151" s="283" t="str">
        <f ca="true">+IF(OFFSET('Hygiene Data'!$E$12,0,10*ROW('Hygiene Data'!E145))="","",OFFSET('Hygiene Data'!$E$12,0,10*ROW('Hygiene Data'!E145)))</f>
        <v/>
      </c>
      <c r="DT151" s="283" t="str">
        <f ca="true">+IF(OFFSET('Hygiene Data'!$E$13,0,10*ROW('Hygiene Data'!E145))="","",OFFSET('Hygiene Data'!$E$13,0,10*ROW('Hygiene Data'!E145)))</f>
        <v/>
      </c>
      <c r="DU151" s="283" t="str">
        <f ca="true">+IF(OFFSET('Hygiene Data'!$F$11,0,10*ROW('Hygiene Data'!F145))="","",OFFSET('Hygiene Data'!$F$11,0,10*ROW('Hygiene Data'!F145)))</f>
        <v/>
      </c>
      <c r="DV151" s="283" t="str">
        <f ca="true">+IF(OFFSET('Hygiene Data'!$F$12,0,10*ROW('Hygiene Data'!F145))="","",OFFSET('Hygiene Data'!$F$12,0,10*ROW('Hygiene Data'!F145)))</f>
        <v/>
      </c>
      <c r="DW151" s="283" t="str">
        <f ca="true">+IF(OFFSET('Hygiene Data'!$F$13,0,10*ROW('Hygiene Data'!F145))="","",OFFSET('Hygiene Data'!$F$13,0,10*ROW('Hygiene Data'!F145)))</f>
        <v/>
      </c>
      <c r="DX151" s="283" t="str">
        <f ca="true">+IF(OFFSET('Hygiene Data'!$G$11,0,10*ROW('Hygiene Data'!G145))="","",OFFSET('Hygiene Data'!$G$11,0,10*ROW('Hygiene Data'!G145)))</f>
        <v/>
      </c>
      <c r="DY151" s="283" t="str">
        <f ca="true">+IF(OFFSET('Hygiene Data'!$G$12,0,10*ROW('Hygiene Data'!G145))="","",OFFSET('Hygiene Data'!$G$12,0,10*ROW('Hygiene Data'!G145)))</f>
        <v/>
      </c>
      <c r="DZ151" s="283" t="str">
        <f ca="true">+IF(OFFSET('Hygiene Data'!$G$13,0,10*ROW('Hygiene Data'!G145))="","",OFFSET('Hygiene Data'!$G$13,0,10*ROW('Hygiene Data'!G145)))</f>
        <v/>
      </c>
      <c r="EA151" s="283" t="str">
        <f ca="true">+IF(OFFSET('Hygiene Data'!$H$11,0,10*ROW('Hygiene Data'!H145))="","",OFFSET('Hygiene Data'!$H$11,0,10*ROW('Hygiene Data'!H145)))</f>
        <v/>
      </c>
      <c r="EB151" s="283" t="str">
        <f ca="true">+IF(OFFSET('Hygiene Data'!$H$12,0,10*ROW('Hygiene Data'!H145))="","",OFFSET('Hygiene Data'!$H$12,0,10*ROW('Hygiene Data'!H145)))</f>
        <v/>
      </c>
      <c r="EC151" s="283" t="str">
        <f ca="true">+IF(OFFSET('Hygiene Data'!$H$13,0,10*ROW('Hygiene Data'!H145))="","",OFFSET('Hygiene Data'!$H$13,0,10*ROW('Hygiene Data'!H145)))</f>
        <v/>
      </c>
      <c r="ED151" s="283" t="str">
        <f ca="true">+IF(OFFSET('Hygiene Data'!$I$11,0,10*ROW('Hygiene Data'!I145))="","",OFFSET('Hygiene Data'!$I$11,0,10*ROW('Hygiene Data'!I145)))</f>
        <v/>
      </c>
      <c r="EE151" s="283" t="str">
        <f ca="true">+IF(OFFSET('Hygiene Data'!$I$12,0,10*ROW('Hygiene Data'!I145))="","",OFFSET('Hygiene Data'!$I$12,0,10*ROW('Hygiene Data'!I145)))</f>
        <v/>
      </c>
      <c r="EF151" s="283" t="str">
        <f ca="true">+IF(OFFSET('Hygiene Data'!$I$13,0,10*ROW('Hygiene Data'!I145))="","",OFFSET('Hygiene Data'!$I$13,0,10*ROW('Hygiene Data'!I145)))</f>
        <v/>
      </c>
    </row>
    <row r="152">
      <c r="A152" s="36" t="str">
        <f ca="true">+IF(OFFSET('Water Data'!$B$2,0,10*ROW('Water Data'!E146))="","",OFFSET('Water Data'!$B$2,0,10*ROW('Water Data'!E146)))</f>
        <v/>
      </c>
      <c r="B152" s="36" t="str">
        <f ca="true">+IF(OFFSET('Water Data'!$C$2,0,10*ROW('Water Data'!F146))="","",OFFSET('Water Data'!$C$2,0,10*ROW('Water Data'!F146)))</f>
        <v/>
      </c>
      <c r="C152" s="339"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83"/>
      <c r="BS152" s="283" t="str">
        <f ca="true">+IF(OFFSET('Water Data'!$D$27,0,10*ROW('Water Data'!D146))="","",OFFSET('Water Data'!$D$27,0,10*ROW('Water Data'!D146)))</f>
        <v/>
      </c>
      <c r="BT152" s="283" t="str">
        <f ca="true">+IF(OFFSET('Water Data'!$D$28,0,10*ROW('Water Data'!D146))="","",OFFSET('Water Data'!$D$28,0,10*ROW('Water Data'!D146)))</f>
        <v/>
      </c>
      <c r="BU152" s="283" t="str">
        <f ca="true">+IF(OFFSET('Water Data'!$D$29,0,10*ROW('Water Data'!D146))="","",OFFSET('Water Data'!$D$29,0,10*ROW('Water Data'!D146)))</f>
        <v/>
      </c>
      <c r="BV152" s="283" t="str">
        <f ca="true">+IF(OFFSET('Water Data'!$E$27,0,10*ROW('Water Data'!E146))="","",OFFSET('Water Data'!$E$27,0,10*ROW('Water Data'!E146)))</f>
        <v/>
      </c>
      <c r="BW152" s="283" t="str">
        <f ca="true">+IF(OFFSET('Water Data'!$E$28,0,10*ROW('Water Data'!E146))="","",OFFSET('Water Data'!$E$28,0,10*ROW('Water Data'!E146)))</f>
        <v/>
      </c>
      <c r="BX152" s="283" t="str">
        <f ca="true">+IF(OFFSET('Water Data'!$E$29,0,10*ROW('Water Data'!E146))="","",OFFSET('Water Data'!$E$29,0,10*ROW('Water Data'!E146)))</f>
        <v/>
      </c>
      <c r="BY152" s="283" t="str">
        <f ca="true">+IF(OFFSET('Water Data'!$F$27,0,10*ROW('Water Data'!F146))="","",OFFSET('Water Data'!$F$27,0,10*ROW('Water Data'!F146)))</f>
        <v/>
      </c>
      <c r="BZ152" s="283" t="str">
        <f ca="true">+IF(OFFSET('Water Data'!$F$28,0,10*ROW('Water Data'!F146))="","",OFFSET('Water Data'!$F$28,0,10*ROW('Water Data'!F146)))</f>
        <v/>
      </c>
      <c r="CA152" s="283" t="str">
        <f ca="true">+IF(OFFSET('Water Data'!$F$29,0,10*ROW('Water Data'!F146))="","",OFFSET('Water Data'!$F$29,0,10*ROW('Water Data'!F146)))</f>
        <v/>
      </c>
      <c r="CB152" s="283" t="str">
        <f ca="true">+IF(OFFSET('Water Data'!$G$27,0,10*ROW('Water Data'!G146))="","",OFFSET('Water Data'!$G$27,0,10*ROW('Water Data'!G146)))</f>
        <v/>
      </c>
      <c r="CC152" s="283" t="str">
        <f ca="true">+IF(OFFSET('Water Data'!$G$28,0,10*ROW('Water Data'!G146))="","",OFFSET('Water Data'!$G$28,0,10*ROW('Water Data'!G146)))</f>
        <v/>
      </c>
      <c r="CD152" s="283" t="str">
        <f ca="true">+IF(OFFSET('Water Data'!$G$29,0,10*ROW('Water Data'!G146))="","",OFFSET('Water Data'!$G$29,0,10*ROW('Water Data'!G146)))</f>
        <v/>
      </c>
      <c r="CE152" s="283" t="str">
        <f ca="true">+IF(OFFSET('Water Data'!$H$27,0,10*ROW('Water Data'!H146))="","",OFFSET('Water Data'!$H$27,0,10*ROW('Water Data'!H146)))</f>
        <v/>
      </c>
      <c r="CF152" s="283" t="str">
        <f ca="true">+IF(OFFSET('Water Data'!$H$28,0,10*ROW('Water Data'!H146))="","",OFFSET('Water Data'!$H$28,0,10*ROW('Water Data'!H146)))</f>
        <v/>
      </c>
      <c r="CG152" s="283" t="str">
        <f ca="true">+IF(OFFSET('Water Data'!$H$29,0,10*ROW('Water Data'!H146))="","",OFFSET('Water Data'!$H$29,0,10*ROW('Water Data'!H146)))</f>
        <v/>
      </c>
      <c r="CH152" s="283" t="str">
        <f ca="true">+IF(OFFSET('Water Data'!$I$27,0,10*ROW('Water Data'!I146))="","",OFFSET('Water Data'!$I$27,0,10*ROW('Water Data'!I146)))</f>
        <v/>
      </c>
      <c r="CI152" s="283" t="str">
        <f ca="true">+IF(OFFSET('Water Data'!$I$28,0,10*ROW('Water Data'!I146))="","",OFFSET('Water Data'!$I$28,0,10*ROW('Water Data'!I146)))</f>
        <v/>
      </c>
      <c r="CJ152" s="283" t="str">
        <f ca="true">+IF(OFFSET('Water Data'!$I$29,0,10*ROW('Water Data'!I146))="","",OFFSET('Water Data'!$I$29,0,10*ROW('Water Data'!I146)))</f>
        <v/>
      </c>
      <c r="CK152" s="283" t="str">
        <f ca="true">+IF(OFFSET('Sanitation Data'!$D$28,0,10*ROW('Sanitation Data'!D146))="","",OFFSET('Sanitation Data'!$D$28,0,10*ROW('Sanitation Data'!D146)))</f>
        <v/>
      </c>
      <c r="CL152" s="283" t="str">
        <f ca="true">+IF(OFFSET('Sanitation Data'!$D$29,0,10*ROW('Sanitation Data'!D146))="","",OFFSET('Sanitation Data'!$D$29,0,10*ROW('Sanitation Data'!D146)))</f>
        <v/>
      </c>
      <c r="CM152" s="283" t="str">
        <f ca="true">+IF(OFFSET('Sanitation Data'!$D$30,0,10*ROW('Sanitation Data'!D146))="","",OFFSET('Sanitation Data'!$D$30,0,10*ROW('Sanitation Data'!D146)))</f>
        <v/>
      </c>
      <c r="CN152" s="283" t="str">
        <f ca="true">+IF(OFFSET('Sanitation Data'!$D$31,0,10*ROW('Sanitation Data'!D146))="","",OFFSET('Sanitation Data'!$D$31,0,10*ROW('Sanitation Data'!D146)))</f>
        <v/>
      </c>
      <c r="CO152" s="283" t="str">
        <f ca="true">+IF(OFFSET('Sanitation Data'!$D$32,0,10*ROW('Sanitation Data'!D146))="","",OFFSET('Sanitation Data'!$D$32,0,10*ROW('Sanitation Data'!D146)))</f>
        <v/>
      </c>
      <c r="CP152" s="283" t="str">
        <f ca="true">+IF(OFFSET('Sanitation Data'!$E$28,0,10*ROW('Sanitation Data'!E146))="","",OFFSET('Sanitation Data'!$E$28,0,10*ROW('Sanitation Data'!E146)))</f>
        <v/>
      </c>
      <c r="CQ152" s="283" t="str">
        <f ca="true">+IF(OFFSET('Sanitation Data'!$E$29,0,10*ROW('Sanitation Data'!E146))="","",OFFSET('Sanitation Data'!$E$29,0,10*ROW('Sanitation Data'!E146)))</f>
        <v/>
      </c>
      <c r="CR152" s="283" t="str">
        <f ca="true">+IF(OFFSET('Sanitation Data'!$E$30,0,10*ROW('Sanitation Data'!E146))="","",OFFSET('Sanitation Data'!$E$30,0,10*ROW('Sanitation Data'!E146)))</f>
        <v/>
      </c>
      <c r="CS152" s="283" t="str">
        <f ca="true">+IF(OFFSET('Sanitation Data'!$E$31,0,10*ROW('Sanitation Data'!E146))="","",OFFSET('Sanitation Data'!$E$31,0,10*ROW('Sanitation Data'!E146)))</f>
        <v/>
      </c>
      <c r="CT152" s="283" t="str">
        <f ca="true">+IF(OFFSET('Sanitation Data'!$E$32,0,10*ROW('Sanitation Data'!E146))="","",OFFSET('Sanitation Data'!$E$32,0,10*ROW('Sanitation Data'!E146)))</f>
        <v/>
      </c>
      <c r="CU152" s="283" t="str">
        <f ca="true">+IF(OFFSET('Sanitation Data'!$F$28,0,10*ROW('Sanitation Data'!F146))="","",OFFSET('Sanitation Data'!$F$28,0,10*ROW('Sanitation Data'!F146)))</f>
        <v/>
      </c>
      <c r="CV152" s="283" t="str">
        <f ca="true">+IF(OFFSET('Sanitation Data'!$F$29,0,10*ROW('Sanitation Data'!F146))="","",OFFSET('Sanitation Data'!$F$29,0,10*ROW('Sanitation Data'!F146)))</f>
        <v/>
      </c>
      <c r="CW152" s="283" t="str">
        <f ca="true">+IF(OFFSET('Sanitation Data'!$F$30,0,10*ROW('Sanitation Data'!F146))="","",OFFSET('Sanitation Data'!$F$30,0,10*ROW('Sanitation Data'!F146)))</f>
        <v/>
      </c>
      <c r="CX152" s="283" t="str">
        <f ca="true">+IF(OFFSET('Sanitation Data'!$F$31,0,10*ROW('Sanitation Data'!F146))="","",OFFSET('Sanitation Data'!$F$31,0,10*ROW('Sanitation Data'!F146)))</f>
        <v/>
      </c>
      <c r="CY152" s="283" t="str">
        <f ca="true">+IF(OFFSET('Sanitation Data'!$F$32,0,10*ROW('Sanitation Data'!F146))="","",OFFSET('Sanitation Data'!$F$32,0,10*ROW('Sanitation Data'!F146)))</f>
        <v/>
      </c>
      <c r="CZ152" s="283" t="str">
        <f ca="true">+IF(OFFSET('Sanitation Data'!$G$28,0,10*ROW('Sanitation Data'!G146))="","",OFFSET('Sanitation Data'!$G$28,0,10*ROW('Sanitation Data'!G146)))</f>
        <v/>
      </c>
      <c r="DA152" s="283" t="str">
        <f ca="true">+IF(OFFSET('Sanitation Data'!$G$29,0,10*ROW('Sanitation Data'!G146))="","",OFFSET('Sanitation Data'!$G$29,0,10*ROW('Sanitation Data'!G146)))</f>
        <v/>
      </c>
      <c r="DB152" s="283" t="str">
        <f ca="true">+IF(OFFSET('Sanitation Data'!$G$30,0,10*ROW('Sanitation Data'!G146))="","",OFFSET('Sanitation Data'!$G$30,0,10*ROW('Sanitation Data'!G146)))</f>
        <v/>
      </c>
      <c r="DC152" s="283" t="str">
        <f ca="true">+IF(OFFSET('Sanitation Data'!$G$31,0,10*ROW('Sanitation Data'!G146))="","",OFFSET('Sanitation Data'!$G$31,0,10*ROW('Sanitation Data'!G146)))</f>
        <v/>
      </c>
      <c r="DD152" s="283" t="str">
        <f ca="true">+IF(OFFSET('Sanitation Data'!$G$32,0,10*ROW('Sanitation Data'!G146))="","",OFFSET('Sanitation Data'!$G$32,0,10*ROW('Sanitation Data'!G146)))</f>
        <v/>
      </c>
      <c r="DE152" s="283" t="str">
        <f ca="true">+IF(OFFSET('Sanitation Data'!$H$28,0,10*ROW('Sanitation Data'!H146))="","",OFFSET('Sanitation Data'!$H$28,0,10*ROW('Sanitation Data'!H146)))</f>
        <v/>
      </c>
      <c r="DF152" s="283" t="str">
        <f ca="true">+IF(OFFSET('Sanitation Data'!$H$29,0,10*ROW('Sanitation Data'!H146))="","",OFFSET('Sanitation Data'!$H$29,0,10*ROW('Sanitation Data'!H146)))</f>
        <v/>
      </c>
      <c r="DG152" s="283" t="str">
        <f ca="true">+IF(OFFSET('Sanitation Data'!$H$30,0,10*ROW('Sanitation Data'!H146))="","",OFFSET('Sanitation Data'!$H$30,0,10*ROW('Sanitation Data'!H146)))</f>
        <v/>
      </c>
      <c r="DH152" s="283" t="str">
        <f ca="true">+IF(OFFSET('Sanitation Data'!$H$31,0,10*ROW('Sanitation Data'!H146))="","",OFFSET('Sanitation Data'!$H$31,0,10*ROW('Sanitation Data'!H146)))</f>
        <v/>
      </c>
      <c r="DI152" s="283" t="str">
        <f ca="true">+IF(OFFSET('Sanitation Data'!$H$32,0,10*ROW('Sanitation Data'!H146))="","",OFFSET('Sanitation Data'!$H$32,0,10*ROW('Sanitation Data'!H146)))</f>
        <v/>
      </c>
      <c r="DJ152" s="283" t="str">
        <f ca="true">+IF(OFFSET('Sanitation Data'!$I$28,0,10*ROW('Sanitation Data'!I146))="","",OFFSET('Sanitation Data'!$I$28,0,10*ROW('Sanitation Data'!I146)))</f>
        <v/>
      </c>
      <c r="DK152" s="283" t="str">
        <f ca="true">+IF(OFFSET('Sanitation Data'!$I$29,0,10*ROW('Sanitation Data'!I146))="","",OFFSET('Sanitation Data'!$I$29,0,10*ROW('Sanitation Data'!I146)))</f>
        <v/>
      </c>
      <c r="DL152" s="283" t="str">
        <f ca="true">+IF(OFFSET('Sanitation Data'!$I$30,0,10*ROW('Sanitation Data'!I146))="","",OFFSET('Sanitation Data'!$I$30,0,10*ROW('Sanitation Data'!I146)))</f>
        <v/>
      </c>
      <c r="DM152" s="283" t="str">
        <f ca="true">+IF(OFFSET('Sanitation Data'!$I$31,0,10*ROW('Sanitation Data'!I146))="","",OFFSET('Sanitation Data'!$I$31,0,10*ROW('Sanitation Data'!I146)))</f>
        <v/>
      </c>
      <c r="DN152" s="283" t="str">
        <f ca="true">+IF(OFFSET('Sanitation Data'!$I$32,0,10*ROW('Sanitation Data'!I146))="","",OFFSET('Sanitation Data'!$I$32,0,10*ROW('Sanitation Data'!I146)))</f>
        <v/>
      </c>
      <c r="DO152" s="283" t="str">
        <f ca="true">+IF(OFFSET('Hygiene Data'!$D$11,0,10*ROW('Hygiene Data'!D146))="","",OFFSET('Hygiene Data'!$D$11,0,10*ROW('Hygiene Data'!D146)))</f>
        <v/>
      </c>
      <c r="DP152" s="283" t="str">
        <f ca="true">+IF(OFFSET('Hygiene Data'!$D$12,0,10*ROW('Hygiene Data'!D146))="","",OFFSET('Hygiene Data'!$D$12,0,10*ROW('Hygiene Data'!D146)))</f>
        <v/>
      </c>
      <c r="DQ152" s="283" t="str">
        <f ca="true">+IF(OFFSET('Hygiene Data'!$D$13,0,10*ROW('Hygiene Data'!D146))="","",OFFSET('Hygiene Data'!$D$13,0,10*ROW('Hygiene Data'!D146)))</f>
        <v/>
      </c>
      <c r="DR152" s="283" t="str">
        <f ca="true">+IF(OFFSET('Hygiene Data'!$E$11,0,10*ROW('Hygiene Data'!E146))="","",OFFSET('Hygiene Data'!$E$11,0,10*ROW('Hygiene Data'!E146)))</f>
        <v/>
      </c>
      <c r="DS152" s="283" t="str">
        <f ca="true">+IF(OFFSET('Hygiene Data'!$E$12,0,10*ROW('Hygiene Data'!E146))="","",OFFSET('Hygiene Data'!$E$12,0,10*ROW('Hygiene Data'!E146)))</f>
        <v/>
      </c>
      <c r="DT152" s="283" t="str">
        <f ca="true">+IF(OFFSET('Hygiene Data'!$E$13,0,10*ROW('Hygiene Data'!E146))="","",OFFSET('Hygiene Data'!$E$13,0,10*ROW('Hygiene Data'!E146)))</f>
        <v/>
      </c>
      <c r="DU152" s="283" t="str">
        <f ca="true">+IF(OFFSET('Hygiene Data'!$F$11,0,10*ROW('Hygiene Data'!F146))="","",OFFSET('Hygiene Data'!$F$11,0,10*ROW('Hygiene Data'!F146)))</f>
        <v/>
      </c>
      <c r="DV152" s="283" t="str">
        <f ca="true">+IF(OFFSET('Hygiene Data'!$F$12,0,10*ROW('Hygiene Data'!F146))="","",OFFSET('Hygiene Data'!$F$12,0,10*ROW('Hygiene Data'!F146)))</f>
        <v/>
      </c>
      <c r="DW152" s="283" t="str">
        <f ca="true">+IF(OFFSET('Hygiene Data'!$F$13,0,10*ROW('Hygiene Data'!F146))="","",OFFSET('Hygiene Data'!$F$13,0,10*ROW('Hygiene Data'!F146)))</f>
        <v/>
      </c>
      <c r="DX152" s="283" t="str">
        <f ca="true">+IF(OFFSET('Hygiene Data'!$G$11,0,10*ROW('Hygiene Data'!G146))="","",OFFSET('Hygiene Data'!$G$11,0,10*ROW('Hygiene Data'!G146)))</f>
        <v/>
      </c>
      <c r="DY152" s="283" t="str">
        <f ca="true">+IF(OFFSET('Hygiene Data'!$G$12,0,10*ROW('Hygiene Data'!G146))="","",OFFSET('Hygiene Data'!$G$12,0,10*ROW('Hygiene Data'!G146)))</f>
        <v/>
      </c>
      <c r="DZ152" s="283" t="str">
        <f ca="true">+IF(OFFSET('Hygiene Data'!$G$13,0,10*ROW('Hygiene Data'!G146))="","",OFFSET('Hygiene Data'!$G$13,0,10*ROW('Hygiene Data'!G146)))</f>
        <v/>
      </c>
      <c r="EA152" s="283" t="str">
        <f ca="true">+IF(OFFSET('Hygiene Data'!$H$11,0,10*ROW('Hygiene Data'!H146))="","",OFFSET('Hygiene Data'!$H$11,0,10*ROW('Hygiene Data'!H146)))</f>
        <v/>
      </c>
      <c r="EB152" s="283" t="str">
        <f ca="true">+IF(OFFSET('Hygiene Data'!$H$12,0,10*ROW('Hygiene Data'!H146))="","",OFFSET('Hygiene Data'!$H$12,0,10*ROW('Hygiene Data'!H146)))</f>
        <v/>
      </c>
      <c r="EC152" s="283" t="str">
        <f ca="true">+IF(OFFSET('Hygiene Data'!$H$13,0,10*ROW('Hygiene Data'!H146))="","",OFFSET('Hygiene Data'!$H$13,0,10*ROW('Hygiene Data'!H146)))</f>
        <v/>
      </c>
      <c r="ED152" s="283" t="str">
        <f ca="true">+IF(OFFSET('Hygiene Data'!$I$11,0,10*ROW('Hygiene Data'!I146))="","",OFFSET('Hygiene Data'!$I$11,0,10*ROW('Hygiene Data'!I146)))</f>
        <v/>
      </c>
      <c r="EE152" s="283" t="str">
        <f ca="true">+IF(OFFSET('Hygiene Data'!$I$12,0,10*ROW('Hygiene Data'!I146))="","",OFFSET('Hygiene Data'!$I$12,0,10*ROW('Hygiene Data'!I146)))</f>
        <v/>
      </c>
      <c r="EF152" s="283" t="str">
        <f ca="true">+IF(OFFSET('Hygiene Data'!$I$13,0,10*ROW('Hygiene Data'!I146))="","",OFFSET('Hygiene Data'!$I$13,0,10*ROW('Hygiene Data'!I146)))</f>
        <v/>
      </c>
    </row>
    <row r="153">
      <c r="A153" s="36" t="str">
        <f ca="true">+IF(OFFSET('Water Data'!$B$2,0,10*ROW('Water Data'!E147))="","",OFFSET('Water Data'!$B$2,0,10*ROW('Water Data'!E147)))</f>
        <v/>
      </c>
      <c r="B153" s="36" t="str">
        <f ca="true">+IF(OFFSET('Water Data'!$C$2,0,10*ROW('Water Data'!F147))="","",OFFSET('Water Data'!$C$2,0,10*ROW('Water Data'!F147)))</f>
        <v/>
      </c>
      <c r="C153" s="339"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83"/>
      <c r="BS153" s="283" t="str">
        <f ca="true">+IF(OFFSET('Water Data'!$D$27,0,10*ROW('Water Data'!D147))="","",OFFSET('Water Data'!$D$27,0,10*ROW('Water Data'!D147)))</f>
        <v/>
      </c>
      <c r="BT153" s="283" t="str">
        <f ca="true">+IF(OFFSET('Water Data'!$D$28,0,10*ROW('Water Data'!D147))="","",OFFSET('Water Data'!$D$28,0,10*ROW('Water Data'!D147)))</f>
        <v/>
      </c>
      <c r="BU153" s="283" t="str">
        <f ca="true">+IF(OFFSET('Water Data'!$D$29,0,10*ROW('Water Data'!D147))="","",OFFSET('Water Data'!$D$29,0,10*ROW('Water Data'!D147)))</f>
        <v/>
      </c>
      <c r="BV153" s="283" t="str">
        <f ca="true">+IF(OFFSET('Water Data'!$E$27,0,10*ROW('Water Data'!E147))="","",OFFSET('Water Data'!$E$27,0,10*ROW('Water Data'!E147)))</f>
        <v/>
      </c>
      <c r="BW153" s="283" t="str">
        <f ca="true">+IF(OFFSET('Water Data'!$E$28,0,10*ROW('Water Data'!E147))="","",OFFSET('Water Data'!$E$28,0,10*ROW('Water Data'!E147)))</f>
        <v/>
      </c>
      <c r="BX153" s="283" t="str">
        <f ca="true">+IF(OFFSET('Water Data'!$E$29,0,10*ROW('Water Data'!E147))="","",OFFSET('Water Data'!$E$29,0,10*ROW('Water Data'!E147)))</f>
        <v/>
      </c>
      <c r="BY153" s="283" t="str">
        <f ca="true">+IF(OFFSET('Water Data'!$F$27,0,10*ROW('Water Data'!F147))="","",OFFSET('Water Data'!$F$27,0,10*ROW('Water Data'!F147)))</f>
        <v/>
      </c>
      <c r="BZ153" s="283" t="str">
        <f ca="true">+IF(OFFSET('Water Data'!$F$28,0,10*ROW('Water Data'!F147))="","",OFFSET('Water Data'!$F$28,0,10*ROW('Water Data'!F147)))</f>
        <v/>
      </c>
      <c r="CA153" s="283" t="str">
        <f ca="true">+IF(OFFSET('Water Data'!$F$29,0,10*ROW('Water Data'!F147))="","",OFFSET('Water Data'!$F$29,0,10*ROW('Water Data'!F147)))</f>
        <v/>
      </c>
      <c r="CB153" s="283" t="str">
        <f ca="true">+IF(OFFSET('Water Data'!$G$27,0,10*ROW('Water Data'!G147))="","",OFFSET('Water Data'!$G$27,0,10*ROW('Water Data'!G147)))</f>
        <v/>
      </c>
      <c r="CC153" s="283" t="str">
        <f ca="true">+IF(OFFSET('Water Data'!$G$28,0,10*ROW('Water Data'!G147))="","",OFFSET('Water Data'!$G$28,0,10*ROW('Water Data'!G147)))</f>
        <v/>
      </c>
      <c r="CD153" s="283" t="str">
        <f ca="true">+IF(OFFSET('Water Data'!$G$29,0,10*ROW('Water Data'!G147))="","",OFFSET('Water Data'!$G$29,0,10*ROW('Water Data'!G147)))</f>
        <v/>
      </c>
      <c r="CE153" s="283" t="str">
        <f ca="true">+IF(OFFSET('Water Data'!$H$27,0,10*ROW('Water Data'!H147))="","",OFFSET('Water Data'!$H$27,0,10*ROW('Water Data'!H147)))</f>
        <v/>
      </c>
      <c r="CF153" s="283" t="str">
        <f ca="true">+IF(OFFSET('Water Data'!$H$28,0,10*ROW('Water Data'!H147))="","",OFFSET('Water Data'!$H$28,0,10*ROW('Water Data'!H147)))</f>
        <v/>
      </c>
      <c r="CG153" s="283" t="str">
        <f ca="true">+IF(OFFSET('Water Data'!$H$29,0,10*ROW('Water Data'!H147))="","",OFFSET('Water Data'!$H$29,0,10*ROW('Water Data'!H147)))</f>
        <v/>
      </c>
      <c r="CH153" s="283" t="str">
        <f ca="true">+IF(OFFSET('Water Data'!$I$27,0,10*ROW('Water Data'!I147))="","",OFFSET('Water Data'!$I$27,0,10*ROW('Water Data'!I147)))</f>
        <v/>
      </c>
      <c r="CI153" s="283" t="str">
        <f ca="true">+IF(OFFSET('Water Data'!$I$28,0,10*ROW('Water Data'!I147))="","",OFFSET('Water Data'!$I$28,0,10*ROW('Water Data'!I147)))</f>
        <v/>
      </c>
      <c r="CJ153" s="283" t="str">
        <f ca="true">+IF(OFFSET('Water Data'!$I$29,0,10*ROW('Water Data'!I147))="","",OFFSET('Water Data'!$I$29,0,10*ROW('Water Data'!I147)))</f>
        <v/>
      </c>
      <c r="CK153" s="283" t="str">
        <f ca="true">+IF(OFFSET('Sanitation Data'!$D$28,0,10*ROW('Sanitation Data'!D147))="","",OFFSET('Sanitation Data'!$D$28,0,10*ROW('Sanitation Data'!D147)))</f>
        <v/>
      </c>
      <c r="CL153" s="283" t="str">
        <f ca="true">+IF(OFFSET('Sanitation Data'!$D$29,0,10*ROW('Sanitation Data'!D147))="","",OFFSET('Sanitation Data'!$D$29,0,10*ROW('Sanitation Data'!D147)))</f>
        <v/>
      </c>
      <c r="CM153" s="283" t="str">
        <f ca="true">+IF(OFFSET('Sanitation Data'!$D$30,0,10*ROW('Sanitation Data'!D147))="","",OFFSET('Sanitation Data'!$D$30,0,10*ROW('Sanitation Data'!D147)))</f>
        <v/>
      </c>
      <c r="CN153" s="283" t="str">
        <f ca="true">+IF(OFFSET('Sanitation Data'!$D$31,0,10*ROW('Sanitation Data'!D147))="","",OFFSET('Sanitation Data'!$D$31,0,10*ROW('Sanitation Data'!D147)))</f>
        <v/>
      </c>
      <c r="CO153" s="283" t="str">
        <f ca="true">+IF(OFFSET('Sanitation Data'!$D$32,0,10*ROW('Sanitation Data'!D147))="","",OFFSET('Sanitation Data'!$D$32,0,10*ROW('Sanitation Data'!D147)))</f>
        <v/>
      </c>
      <c r="CP153" s="283" t="str">
        <f ca="true">+IF(OFFSET('Sanitation Data'!$E$28,0,10*ROW('Sanitation Data'!E147))="","",OFFSET('Sanitation Data'!$E$28,0,10*ROW('Sanitation Data'!E147)))</f>
        <v/>
      </c>
      <c r="CQ153" s="283" t="str">
        <f ca="true">+IF(OFFSET('Sanitation Data'!$E$29,0,10*ROW('Sanitation Data'!E147))="","",OFFSET('Sanitation Data'!$E$29,0,10*ROW('Sanitation Data'!E147)))</f>
        <v/>
      </c>
      <c r="CR153" s="283" t="str">
        <f ca="true">+IF(OFFSET('Sanitation Data'!$E$30,0,10*ROW('Sanitation Data'!E147))="","",OFFSET('Sanitation Data'!$E$30,0,10*ROW('Sanitation Data'!E147)))</f>
        <v/>
      </c>
      <c r="CS153" s="283" t="str">
        <f ca="true">+IF(OFFSET('Sanitation Data'!$E$31,0,10*ROW('Sanitation Data'!E147))="","",OFFSET('Sanitation Data'!$E$31,0,10*ROW('Sanitation Data'!E147)))</f>
        <v/>
      </c>
      <c r="CT153" s="283" t="str">
        <f ca="true">+IF(OFFSET('Sanitation Data'!$E$32,0,10*ROW('Sanitation Data'!E147))="","",OFFSET('Sanitation Data'!$E$32,0,10*ROW('Sanitation Data'!E147)))</f>
        <v/>
      </c>
      <c r="CU153" s="283" t="str">
        <f ca="true">+IF(OFFSET('Sanitation Data'!$F$28,0,10*ROW('Sanitation Data'!F147))="","",OFFSET('Sanitation Data'!$F$28,0,10*ROW('Sanitation Data'!F147)))</f>
        <v/>
      </c>
      <c r="CV153" s="283" t="str">
        <f ca="true">+IF(OFFSET('Sanitation Data'!$F$29,0,10*ROW('Sanitation Data'!F147))="","",OFFSET('Sanitation Data'!$F$29,0,10*ROW('Sanitation Data'!F147)))</f>
        <v/>
      </c>
      <c r="CW153" s="283" t="str">
        <f ca="true">+IF(OFFSET('Sanitation Data'!$F$30,0,10*ROW('Sanitation Data'!F147))="","",OFFSET('Sanitation Data'!$F$30,0,10*ROW('Sanitation Data'!F147)))</f>
        <v/>
      </c>
      <c r="CX153" s="283" t="str">
        <f ca="true">+IF(OFFSET('Sanitation Data'!$F$31,0,10*ROW('Sanitation Data'!F147))="","",OFFSET('Sanitation Data'!$F$31,0,10*ROW('Sanitation Data'!F147)))</f>
        <v/>
      </c>
      <c r="CY153" s="283" t="str">
        <f ca="true">+IF(OFFSET('Sanitation Data'!$F$32,0,10*ROW('Sanitation Data'!F147))="","",OFFSET('Sanitation Data'!$F$32,0,10*ROW('Sanitation Data'!F147)))</f>
        <v/>
      </c>
      <c r="CZ153" s="283" t="str">
        <f ca="true">+IF(OFFSET('Sanitation Data'!$G$28,0,10*ROW('Sanitation Data'!G147))="","",OFFSET('Sanitation Data'!$G$28,0,10*ROW('Sanitation Data'!G147)))</f>
        <v/>
      </c>
      <c r="DA153" s="283" t="str">
        <f ca="true">+IF(OFFSET('Sanitation Data'!$G$29,0,10*ROW('Sanitation Data'!G147))="","",OFFSET('Sanitation Data'!$G$29,0,10*ROW('Sanitation Data'!G147)))</f>
        <v/>
      </c>
      <c r="DB153" s="283" t="str">
        <f ca="true">+IF(OFFSET('Sanitation Data'!$G$30,0,10*ROW('Sanitation Data'!G147))="","",OFFSET('Sanitation Data'!$G$30,0,10*ROW('Sanitation Data'!G147)))</f>
        <v/>
      </c>
      <c r="DC153" s="283" t="str">
        <f ca="true">+IF(OFFSET('Sanitation Data'!$G$31,0,10*ROW('Sanitation Data'!G147))="","",OFFSET('Sanitation Data'!$G$31,0,10*ROW('Sanitation Data'!G147)))</f>
        <v/>
      </c>
      <c r="DD153" s="283" t="str">
        <f ca="true">+IF(OFFSET('Sanitation Data'!$G$32,0,10*ROW('Sanitation Data'!G147))="","",OFFSET('Sanitation Data'!$G$32,0,10*ROW('Sanitation Data'!G147)))</f>
        <v/>
      </c>
      <c r="DE153" s="283" t="str">
        <f ca="true">+IF(OFFSET('Sanitation Data'!$H$28,0,10*ROW('Sanitation Data'!H147))="","",OFFSET('Sanitation Data'!$H$28,0,10*ROW('Sanitation Data'!H147)))</f>
        <v/>
      </c>
      <c r="DF153" s="283" t="str">
        <f ca="true">+IF(OFFSET('Sanitation Data'!$H$29,0,10*ROW('Sanitation Data'!H147))="","",OFFSET('Sanitation Data'!$H$29,0,10*ROW('Sanitation Data'!H147)))</f>
        <v/>
      </c>
      <c r="DG153" s="283" t="str">
        <f ca="true">+IF(OFFSET('Sanitation Data'!$H$30,0,10*ROW('Sanitation Data'!H147))="","",OFFSET('Sanitation Data'!$H$30,0,10*ROW('Sanitation Data'!H147)))</f>
        <v/>
      </c>
      <c r="DH153" s="283" t="str">
        <f ca="true">+IF(OFFSET('Sanitation Data'!$H$31,0,10*ROW('Sanitation Data'!H147))="","",OFFSET('Sanitation Data'!$H$31,0,10*ROW('Sanitation Data'!H147)))</f>
        <v/>
      </c>
      <c r="DI153" s="283" t="str">
        <f ca="true">+IF(OFFSET('Sanitation Data'!$H$32,0,10*ROW('Sanitation Data'!H147))="","",OFFSET('Sanitation Data'!$H$32,0,10*ROW('Sanitation Data'!H147)))</f>
        <v/>
      </c>
      <c r="DJ153" s="283" t="str">
        <f ca="true">+IF(OFFSET('Sanitation Data'!$I$28,0,10*ROW('Sanitation Data'!I147))="","",OFFSET('Sanitation Data'!$I$28,0,10*ROW('Sanitation Data'!I147)))</f>
        <v/>
      </c>
      <c r="DK153" s="283" t="str">
        <f ca="true">+IF(OFFSET('Sanitation Data'!$I$29,0,10*ROW('Sanitation Data'!I147))="","",OFFSET('Sanitation Data'!$I$29,0,10*ROW('Sanitation Data'!I147)))</f>
        <v/>
      </c>
      <c r="DL153" s="283" t="str">
        <f ca="true">+IF(OFFSET('Sanitation Data'!$I$30,0,10*ROW('Sanitation Data'!I147))="","",OFFSET('Sanitation Data'!$I$30,0,10*ROW('Sanitation Data'!I147)))</f>
        <v/>
      </c>
      <c r="DM153" s="283" t="str">
        <f ca="true">+IF(OFFSET('Sanitation Data'!$I$31,0,10*ROW('Sanitation Data'!I147))="","",OFFSET('Sanitation Data'!$I$31,0,10*ROW('Sanitation Data'!I147)))</f>
        <v/>
      </c>
      <c r="DN153" s="283" t="str">
        <f ca="true">+IF(OFFSET('Sanitation Data'!$I$32,0,10*ROW('Sanitation Data'!I147))="","",OFFSET('Sanitation Data'!$I$32,0,10*ROW('Sanitation Data'!I147)))</f>
        <v/>
      </c>
      <c r="DO153" s="283" t="str">
        <f ca="true">+IF(OFFSET('Hygiene Data'!$D$11,0,10*ROW('Hygiene Data'!D147))="","",OFFSET('Hygiene Data'!$D$11,0,10*ROW('Hygiene Data'!D147)))</f>
        <v/>
      </c>
      <c r="DP153" s="283" t="str">
        <f ca="true">+IF(OFFSET('Hygiene Data'!$D$12,0,10*ROW('Hygiene Data'!D147))="","",OFFSET('Hygiene Data'!$D$12,0,10*ROW('Hygiene Data'!D147)))</f>
        <v/>
      </c>
      <c r="DQ153" s="283" t="str">
        <f ca="true">+IF(OFFSET('Hygiene Data'!$D$13,0,10*ROW('Hygiene Data'!D147))="","",OFFSET('Hygiene Data'!$D$13,0,10*ROW('Hygiene Data'!D147)))</f>
        <v/>
      </c>
      <c r="DR153" s="283" t="str">
        <f ca="true">+IF(OFFSET('Hygiene Data'!$E$11,0,10*ROW('Hygiene Data'!E147))="","",OFFSET('Hygiene Data'!$E$11,0,10*ROW('Hygiene Data'!E147)))</f>
        <v/>
      </c>
      <c r="DS153" s="283" t="str">
        <f ca="true">+IF(OFFSET('Hygiene Data'!$E$12,0,10*ROW('Hygiene Data'!E147))="","",OFFSET('Hygiene Data'!$E$12,0,10*ROW('Hygiene Data'!E147)))</f>
        <v/>
      </c>
      <c r="DT153" s="283" t="str">
        <f ca="true">+IF(OFFSET('Hygiene Data'!$E$13,0,10*ROW('Hygiene Data'!E147))="","",OFFSET('Hygiene Data'!$E$13,0,10*ROW('Hygiene Data'!E147)))</f>
        <v/>
      </c>
      <c r="DU153" s="283" t="str">
        <f ca="true">+IF(OFFSET('Hygiene Data'!$F$11,0,10*ROW('Hygiene Data'!F147))="","",OFFSET('Hygiene Data'!$F$11,0,10*ROW('Hygiene Data'!F147)))</f>
        <v/>
      </c>
      <c r="DV153" s="283" t="str">
        <f ca="true">+IF(OFFSET('Hygiene Data'!$F$12,0,10*ROW('Hygiene Data'!F147))="","",OFFSET('Hygiene Data'!$F$12,0,10*ROW('Hygiene Data'!F147)))</f>
        <v/>
      </c>
      <c r="DW153" s="283" t="str">
        <f ca="true">+IF(OFFSET('Hygiene Data'!$F$13,0,10*ROW('Hygiene Data'!F147))="","",OFFSET('Hygiene Data'!$F$13,0,10*ROW('Hygiene Data'!F147)))</f>
        <v/>
      </c>
      <c r="DX153" s="283" t="str">
        <f ca="true">+IF(OFFSET('Hygiene Data'!$G$11,0,10*ROW('Hygiene Data'!G147))="","",OFFSET('Hygiene Data'!$G$11,0,10*ROW('Hygiene Data'!G147)))</f>
        <v/>
      </c>
      <c r="DY153" s="283" t="str">
        <f ca="true">+IF(OFFSET('Hygiene Data'!$G$12,0,10*ROW('Hygiene Data'!G147))="","",OFFSET('Hygiene Data'!$G$12,0,10*ROW('Hygiene Data'!G147)))</f>
        <v/>
      </c>
      <c r="DZ153" s="283" t="str">
        <f ca="true">+IF(OFFSET('Hygiene Data'!$G$13,0,10*ROW('Hygiene Data'!G147))="","",OFFSET('Hygiene Data'!$G$13,0,10*ROW('Hygiene Data'!G147)))</f>
        <v/>
      </c>
      <c r="EA153" s="283" t="str">
        <f ca="true">+IF(OFFSET('Hygiene Data'!$H$11,0,10*ROW('Hygiene Data'!H147))="","",OFFSET('Hygiene Data'!$H$11,0,10*ROW('Hygiene Data'!H147)))</f>
        <v/>
      </c>
      <c r="EB153" s="283" t="str">
        <f ca="true">+IF(OFFSET('Hygiene Data'!$H$12,0,10*ROW('Hygiene Data'!H147))="","",OFFSET('Hygiene Data'!$H$12,0,10*ROW('Hygiene Data'!H147)))</f>
        <v/>
      </c>
      <c r="EC153" s="283" t="str">
        <f ca="true">+IF(OFFSET('Hygiene Data'!$H$13,0,10*ROW('Hygiene Data'!H147))="","",OFFSET('Hygiene Data'!$H$13,0,10*ROW('Hygiene Data'!H147)))</f>
        <v/>
      </c>
      <c r="ED153" s="283" t="str">
        <f ca="true">+IF(OFFSET('Hygiene Data'!$I$11,0,10*ROW('Hygiene Data'!I147))="","",OFFSET('Hygiene Data'!$I$11,0,10*ROW('Hygiene Data'!I147)))</f>
        <v/>
      </c>
      <c r="EE153" s="283" t="str">
        <f ca="true">+IF(OFFSET('Hygiene Data'!$I$12,0,10*ROW('Hygiene Data'!I147))="","",OFFSET('Hygiene Data'!$I$12,0,10*ROW('Hygiene Data'!I147)))</f>
        <v/>
      </c>
      <c r="EF153" s="283" t="str">
        <f ca="true">+IF(OFFSET('Hygiene Data'!$I$13,0,10*ROW('Hygiene Data'!I147))="","",OFFSET('Hygiene Data'!$I$13,0,10*ROW('Hygiene Data'!I147)))</f>
        <v/>
      </c>
    </row>
    <row r="154">
      <c r="A154" s="36" t="str">
        <f ca="true">+IF(OFFSET('Water Data'!$B$2,0,10*ROW('Water Data'!E148))="","",OFFSET('Water Data'!$B$2,0,10*ROW('Water Data'!E148)))</f>
        <v/>
      </c>
      <c r="B154" s="36" t="str">
        <f ca="true">+IF(OFFSET('Water Data'!$C$2,0,10*ROW('Water Data'!F148))="","",OFFSET('Water Data'!$C$2,0,10*ROW('Water Data'!F148)))</f>
        <v/>
      </c>
      <c r="C154" s="339"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83"/>
      <c r="BS154" s="283" t="str">
        <f ca="true">+IF(OFFSET('Water Data'!$D$27,0,10*ROW('Water Data'!D148))="","",OFFSET('Water Data'!$D$27,0,10*ROW('Water Data'!D148)))</f>
        <v/>
      </c>
      <c r="BT154" s="283" t="str">
        <f ca="true">+IF(OFFSET('Water Data'!$D$28,0,10*ROW('Water Data'!D148))="","",OFFSET('Water Data'!$D$28,0,10*ROW('Water Data'!D148)))</f>
        <v/>
      </c>
      <c r="BU154" s="283" t="str">
        <f ca="true">+IF(OFFSET('Water Data'!$D$29,0,10*ROW('Water Data'!D148))="","",OFFSET('Water Data'!$D$29,0,10*ROW('Water Data'!D148)))</f>
        <v/>
      </c>
      <c r="BV154" s="283" t="str">
        <f ca="true">+IF(OFFSET('Water Data'!$E$27,0,10*ROW('Water Data'!E148))="","",OFFSET('Water Data'!$E$27,0,10*ROW('Water Data'!E148)))</f>
        <v/>
      </c>
      <c r="BW154" s="283" t="str">
        <f ca="true">+IF(OFFSET('Water Data'!$E$28,0,10*ROW('Water Data'!E148))="","",OFFSET('Water Data'!$E$28,0,10*ROW('Water Data'!E148)))</f>
        <v/>
      </c>
      <c r="BX154" s="283" t="str">
        <f ca="true">+IF(OFFSET('Water Data'!$E$29,0,10*ROW('Water Data'!E148))="","",OFFSET('Water Data'!$E$29,0,10*ROW('Water Data'!E148)))</f>
        <v/>
      </c>
      <c r="BY154" s="283" t="str">
        <f ca="true">+IF(OFFSET('Water Data'!$F$27,0,10*ROW('Water Data'!F148))="","",OFFSET('Water Data'!$F$27,0,10*ROW('Water Data'!F148)))</f>
        <v/>
      </c>
      <c r="BZ154" s="283" t="str">
        <f ca="true">+IF(OFFSET('Water Data'!$F$28,0,10*ROW('Water Data'!F148))="","",OFFSET('Water Data'!$F$28,0,10*ROW('Water Data'!F148)))</f>
        <v/>
      </c>
      <c r="CA154" s="283" t="str">
        <f ca="true">+IF(OFFSET('Water Data'!$F$29,0,10*ROW('Water Data'!F148))="","",OFFSET('Water Data'!$F$29,0,10*ROW('Water Data'!F148)))</f>
        <v/>
      </c>
      <c r="CB154" s="283" t="str">
        <f ca="true">+IF(OFFSET('Water Data'!$G$27,0,10*ROW('Water Data'!G148))="","",OFFSET('Water Data'!$G$27,0,10*ROW('Water Data'!G148)))</f>
        <v/>
      </c>
      <c r="CC154" s="283" t="str">
        <f ca="true">+IF(OFFSET('Water Data'!$G$28,0,10*ROW('Water Data'!G148))="","",OFFSET('Water Data'!$G$28,0,10*ROW('Water Data'!G148)))</f>
        <v/>
      </c>
      <c r="CD154" s="283" t="str">
        <f ca="true">+IF(OFFSET('Water Data'!$G$29,0,10*ROW('Water Data'!G148))="","",OFFSET('Water Data'!$G$29,0,10*ROW('Water Data'!G148)))</f>
        <v/>
      </c>
      <c r="CE154" s="283" t="str">
        <f ca="true">+IF(OFFSET('Water Data'!$H$27,0,10*ROW('Water Data'!H148))="","",OFFSET('Water Data'!$H$27,0,10*ROW('Water Data'!H148)))</f>
        <v/>
      </c>
      <c r="CF154" s="283" t="str">
        <f ca="true">+IF(OFFSET('Water Data'!$H$28,0,10*ROW('Water Data'!H148))="","",OFFSET('Water Data'!$H$28,0,10*ROW('Water Data'!H148)))</f>
        <v/>
      </c>
      <c r="CG154" s="283" t="str">
        <f ca="true">+IF(OFFSET('Water Data'!$H$29,0,10*ROW('Water Data'!H148))="","",OFFSET('Water Data'!$H$29,0,10*ROW('Water Data'!H148)))</f>
        <v/>
      </c>
      <c r="CH154" s="283" t="str">
        <f ca="true">+IF(OFFSET('Water Data'!$I$27,0,10*ROW('Water Data'!I148))="","",OFFSET('Water Data'!$I$27,0,10*ROW('Water Data'!I148)))</f>
        <v/>
      </c>
      <c r="CI154" s="283" t="str">
        <f ca="true">+IF(OFFSET('Water Data'!$I$28,0,10*ROW('Water Data'!I148))="","",OFFSET('Water Data'!$I$28,0,10*ROW('Water Data'!I148)))</f>
        <v/>
      </c>
      <c r="CJ154" s="283" t="str">
        <f ca="true">+IF(OFFSET('Water Data'!$I$29,0,10*ROW('Water Data'!I148))="","",OFFSET('Water Data'!$I$29,0,10*ROW('Water Data'!I148)))</f>
        <v/>
      </c>
      <c r="CK154" s="283" t="str">
        <f ca="true">+IF(OFFSET('Sanitation Data'!$D$28,0,10*ROW('Sanitation Data'!D148))="","",OFFSET('Sanitation Data'!$D$28,0,10*ROW('Sanitation Data'!D148)))</f>
        <v/>
      </c>
      <c r="CL154" s="283" t="str">
        <f ca="true">+IF(OFFSET('Sanitation Data'!$D$29,0,10*ROW('Sanitation Data'!D148))="","",OFFSET('Sanitation Data'!$D$29,0,10*ROW('Sanitation Data'!D148)))</f>
        <v/>
      </c>
      <c r="CM154" s="283" t="str">
        <f ca="true">+IF(OFFSET('Sanitation Data'!$D$30,0,10*ROW('Sanitation Data'!D148))="","",OFFSET('Sanitation Data'!$D$30,0,10*ROW('Sanitation Data'!D148)))</f>
        <v/>
      </c>
      <c r="CN154" s="283" t="str">
        <f ca="true">+IF(OFFSET('Sanitation Data'!$D$31,0,10*ROW('Sanitation Data'!D148))="","",OFFSET('Sanitation Data'!$D$31,0,10*ROW('Sanitation Data'!D148)))</f>
        <v/>
      </c>
      <c r="CO154" s="283" t="str">
        <f ca="true">+IF(OFFSET('Sanitation Data'!$D$32,0,10*ROW('Sanitation Data'!D148))="","",OFFSET('Sanitation Data'!$D$32,0,10*ROW('Sanitation Data'!D148)))</f>
        <v/>
      </c>
      <c r="CP154" s="283" t="str">
        <f ca="true">+IF(OFFSET('Sanitation Data'!$E$28,0,10*ROW('Sanitation Data'!E148))="","",OFFSET('Sanitation Data'!$E$28,0,10*ROW('Sanitation Data'!E148)))</f>
        <v/>
      </c>
      <c r="CQ154" s="283" t="str">
        <f ca="true">+IF(OFFSET('Sanitation Data'!$E$29,0,10*ROW('Sanitation Data'!E148))="","",OFFSET('Sanitation Data'!$E$29,0,10*ROW('Sanitation Data'!E148)))</f>
        <v/>
      </c>
      <c r="CR154" s="283" t="str">
        <f ca="true">+IF(OFFSET('Sanitation Data'!$E$30,0,10*ROW('Sanitation Data'!E148))="","",OFFSET('Sanitation Data'!$E$30,0,10*ROW('Sanitation Data'!E148)))</f>
        <v/>
      </c>
      <c r="CS154" s="283" t="str">
        <f ca="true">+IF(OFFSET('Sanitation Data'!$E$31,0,10*ROW('Sanitation Data'!E148))="","",OFFSET('Sanitation Data'!$E$31,0,10*ROW('Sanitation Data'!E148)))</f>
        <v/>
      </c>
      <c r="CT154" s="283" t="str">
        <f ca="true">+IF(OFFSET('Sanitation Data'!$E$32,0,10*ROW('Sanitation Data'!E148))="","",OFFSET('Sanitation Data'!$E$32,0,10*ROW('Sanitation Data'!E148)))</f>
        <v/>
      </c>
      <c r="CU154" s="283" t="str">
        <f ca="true">+IF(OFFSET('Sanitation Data'!$F$28,0,10*ROW('Sanitation Data'!F148))="","",OFFSET('Sanitation Data'!$F$28,0,10*ROW('Sanitation Data'!F148)))</f>
        <v/>
      </c>
      <c r="CV154" s="283" t="str">
        <f ca="true">+IF(OFFSET('Sanitation Data'!$F$29,0,10*ROW('Sanitation Data'!F148))="","",OFFSET('Sanitation Data'!$F$29,0,10*ROW('Sanitation Data'!F148)))</f>
        <v/>
      </c>
      <c r="CW154" s="283" t="str">
        <f ca="true">+IF(OFFSET('Sanitation Data'!$F$30,0,10*ROW('Sanitation Data'!F148))="","",OFFSET('Sanitation Data'!$F$30,0,10*ROW('Sanitation Data'!F148)))</f>
        <v/>
      </c>
      <c r="CX154" s="283" t="str">
        <f ca="true">+IF(OFFSET('Sanitation Data'!$F$31,0,10*ROW('Sanitation Data'!F148))="","",OFFSET('Sanitation Data'!$F$31,0,10*ROW('Sanitation Data'!F148)))</f>
        <v/>
      </c>
      <c r="CY154" s="283" t="str">
        <f ca="true">+IF(OFFSET('Sanitation Data'!$F$32,0,10*ROW('Sanitation Data'!F148))="","",OFFSET('Sanitation Data'!$F$32,0,10*ROW('Sanitation Data'!F148)))</f>
        <v/>
      </c>
      <c r="CZ154" s="283" t="str">
        <f ca="true">+IF(OFFSET('Sanitation Data'!$G$28,0,10*ROW('Sanitation Data'!G148))="","",OFFSET('Sanitation Data'!$G$28,0,10*ROW('Sanitation Data'!G148)))</f>
        <v/>
      </c>
      <c r="DA154" s="283" t="str">
        <f ca="true">+IF(OFFSET('Sanitation Data'!$G$29,0,10*ROW('Sanitation Data'!G148))="","",OFFSET('Sanitation Data'!$G$29,0,10*ROW('Sanitation Data'!G148)))</f>
        <v/>
      </c>
      <c r="DB154" s="283" t="str">
        <f ca="true">+IF(OFFSET('Sanitation Data'!$G$30,0,10*ROW('Sanitation Data'!G148))="","",OFFSET('Sanitation Data'!$G$30,0,10*ROW('Sanitation Data'!G148)))</f>
        <v/>
      </c>
      <c r="DC154" s="283" t="str">
        <f ca="true">+IF(OFFSET('Sanitation Data'!$G$31,0,10*ROW('Sanitation Data'!G148))="","",OFFSET('Sanitation Data'!$G$31,0,10*ROW('Sanitation Data'!G148)))</f>
        <v/>
      </c>
      <c r="DD154" s="283" t="str">
        <f ca="true">+IF(OFFSET('Sanitation Data'!$G$32,0,10*ROW('Sanitation Data'!G148))="","",OFFSET('Sanitation Data'!$G$32,0,10*ROW('Sanitation Data'!G148)))</f>
        <v/>
      </c>
      <c r="DE154" s="283" t="str">
        <f ca="true">+IF(OFFSET('Sanitation Data'!$H$28,0,10*ROW('Sanitation Data'!H148))="","",OFFSET('Sanitation Data'!$H$28,0,10*ROW('Sanitation Data'!H148)))</f>
        <v/>
      </c>
      <c r="DF154" s="283" t="str">
        <f ca="true">+IF(OFFSET('Sanitation Data'!$H$29,0,10*ROW('Sanitation Data'!H148))="","",OFFSET('Sanitation Data'!$H$29,0,10*ROW('Sanitation Data'!H148)))</f>
        <v/>
      </c>
      <c r="DG154" s="283" t="str">
        <f ca="true">+IF(OFFSET('Sanitation Data'!$H$30,0,10*ROW('Sanitation Data'!H148))="","",OFFSET('Sanitation Data'!$H$30,0,10*ROW('Sanitation Data'!H148)))</f>
        <v/>
      </c>
      <c r="DH154" s="283" t="str">
        <f ca="true">+IF(OFFSET('Sanitation Data'!$H$31,0,10*ROW('Sanitation Data'!H148))="","",OFFSET('Sanitation Data'!$H$31,0,10*ROW('Sanitation Data'!H148)))</f>
        <v/>
      </c>
      <c r="DI154" s="283" t="str">
        <f ca="true">+IF(OFFSET('Sanitation Data'!$H$32,0,10*ROW('Sanitation Data'!H148))="","",OFFSET('Sanitation Data'!$H$32,0,10*ROW('Sanitation Data'!H148)))</f>
        <v/>
      </c>
      <c r="DJ154" s="283" t="str">
        <f ca="true">+IF(OFFSET('Sanitation Data'!$I$28,0,10*ROW('Sanitation Data'!I148))="","",OFFSET('Sanitation Data'!$I$28,0,10*ROW('Sanitation Data'!I148)))</f>
        <v/>
      </c>
      <c r="DK154" s="283" t="str">
        <f ca="true">+IF(OFFSET('Sanitation Data'!$I$29,0,10*ROW('Sanitation Data'!I148))="","",OFFSET('Sanitation Data'!$I$29,0,10*ROW('Sanitation Data'!I148)))</f>
        <v/>
      </c>
      <c r="DL154" s="283" t="str">
        <f ca="true">+IF(OFFSET('Sanitation Data'!$I$30,0,10*ROW('Sanitation Data'!I148))="","",OFFSET('Sanitation Data'!$I$30,0,10*ROW('Sanitation Data'!I148)))</f>
        <v/>
      </c>
      <c r="DM154" s="283" t="str">
        <f ca="true">+IF(OFFSET('Sanitation Data'!$I$31,0,10*ROW('Sanitation Data'!I148))="","",OFFSET('Sanitation Data'!$I$31,0,10*ROW('Sanitation Data'!I148)))</f>
        <v/>
      </c>
      <c r="DN154" s="283" t="str">
        <f ca="true">+IF(OFFSET('Sanitation Data'!$I$32,0,10*ROW('Sanitation Data'!I148))="","",OFFSET('Sanitation Data'!$I$32,0,10*ROW('Sanitation Data'!I148)))</f>
        <v/>
      </c>
      <c r="DO154" s="283" t="str">
        <f ca="true">+IF(OFFSET('Hygiene Data'!$D$11,0,10*ROW('Hygiene Data'!D148))="","",OFFSET('Hygiene Data'!$D$11,0,10*ROW('Hygiene Data'!D148)))</f>
        <v/>
      </c>
      <c r="DP154" s="283" t="str">
        <f ca="true">+IF(OFFSET('Hygiene Data'!$D$12,0,10*ROW('Hygiene Data'!D148))="","",OFFSET('Hygiene Data'!$D$12,0,10*ROW('Hygiene Data'!D148)))</f>
        <v/>
      </c>
      <c r="DQ154" s="283" t="str">
        <f ca="true">+IF(OFFSET('Hygiene Data'!$D$13,0,10*ROW('Hygiene Data'!D148))="","",OFFSET('Hygiene Data'!$D$13,0,10*ROW('Hygiene Data'!D148)))</f>
        <v/>
      </c>
      <c r="DR154" s="283" t="str">
        <f ca="true">+IF(OFFSET('Hygiene Data'!$E$11,0,10*ROW('Hygiene Data'!E148))="","",OFFSET('Hygiene Data'!$E$11,0,10*ROW('Hygiene Data'!E148)))</f>
        <v/>
      </c>
      <c r="DS154" s="283" t="str">
        <f ca="true">+IF(OFFSET('Hygiene Data'!$E$12,0,10*ROW('Hygiene Data'!E148))="","",OFFSET('Hygiene Data'!$E$12,0,10*ROW('Hygiene Data'!E148)))</f>
        <v/>
      </c>
      <c r="DT154" s="283" t="str">
        <f ca="true">+IF(OFFSET('Hygiene Data'!$E$13,0,10*ROW('Hygiene Data'!E148))="","",OFFSET('Hygiene Data'!$E$13,0,10*ROW('Hygiene Data'!E148)))</f>
        <v/>
      </c>
      <c r="DU154" s="283" t="str">
        <f ca="true">+IF(OFFSET('Hygiene Data'!$F$11,0,10*ROW('Hygiene Data'!F148))="","",OFFSET('Hygiene Data'!$F$11,0,10*ROW('Hygiene Data'!F148)))</f>
        <v/>
      </c>
      <c r="DV154" s="283" t="str">
        <f ca="true">+IF(OFFSET('Hygiene Data'!$F$12,0,10*ROW('Hygiene Data'!F148))="","",OFFSET('Hygiene Data'!$F$12,0,10*ROW('Hygiene Data'!F148)))</f>
        <v/>
      </c>
      <c r="DW154" s="283" t="str">
        <f ca="true">+IF(OFFSET('Hygiene Data'!$F$13,0,10*ROW('Hygiene Data'!F148))="","",OFFSET('Hygiene Data'!$F$13,0,10*ROW('Hygiene Data'!F148)))</f>
        <v/>
      </c>
      <c r="DX154" s="283" t="str">
        <f ca="true">+IF(OFFSET('Hygiene Data'!$G$11,0,10*ROW('Hygiene Data'!G148))="","",OFFSET('Hygiene Data'!$G$11,0,10*ROW('Hygiene Data'!G148)))</f>
        <v/>
      </c>
      <c r="DY154" s="283" t="str">
        <f ca="true">+IF(OFFSET('Hygiene Data'!$G$12,0,10*ROW('Hygiene Data'!G148))="","",OFFSET('Hygiene Data'!$G$12,0,10*ROW('Hygiene Data'!G148)))</f>
        <v/>
      </c>
      <c r="DZ154" s="283" t="str">
        <f ca="true">+IF(OFFSET('Hygiene Data'!$G$13,0,10*ROW('Hygiene Data'!G148))="","",OFFSET('Hygiene Data'!$G$13,0,10*ROW('Hygiene Data'!G148)))</f>
        <v/>
      </c>
      <c r="EA154" s="283" t="str">
        <f ca="true">+IF(OFFSET('Hygiene Data'!$H$11,0,10*ROW('Hygiene Data'!H148))="","",OFFSET('Hygiene Data'!$H$11,0,10*ROW('Hygiene Data'!H148)))</f>
        <v/>
      </c>
      <c r="EB154" s="283" t="str">
        <f ca="true">+IF(OFFSET('Hygiene Data'!$H$12,0,10*ROW('Hygiene Data'!H148))="","",OFFSET('Hygiene Data'!$H$12,0,10*ROW('Hygiene Data'!H148)))</f>
        <v/>
      </c>
      <c r="EC154" s="283" t="str">
        <f ca="true">+IF(OFFSET('Hygiene Data'!$H$13,0,10*ROW('Hygiene Data'!H148))="","",OFFSET('Hygiene Data'!$H$13,0,10*ROW('Hygiene Data'!H148)))</f>
        <v/>
      </c>
      <c r="ED154" s="283" t="str">
        <f ca="true">+IF(OFFSET('Hygiene Data'!$I$11,0,10*ROW('Hygiene Data'!I148))="","",OFFSET('Hygiene Data'!$I$11,0,10*ROW('Hygiene Data'!I148)))</f>
        <v/>
      </c>
      <c r="EE154" s="283" t="str">
        <f ca="true">+IF(OFFSET('Hygiene Data'!$I$12,0,10*ROW('Hygiene Data'!I148))="","",OFFSET('Hygiene Data'!$I$12,0,10*ROW('Hygiene Data'!I148)))</f>
        <v/>
      </c>
      <c r="EF154" s="283" t="str">
        <f ca="true">+IF(OFFSET('Hygiene Data'!$I$13,0,10*ROW('Hygiene Data'!I148))="","",OFFSET('Hygiene Data'!$I$13,0,10*ROW('Hygiene Data'!I148)))</f>
        <v/>
      </c>
    </row>
    <row r="155">
      <c r="A155" s="36" t="str">
        <f ca="true">+IF(OFFSET('Water Data'!$B$2,0,10*ROW('Water Data'!E149))="","",OFFSET('Water Data'!$B$2,0,10*ROW('Water Data'!E149)))</f>
        <v/>
      </c>
      <c r="B155" s="36" t="str">
        <f ca="true">+IF(OFFSET('Water Data'!$C$2,0,10*ROW('Water Data'!F149))="","",OFFSET('Water Data'!$C$2,0,10*ROW('Water Data'!F149)))</f>
        <v/>
      </c>
      <c r="C155" s="339"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83"/>
      <c r="BS155" s="283" t="str">
        <f ca="true">+IF(OFFSET('Water Data'!$D$27,0,10*ROW('Water Data'!D149))="","",OFFSET('Water Data'!$D$27,0,10*ROW('Water Data'!D149)))</f>
        <v/>
      </c>
      <c r="BT155" s="283" t="str">
        <f ca="true">+IF(OFFSET('Water Data'!$D$28,0,10*ROW('Water Data'!D149))="","",OFFSET('Water Data'!$D$28,0,10*ROW('Water Data'!D149)))</f>
        <v/>
      </c>
      <c r="BU155" s="283" t="str">
        <f ca="true">+IF(OFFSET('Water Data'!$D$29,0,10*ROW('Water Data'!D149))="","",OFFSET('Water Data'!$D$29,0,10*ROW('Water Data'!D149)))</f>
        <v/>
      </c>
      <c r="BV155" s="283" t="str">
        <f ca="true">+IF(OFFSET('Water Data'!$E$27,0,10*ROW('Water Data'!E149))="","",OFFSET('Water Data'!$E$27,0,10*ROW('Water Data'!E149)))</f>
        <v/>
      </c>
      <c r="BW155" s="283" t="str">
        <f ca="true">+IF(OFFSET('Water Data'!$E$28,0,10*ROW('Water Data'!E149))="","",OFFSET('Water Data'!$E$28,0,10*ROW('Water Data'!E149)))</f>
        <v/>
      </c>
      <c r="BX155" s="283" t="str">
        <f ca="true">+IF(OFFSET('Water Data'!$E$29,0,10*ROW('Water Data'!E149))="","",OFFSET('Water Data'!$E$29,0,10*ROW('Water Data'!E149)))</f>
        <v/>
      </c>
      <c r="BY155" s="283" t="str">
        <f ca="true">+IF(OFFSET('Water Data'!$F$27,0,10*ROW('Water Data'!F149))="","",OFFSET('Water Data'!$F$27,0,10*ROW('Water Data'!F149)))</f>
        <v/>
      </c>
      <c r="BZ155" s="283" t="str">
        <f ca="true">+IF(OFFSET('Water Data'!$F$28,0,10*ROW('Water Data'!F149))="","",OFFSET('Water Data'!$F$28,0,10*ROW('Water Data'!F149)))</f>
        <v/>
      </c>
      <c r="CA155" s="283" t="str">
        <f ca="true">+IF(OFFSET('Water Data'!$F$29,0,10*ROW('Water Data'!F149))="","",OFFSET('Water Data'!$F$29,0,10*ROW('Water Data'!F149)))</f>
        <v/>
      </c>
      <c r="CB155" s="283" t="str">
        <f ca="true">+IF(OFFSET('Water Data'!$G$27,0,10*ROW('Water Data'!G149))="","",OFFSET('Water Data'!$G$27,0,10*ROW('Water Data'!G149)))</f>
        <v/>
      </c>
      <c r="CC155" s="283" t="str">
        <f ca="true">+IF(OFFSET('Water Data'!$G$28,0,10*ROW('Water Data'!G149))="","",OFFSET('Water Data'!$G$28,0,10*ROW('Water Data'!G149)))</f>
        <v/>
      </c>
      <c r="CD155" s="283" t="str">
        <f ca="true">+IF(OFFSET('Water Data'!$G$29,0,10*ROW('Water Data'!G149))="","",OFFSET('Water Data'!$G$29,0,10*ROW('Water Data'!G149)))</f>
        <v/>
      </c>
      <c r="CE155" s="283" t="str">
        <f ca="true">+IF(OFFSET('Water Data'!$H$27,0,10*ROW('Water Data'!H149))="","",OFFSET('Water Data'!$H$27,0,10*ROW('Water Data'!H149)))</f>
        <v/>
      </c>
      <c r="CF155" s="283" t="str">
        <f ca="true">+IF(OFFSET('Water Data'!$H$28,0,10*ROW('Water Data'!H149))="","",OFFSET('Water Data'!$H$28,0,10*ROW('Water Data'!H149)))</f>
        <v/>
      </c>
      <c r="CG155" s="283" t="str">
        <f ca="true">+IF(OFFSET('Water Data'!$H$29,0,10*ROW('Water Data'!H149))="","",OFFSET('Water Data'!$H$29,0,10*ROW('Water Data'!H149)))</f>
        <v/>
      </c>
      <c r="CH155" s="283" t="str">
        <f ca="true">+IF(OFFSET('Water Data'!$I$27,0,10*ROW('Water Data'!I149))="","",OFFSET('Water Data'!$I$27,0,10*ROW('Water Data'!I149)))</f>
        <v/>
      </c>
      <c r="CI155" s="283" t="str">
        <f ca="true">+IF(OFFSET('Water Data'!$I$28,0,10*ROW('Water Data'!I149))="","",OFFSET('Water Data'!$I$28,0,10*ROW('Water Data'!I149)))</f>
        <v/>
      </c>
      <c r="CJ155" s="283" t="str">
        <f ca="true">+IF(OFFSET('Water Data'!$I$29,0,10*ROW('Water Data'!I149))="","",OFFSET('Water Data'!$I$29,0,10*ROW('Water Data'!I149)))</f>
        <v/>
      </c>
      <c r="CK155" s="283" t="str">
        <f ca="true">+IF(OFFSET('Sanitation Data'!$D$28,0,10*ROW('Sanitation Data'!D149))="","",OFFSET('Sanitation Data'!$D$28,0,10*ROW('Sanitation Data'!D149)))</f>
        <v/>
      </c>
      <c r="CL155" s="283" t="str">
        <f ca="true">+IF(OFFSET('Sanitation Data'!$D$29,0,10*ROW('Sanitation Data'!D149))="","",OFFSET('Sanitation Data'!$D$29,0,10*ROW('Sanitation Data'!D149)))</f>
        <v/>
      </c>
      <c r="CM155" s="283" t="str">
        <f ca="true">+IF(OFFSET('Sanitation Data'!$D$30,0,10*ROW('Sanitation Data'!D149))="","",OFFSET('Sanitation Data'!$D$30,0,10*ROW('Sanitation Data'!D149)))</f>
        <v/>
      </c>
      <c r="CN155" s="283" t="str">
        <f ca="true">+IF(OFFSET('Sanitation Data'!$D$31,0,10*ROW('Sanitation Data'!D149))="","",OFFSET('Sanitation Data'!$D$31,0,10*ROW('Sanitation Data'!D149)))</f>
        <v/>
      </c>
      <c r="CO155" s="283" t="str">
        <f ca="true">+IF(OFFSET('Sanitation Data'!$D$32,0,10*ROW('Sanitation Data'!D149))="","",OFFSET('Sanitation Data'!$D$32,0,10*ROW('Sanitation Data'!D149)))</f>
        <v/>
      </c>
      <c r="CP155" s="283" t="str">
        <f ca="true">+IF(OFFSET('Sanitation Data'!$E$28,0,10*ROW('Sanitation Data'!E149))="","",OFFSET('Sanitation Data'!$E$28,0,10*ROW('Sanitation Data'!E149)))</f>
        <v/>
      </c>
      <c r="CQ155" s="283" t="str">
        <f ca="true">+IF(OFFSET('Sanitation Data'!$E$29,0,10*ROW('Sanitation Data'!E149))="","",OFFSET('Sanitation Data'!$E$29,0,10*ROW('Sanitation Data'!E149)))</f>
        <v/>
      </c>
      <c r="CR155" s="283" t="str">
        <f ca="true">+IF(OFFSET('Sanitation Data'!$E$30,0,10*ROW('Sanitation Data'!E149))="","",OFFSET('Sanitation Data'!$E$30,0,10*ROW('Sanitation Data'!E149)))</f>
        <v/>
      </c>
      <c r="CS155" s="283" t="str">
        <f ca="true">+IF(OFFSET('Sanitation Data'!$E$31,0,10*ROW('Sanitation Data'!E149))="","",OFFSET('Sanitation Data'!$E$31,0,10*ROW('Sanitation Data'!E149)))</f>
        <v/>
      </c>
      <c r="CT155" s="283" t="str">
        <f ca="true">+IF(OFFSET('Sanitation Data'!$E$32,0,10*ROW('Sanitation Data'!E149))="","",OFFSET('Sanitation Data'!$E$32,0,10*ROW('Sanitation Data'!E149)))</f>
        <v/>
      </c>
      <c r="CU155" s="283" t="str">
        <f ca="true">+IF(OFFSET('Sanitation Data'!$F$28,0,10*ROW('Sanitation Data'!F149))="","",OFFSET('Sanitation Data'!$F$28,0,10*ROW('Sanitation Data'!F149)))</f>
        <v/>
      </c>
      <c r="CV155" s="283" t="str">
        <f ca="true">+IF(OFFSET('Sanitation Data'!$F$29,0,10*ROW('Sanitation Data'!F149))="","",OFFSET('Sanitation Data'!$F$29,0,10*ROW('Sanitation Data'!F149)))</f>
        <v/>
      </c>
      <c r="CW155" s="283" t="str">
        <f ca="true">+IF(OFFSET('Sanitation Data'!$F$30,0,10*ROW('Sanitation Data'!F149))="","",OFFSET('Sanitation Data'!$F$30,0,10*ROW('Sanitation Data'!F149)))</f>
        <v/>
      </c>
      <c r="CX155" s="283" t="str">
        <f ca="true">+IF(OFFSET('Sanitation Data'!$F$31,0,10*ROW('Sanitation Data'!F149))="","",OFFSET('Sanitation Data'!$F$31,0,10*ROW('Sanitation Data'!F149)))</f>
        <v/>
      </c>
      <c r="CY155" s="283" t="str">
        <f ca="true">+IF(OFFSET('Sanitation Data'!$F$32,0,10*ROW('Sanitation Data'!F149))="","",OFFSET('Sanitation Data'!$F$32,0,10*ROW('Sanitation Data'!F149)))</f>
        <v/>
      </c>
      <c r="CZ155" s="283" t="str">
        <f ca="true">+IF(OFFSET('Sanitation Data'!$G$28,0,10*ROW('Sanitation Data'!G149))="","",OFFSET('Sanitation Data'!$G$28,0,10*ROW('Sanitation Data'!G149)))</f>
        <v/>
      </c>
      <c r="DA155" s="283" t="str">
        <f ca="true">+IF(OFFSET('Sanitation Data'!$G$29,0,10*ROW('Sanitation Data'!G149))="","",OFFSET('Sanitation Data'!$G$29,0,10*ROW('Sanitation Data'!G149)))</f>
        <v/>
      </c>
      <c r="DB155" s="283" t="str">
        <f ca="true">+IF(OFFSET('Sanitation Data'!$G$30,0,10*ROW('Sanitation Data'!G149))="","",OFFSET('Sanitation Data'!$G$30,0,10*ROW('Sanitation Data'!G149)))</f>
        <v/>
      </c>
      <c r="DC155" s="283" t="str">
        <f ca="true">+IF(OFFSET('Sanitation Data'!$G$31,0,10*ROW('Sanitation Data'!G149))="","",OFFSET('Sanitation Data'!$G$31,0,10*ROW('Sanitation Data'!G149)))</f>
        <v/>
      </c>
      <c r="DD155" s="283" t="str">
        <f ca="true">+IF(OFFSET('Sanitation Data'!$G$32,0,10*ROW('Sanitation Data'!G149))="","",OFFSET('Sanitation Data'!$G$32,0,10*ROW('Sanitation Data'!G149)))</f>
        <v/>
      </c>
      <c r="DE155" s="283" t="str">
        <f ca="true">+IF(OFFSET('Sanitation Data'!$H$28,0,10*ROW('Sanitation Data'!H149))="","",OFFSET('Sanitation Data'!$H$28,0,10*ROW('Sanitation Data'!H149)))</f>
        <v/>
      </c>
      <c r="DF155" s="283" t="str">
        <f ca="true">+IF(OFFSET('Sanitation Data'!$H$29,0,10*ROW('Sanitation Data'!H149))="","",OFFSET('Sanitation Data'!$H$29,0,10*ROW('Sanitation Data'!H149)))</f>
        <v/>
      </c>
      <c r="DG155" s="283" t="str">
        <f ca="true">+IF(OFFSET('Sanitation Data'!$H$30,0,10*ROW('Sanitation Data'!H149))="","",OFFSET('Sanitation Data'!$H$30,0,10*ROW('Sanitation Data'!H149)))</f>
        <v/>
      </c>
      <c r="DH155" s="283" t="str">
        <f ca="true">+IF(OFFSET('Sanitation Data'!$H$31,0,10*ROW('Sanitation Data'!H149))="","",OFFSET('Sanitation Data'!$H$31,0,10*ROW('Sanitation Data'!H149)))</f>
        <v/>
      </c>
      <c r="DI155" s="283" t="str">
        <f ca="true">+IF(OFFSET('Sanitation Data'!$H$32,0,10*ROW('Sanitation Data'!H149))="","",OFFSET('Sanitation Data'!$H$32,0,10*ROW('Sanitation Data'!H149)))</f>
        <v/>
      </c>
      <c r="DJ155" s="283" t="str">
        <f ca="true">+IF(OFFSET('Sanitation Data'!$I$28,0,10*ROW('Sanitation Data'!I149))="","",OFFSET('Sanitation Data'!$I$28,0,10*ROW('Sanitation Data'!I149)))</f>
        <v/>
      </c>
      <c r="DK155" s="283" t="str">
        <f ca="true">+IF(OFFSET('Sanitation Data'!$I$29,0,10*ROW('Sanitation Data'!I149))="","",OFFSET('Sanitation Data'!$I$29,0,10*ROW('Sanitation Data'!I149)))</f>
        <v/>
      </c>
      <c r="DL155" s="283" t="str">
        <f ca="true">+IF(OFFSET('Sanitation Data'!$I$30,0,10*ROW('Sanitation Data'!I149))="","",OFFSET('Sanitation Data'!$I$30,0,10*ROW('Sanitation Data'!I149)))</f>
        <v/>
      </c>
      <c r="DM155" s="283" t="str">
        <f ca="true">+IF(OFFSET('Sanitation Data'!$I$31,0,10*ROW('Sanitation Data'!I149))="","",OFFSET('Sanitation Data'!$I$31,0,10*ROW('Sanitation Data'!I149)))</f>
        <v/>
      </c>
      <c r="DN155" s="283" t="str">
        <f ca="true">+IF(OFFSET('Sanitation Data'!$I$32,0,10*ROW('Sanitation Data'!I149))="","",OFFSET('Sanitation Data'!$I$32,0,10*ROW('Sanitation Data'!I149)))</f>
        <v/>
      </c>
      <c r="DO155" s="283" t="str">
        <f ca="true">+IF(OFFSET('Hygiene Data'!$D$11,0,10*ROW('Hygiene Data'!D149))="","",OFFSET('Hygiene Data'!$D$11,0,10*ROW('Hygiene Data'!D149)))</f>
        <v/>
      </c>
      <c r="DP155" s="283" t="str">
        <f ca="true">+IF(OFFSET('Hygiene Data'!$D$12,0,10*ROW('Hygiene Data'!D149))="","",OFFSET('Hygiene Data'!$D$12,0,10*ROW('Hygiene Data'!D149)))</f>
        <v/>
      </c>
      <c r="DQ155" s="283" t="str">
        <f ca="true">+IF(OFFSET('Hygiene Data'!$D$13,0,10*ROW('Hygiene Data'!D149))="","",OFFSET('Hygiene Data'!$D$13,0,10*ROW('Hygiene Data'!D149)))</f>
        <v/>
      </c>
      <c r="DR155" s="283" t="str">
        <f ca="true">+IF(OFFSET('Hygiene Data'!$E$11,0,10*ROW('Hygiene Data'!E149))="","",OFFSET('Hygiene Data'!$E$11,0,10*ROW('Hygiene Data'!E149)))</f>
        <v/>
      </c>
      <c r="DS155" s="283" t="str">
        <f ca="true">+IF(OFFSET('Hygiene Data'!$E$12,0,10*ROW('Hygiene Data'!E149))="","",OFFSET('Hygiene Data'!$E$12,0,10*ROW('Hygiene Data'!E149)))</f>
        <v/>
      </c>
      <c r="DT155" s="283" t="str">
        <f ca="true">+IF(OFFSET('Hygiene Data'!$E$13,0,10*ROW('Hygiene Data'!E149))="","",OFFSET('Hygiene Data'!$E$13,0,10*ROW('Hygiene Data'!E149)))</f>
        <v/>
      </c>
      <c r="DU155" s="283" t="str">
        <f ca="true">+IF(OFFSET('Hygiene Data'!$F$11,0,10*ROW('Hygiene Data'!F149))="","",OFFSET('Hygiene Data'!$F$11,0,10*ROW('Hygiene Data'!F149)))</f>
        <v/>
      </c>
      <c r="DV155" s="283" t="str">
        <f ca="true">+IF(OFFSET('Hygiene Data'!$F$12,0,10*ROW('Hygiene Data'!F149))="","",OFFSET('Hygiene Data'!$F$12,0,10*ROW('Hygiene Data'!F149)))</f>
        <v/>
      </c>
      <c r="DW155" s="283" t="str">
        <f ca="true">+IF(OFFSET('Hygiene Data'!$F$13,0,10*ROW('Hygiene Data'!F149))="","",OFFSET('Hygiene Data'!$F$13,0,10*ROW('Hygiene Data'!F149)))</f>
        <v/>
      </c>
      <c r="DX155" s="283" t="str">
        <f ca="true">+IF(OFFSET('Hygiene Data'!$G$11,0,10*ROW('Hygiene Data'!G149))="","",OFFSET('Hygiene Data'!$G$11,0,10*ROW('Hygiene Data'!G149)))</f>
        <v/>
      </c>
      <c r="DY155" s="283" t="str">
        <f ca="true">+IF(OFFSET('Hygiene Data'!$G$12,0,10*ROW('Hygiene Data'!G149))="","",OFFSET('Hygiene Data'!$G$12,0,10*ROW('Hygiene Data'!G149)))</f>
        <v/>
      </c>
      <c r="DZ155" s="283" t="str">
        <f ca="true">+IF(OFFSET('Hygiene Data'!$G$13,0,10*ROW('Hygiene Data'!G149))="","",OFFSET('Hygiene Data'!$G$13,0,10*ROW('Hygiene Data'!G149)))</f>
        <v/>
      </c>
      <c r="EA155" s="283" t="str">
        <f ca="true">+IF(OFFSET('Hygiene Data'!$H$11,0,10*ROW('Hygiene Data'!H149))="","",OFFSET('Hygiene Data'!$H$11,0,10*ROW('Hygiene Data'!H149)))</f>
        <v/>
      </c>
      <c r="EB155" s="283" t="str">
        <f ca="true">+IF(OFFSET('Hygiene Data'!$H$12,0,10*ROW('Hygiene Data'!H149))="","",OFFSET('Hygiene Data'!$H$12,0,10*ROW('Hygiene Data'!H149)))</f>
        <v/>
      </c>
      <c r="EC155" s="283" t="str">
        <f ca="true">+IF(OFFSET('Hygiene Data'!$H$13,0,10*ROW('Hygiene Data'!H149))="","",OFFSET('Hygiene Data'!$H$13,0,10*ROW('Hygiene Data'!H149)))</f>
        <v/>
      </c>
      <c r="ED155" s="283" t="str">
        <f ca="true">+IF(OFFSET('Hygiene Data'!$I$11,0,10*ROW('Hygiene Data'!I149))="","",OFFSET('Hygiene Data'!$I$11,0,10*ROW('Hygiene Data'!I149)))</f>
        <v/>
      </c>
      <c r="EE155" s="283" t="str">
        <f ca="true">+IF(OFFSET('Hygiene Data'!$I$12,0,10*ROW('Hygiene Data'!I149))="","",OFFSET('Hygiene Data'!$I$12,0,10*ROW('Hygiene Data'!I149)))</f>
        <v/>
      </c>
      <c r="EF155" s="283" t="str">
        <f ca="true">+IF(OFFSET('Hygiene Data'!$I$13,0,10*ROW('Hygiene Data'!I149))="","",OFFSET('Hygiene Data'!$I$13,0,10*ROW('Hygiene Data'!I149)))</f>
        <v/>
      </c>
    </row>
    <row r="156">
      <c r="A156" s="36" t="str">
        <f ca="true">+IF(OFFSET('Water Data'!$B$2,0,10*ROW('Water Data'!E150))="","",OFFSET('Water Data'!$B$2,0,10*ROW('Water Data'!E150)))</f>
        <v/>
      </c>
      <c r="B156" s="36" t="str">
        <f ca="true">+IF(OFFSET('Water Data'!$C$2,0,10*ROW('Water Data'!F150))="","",OFFSET('Water Data'!$C$2,0,10*ROW('Water Data'!F150)))</f>
        <v/>
      </c>
      <c r="C156" s="339"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83"/>
      <c r="BS156" s="283" t="str">
        <f ca="true">+IF(OFFSET('Water Data'!$D$27,0,10*ROW('Water Data'!D150))="","",OFFSET('Water Data'!$D$27,0,10*ROW('Water Data'!D150)))</f>
        <v/>
      </c>
      <c r="BT156" s="283" t="str">
        <f ca="true">+IF(OFFSET('Water Data'!$D$28,0,10*ROW('Water Data'!D150))="","",OFFSET('Water Data'!$D$28,0,10*ROW('Water Data'!D150)))</f>
        <v/>
      </c>
      <c r="BU156" s="283" t="str">
        <f ca="true">+IF(OFFSET('Water Data'!$D$29,0,10*ROW('Water Data'!D150))="","",OFFSET('Water Data'!$D$29,0,10*ROW('Water Data'!D150)))</f>
        <v/>
      </c>
      <c r="BV156" s="283" t="str">
        <f ca="true">+IF(OFFSET('Water Data'!$E$27,0,10*ROW('Water Data'!E150))="","",OFFSET('Water Data'!$E$27,0,10*ROW('Water Data'!E150)))</f>
        <v/>
      </c>
      <c r="BW156" s="283" t="str">
        <f ca="true">+IF(OFFSET('Water Data'!$E$28,0,10*ROW('Water Data'!E150))="","",OFFSET('Water Data'!$E$28,0,10*ROW('Water Data'!E150)))</f>
        <v/>
      </c>
      <c r="BX156" s="283" t="str">
        <f ca="true">+IF(OFFSET('Water Data'!$E$29,0,10*ROW('Water Data'!E150))="","",OFFSET('Water Data'!$E$29,0,10*ROW('Water Data'!E150)))</f>
        <v/>
      </c>
      <c r="BY156" s="283" t="str">
        <f ca="true">+IF(OFFSET('Water Data'!$F$27,0,10*ROW('Water Data'!F150))="","",OFFSET('Water Data'!$F$27,0,10*ROW('Water Data'!F150)))</f>
        <v/>
      </c>
      <c r="BZ156" s="283" t="str">
        <f ca="true">+IF(OFFSET('Water Data'!$F$28,0,10*ROW('Water Data'!F150))="","",OFFSET('Water Data'!$F$28,0,10*ROW('Water Data'!F150)))</f>
        <v/>
      </c>
      <c r="CA156" s="283" t="str">
        <f ca="true">+IF(OFFSET('Water Data'!$F$29,0,10*ROW('Water Data'!F150))="","",OFFSET('Water Data'!$F$29,0,10*ROW('Water Data'!F150)))</f>
        <v/>
      </c>
      <c r="CB156" s="283" t="str">
        <f ca="true">+IF(OFFSET('Water Data'!$G$27,0,10*ROW('Water Data'!G150))="","",OFFSET('Water Data'!$G$27,0,10*ROW('Water Data'!G150)))</f>
        <v/>
      </c>
      <c r="CC156" s="283" t="str">
        <f ca="true">+IF(OFFSET('Water Data'!$G$28,0,10*ROW('Water Data'!G150))="","",OFFSET('Water Data'!$G$28,0,10*ROW('Water Data'!G150)))</f>
        <v/>
      </c>
      <c r="CD156" s="283" t="str">
        <f ca="true">+IF(OFFSET('Water Data'!$G$29,0,10*ROW('Water Data'!G150))="","",OFFSET('Water Data'!$G$29,0,10*ROW('Water Data'!G150)))</f>
        <v/>
      </c>
      <c r="CE156" s="283" t="str">
        <f ca="true">+IF(OFFSET('Water Data'!$H$27,0,10*ROW('Water Data'!H150))="","",OFFSET('Water Data'!$H$27,0,10*ROW('Water Data'!H150)))</f>
        <v/>
      </c>
      <c r="CF156" s="283" t="str">
        <f ca="true">+IF(OFFSET('Water Data'!$H$28,0,10*ROW('Water Data'!H150))="","",OFFSET('Water Data'!$H$28,0,10*ROW('Water Data'!H150)))</f>
        <v/>
      </c>
      <c r="CG156" s="283" t="str">
        <f ca="true">+IF(OFFSET('Water Data'!$H$29,0,10*ROW('Water Data'!H150))="","",OFFSET('Water Data'!$H$29,0,10*ROW('Water Data'!H150)))</f>
        <v/>
      </c>
      <c r="CH156" s="283" t="str">
        <f ca="true">+IF(OFFSET('Water Data'!$I$27,0,10*ROW('Water Data'!I150))="","",OFFSET('Water Data'!$I$27,0,10*ROW('Water Data'!I150)))</f>
        <v/>
      </c>
      <c r="CI156" s="283" t="str">
        <f ca="true">+IF(OFFSET('Water Data'!$I$28,0,10*ROW('Water Data'!I150))="","",OFFSET('Water Data'!$I$28,0,10*ROW('Water Data'!I150)))</f>
        <v/>
      </c>
      <c r="CJ156" s="283" t="str">
        <f ca="true">+IF(OFFSET('Water Data'!$I$29,0,10*ROW('Water Data'!I150))="","",OFFSET('Water Data'!$I$29,0,10*ROW('Water Data'!I150)))</f>
        <v/>
      </c>
      <c r="CK156" s="283" t="str">
        <f ca="true">+IF(OFFSET('Sanitation Data'!$D$28,0,10*ROW('Sanitation Data'!D150))="","",OFFSET('Sanitation Data'!$D$28,0,10*ROW('Sanitation Data'!D150)))</f>
        <v/>
      </c>
      <c r="CL156" s="283" t="str">
        <f ca="true">+IF(OFFSET('Sanitation Data'!$D$29,0,10*ROW('Sanitation Data'!D150))="","",OFFSET('Sanitation Data'!$D$29,0,10*ROW('Sanitation Data'!D150)))</f>
        <v/>
      </c>
      <c r="CM156" s="283" t="str">
        <f ca="true">+IF(OFFSET('Sanitation Data'!$D$30,0,10*ROW('Sanitation Data'!D150))="","",OFFSET('Sanitation Data'!$D$30,0,10*ROW('Sanitation Data'!D150)))</f>
        <v/>
      </c>
      <c r="CN156" s="283" t="str">
        <f ca="true">+IF(OFFSET('Sanitation Data'!$D$31,0,10*ROW('Sanitation Data'!D150))="","",OFFSET('Sanitation Data'!$D$31,0,10*ROW('Sanitation Data'!D150)))</f>
        <v/>
      </c>
      <c r="CO156" s="283" t="str">
        <f ca="true">+IF(OFFSET('Sanitation Data'!$D$32,0,10*ROW('Sanitation Data'!D150))="","",OFFSET('Sanitation Data'!$D$32,0,10*ROW('Sanitation Data'!D150)))</f>
        <v/>
      </c>
      <c r="CP156" s="283" t="str">
        <f ca="true">+IF(OFFSET('Sanitation Data'!$E$28,0,10*ROW('Sanitation Data'!E150))="","",OFFSET('Sanitation Data'!$E$28,0,10*ROW('Sanitation Data'!E150)))</f>
        <v/>
      </c>
      <c r="CQ156" s="283" t="str">
        <f ca="true">+IF(OFFSET('Sanitation Data'!$E$29,0,10*ROW('Sanitation Data'!E150))="","",OFFSET('Sanitation Data'!$E$29,0,10*ROW('Sanitation Data'!E150)))</f>
        <v/>
      </c>
      <c r="CR156" s="283" t="str">
        <f ca="true">+IF(OFFSET('Sanitation Data'!$E$30,0,10*ROW('Sanitation Data'!E150))="","",OFFSET('Sanitation Data'!$E$30,0,10*ROW('Sanitation Data'!E150)))</f>
        <v/>
      </c>
      <c r="CS156" s="283" t="str">
        <f ca="true">+IF(OFFSET('Sanitation Data'!$E$31,0,10*ROW('Sanitation Data'!E150))="","",OFFSET('Sanitation Data'!$E$31,0,10*ROW('Sanitation Data'!E150)))</f>
        <v/>
      </c>
      <c r="CT156" s="283" t="str">
        <f ca="true">+IF(OFFSET('Sanitation Data'!$E$32,0,10*ROW('Sanitation Data'!E150))="","",OFFSET('Sanitation Data'!$E$32,0,10*ROW('Sanitation Data'!E150)))</f>
        <v/>
      </c>
      <c r="CU156" s="283" t="str">
        <f ca="true">+IF(OFFSET('Sanitation Data'!$F$28,0,10*ROW('Sanitation Data'!F150))="","",OFFSET('Sanitation Data'!$F$28,0,10*ROW('Sanitation Data'!F150)))</f>
        <v/>
      </c>
      <c r="CV156" s="283" t="str">
        <f ca="true">+IF(OFFSET('Sanitation Data'!$F$29,0,10*ROW('Sanitation Data'!F150))="","",OFFSET('Sanitation Data'!$F$29,0,10*ROW('Sanitation Data'!F150)))</f>
        <v/>
      </c>
      <c r="CW156" s="283" t="str">
        <f ca="true">+IF(OFFSET('Sanitation Data'!$F$30,0,10*ROW('Sanitation Data'!F150))="","",OFFSET('Sanitation Data'!$F$30,0,10*ROW('Sanitation Data'!F150)))</f>
        <v/>
      </c>
      <c r="CX156" s="283" t="str">
        <f ca="true">+IF(OFFSET('Sanitation Data'!$F$31,0,10*ROW('Sanitation Data'!F150))="","",OFFSET('Sanitation Data'!$F$31,0,10*ROW('Sanitation Data'!F150)))</f>
        <v/>
      </c>
      <c r="CY156" s="283" t="str">
        <f ca="true">+IF(OFFSET('Sanitation Data'!$F$32,0,10*ROW('Sanitation Data'!F150))="","",OFFSET('Sanitation Data'!$F$32,0,10*ROW('Sanitation Data'!F150)))</f>
        <v/>
      </c>
      <c r="CZ156" s="283" t="str">
        <f ca="true">+IF(OFFSET('Sanitation Data'!$G$28,0,10*ROW('Sanitation Data'!G150))="","",OFFSET('Sanitation Data'!$G$28,0,10*ROW('Sanitation Data'!G150)))</f>
        <v/>
      </c>
      <c r="DA156" s="283" t="str">
        <f ca="true">+IF(OFFSET('Sanitation Data'!$G$29,0,10*ROW('Sanitation Data'!G150))="","",OFFSET('Sanitation Data'!$G$29,0,10*ROW('Sanitation Data'!G150)))</f>
        <v/>
      </c>
      <c r="DB156" s="283" t="str">
        <f ca="true">+IF(OFFSET('Sanitation Data'!$G$30,0,10*ROW('Sanitation Data'!G150))="","",OFFSET('Sanitation Data'!$G$30,0,10*ROW('Sanitation Data'!G150)))</f>
        <v/>
      </c>
      <c r="DC156" s="283" t="str">
        <f ca="true">+IF(OFFSET('Sanitation Data'!$G$31,0,10*ROW('Sanitation Data'!G150))="","",OFFSET('Sanitation Data'!$G$31,0,10*ROW('Sanitation Data'!G150)))</f>
        <v/>
      </c>
      <c r="DD156" s="283" t="str">
        <f ca="true">+IF(OFFSET('Sanitation Data'!$G$32,0,10*ROW('Sanitation Data'!G150))="","",OFFSET('Sanitation Data'!$G$32,0,10*ROW('Sanitation Data'!G150)))</f>
        <v/>
      </c>
      <c r="DE156" s="283" t="str">
        <f ca="true">+IF(OFFSET('Sanitation Data'!$H$28,0,10*ROW('Sanitation Data'!H150))="","",OFFSET('Sanitation Data'!$H$28,0,10*ROW('Sanitation Data'!H150)))</f>
        <v/>
      </c>
      <c r="DF156" s="283" t="str">
        <f ca="true">+IF(OFFSET('Sanitation Data'!$H$29,0,10*ROW('Sanitation Data'!H150))="","",OFFSET('Sanitation Data'!$H$29,0,10*ROW('Sanitation Data'!H150)))</f>
        <v/>
      </c>
      <c r="DG156" s="283" t="str">
        <f ca="true">+IF(OFFSET('Sanitation Data'!$H$30,0,10*ROW('Sanitation Data'!H150))="","",OFFSET('Sanitation Data'!$H$30,0,10*ROW('Sanitation Data'!H150)))</f>
        <v/>
      </c>
      <c r="DH156" s="283" t="str">
        <f ca="true">+IF(OFFSET('Sanitation Data'!$H$31,0,10*ROW('Sanitation Data'!H150))="","",OFFSET('Sanitation Data'!$H$31,0,10*ROW('Sanitation Data'!H150)))</f>
        <v/>
      </c>
      <c r="DI156" s="283" t="str">
        <f ca="true">+IF(OFFSET('Sanitation Data'!$H$32,0,10*ROW('Sanitation Data'!H150))="","",OFFSET('Sanitation Data'!$H$32,0,10*ROW('Sanitation Data'!H150)))</f>
        <v/>
      </c>
      <c r="DJ156" s="283" t="str">
        <f ca="true">+IF(OFFSET('Sanitation Data'!$I$28,0,10*ROW('Sanitation Data'!I150))="","",OFFSET('Sanitation Data'!$I$28,0,10*ROW('Sanitation Data'!I150)))</f>
        <v/>
      </c>
      <c r="DK156" s="283" t="str">
        <f ca="true">+IF(OFFSET('Sanitation Data'!$I$29,0,10*ROW('Sanitation Data'!I150))="","",OFFSET('Sanitation Data'!$I$29,0,10*ROW('Sanitation Data'!I150)))</f>
        <v/>
      </c>
      <c r="DL156" s="283" t="str">
        <f ca="true">+IF(OFFSET('Sanitation Data'!$I$30,0,10*ROW('Sanitation Data'!I150))="","",OFFSET('Sanitation Data'!$I$30,0,10*ROW('Sanitation Data'!I150)))</f>
        <v/>
      </c>
      <c r="DM156" s="283" t="str">
        <f ca="true">+IF(OFFSET('Sanitation Data'!$I$31,0,10*ROW('Sanitation Data'!I150))="","",OFFSET('Sanitation Data'!$I$31,0,10*ROW('Sanitation Data'!I150)))</f>
        <v/>
      </c>
      <c r="DN156" s="283" t="str">
        <f ca="true">+IF(OFFSET('Sanitation Data'!$I$32,0,10*ROW('Sanitation Data'!I150))="","",OFFSET('Sanitation Data'!$I$32,0,10*ROW('Sanitation Data'!I150)))</f>
        <v/>
      </c>
      <c r="DO156" s="283" t="str">
        <f ca="true">+IF(OFFSET('Hygiene Data'!$D$11,0,10*ROW('Hygiene Data'!D150))="","",OFFSET('Hygiene Data'!$D$11,0,10*ROW('Hygiene Data'!D150)))</f>
        <v/>
      </c>
      <c r="DP156" s="283" t="str">
        <f ca="true">+IF(OFFSET('Hygiene Data'!$D$12,0,10*ROW('Hygiene Data'!D150))="","",OFFSET('Hygiene Data'!$D$12,0,10*ROW('Hygiene Data'!D150)))</f>
        <v/>
      </c>
      <c r="DQ156" s="283" t="str">
        <f ca="true">+IF(OFFSET('Hygiene Data'!$D$13,0,10*ROW('Hygiene Data'!D150))="","",OFFSET('Hygiene Data'!$D$13,0,10*ROW('Hygiene Data'!D150)))</f>
        <v/>
      </c>
      <c r="DR156" s="283" t="str">
        <f ca="true">+IF(OFFSET('Hygiene Data'!$E$11,0,10*ROW('Hygiene Data'!E150))="","",OFFSET('Hygiene Data'!$E$11,0,10*ROW('Hygiene Data'!E150)))</f>
        <v/>
      </c>
      <c r="DS156" s="283" t="str">
        <f ca="true">+IF(OFFSET('Hygiene Data'!$E$12,0,10*ROW('Hygiene Data'!E150))="","",OFFSET('Hygiene Data'!$E$12,0,10*ROW('Hygiene Data'!E150)))</f>
        <v/>
      </c>
      <c r="DT156" s="283" t="str">
        <f ca="true">+IF(OFFSET('Hygiene Data'!$E$13,0,10*ROW('Hygiene Data'!E150))="","",OFFSET('Hygiene Data'!$E$13,0,10*ROW('Hygiene Data'!E150)))</f>
        <v/>
      </c>
      <c r="DU156" s="283" t="str">
        <f ca="true">+IF(OFFSET('Hygiene Data'!$F$11,0,10*ROW('Hygiene Data'!F150))="","",OFFSET('Hygiene Data'!$F$11,0,10*ROW('Hygiene Data'!F150)))</f>
        <v/>
      </c>
      <c r="DV156" s="283" t="str">
        <f ca="true">+IF(OFFSET('Hygiene Data'!$F$12,0,10*ROW('Hygiene Data'!F150))="","",OFFSET('Hygiene Data'!$F$12,0,10*ROW('Hygiene Data'!F150)))</f>
        <v/>
      </c>
      <c r="DW156" s="283" t="str">
        <f ca="true">+IF(OFFSET('Hygiene Data'!$F$13,0,10*ROW('Hygiene Data'!F150))="","",OFFSET('Hygiene Data'!$F$13,0,10*ROW('Hygiene Data'!F150)))</f>
        <v/>
      </c>
      <c r="DX156" s="283" t="str">
        <f ca="true">+IF(OFFSET('Hygiene Data'!$G$11,0,10*ROW('Hygiene Data'!G150))="","",OFFSET('Hygiene Data'!$G$11,0,10*ROW('Hygiene Data'!G150)))</f>
        <v/>
      </c>
      <c r="DY156" s="283" t="str">
        <f ca="true">+IF(OFFSET('Hygiene Data'!$G$12,0,10*ROW('Hygiene Data'!G150))="","",OFFSET('Hygiene Data'!$G$12,0,10*ROW('Hygiene Data'!G150)))</f>
        <v/>
      </c>
      <c r="DZ156" s="283" t="str">
        <f ca="true">+IF(OFFSET('Hygiene Data'!$G$13,0,10*ROW('Hygiene Data'!G150))="","",OFFSET('Hygiene Data'!$G$13,0,10*ROW('Hygiene Data'!G150)))</f>
        <v/>
      </c>
      <c r="EA156" s="283" t="str">
        <f ca="true">+IF(OFFSET('Hygiene Data'!$H$11,0,10*ROW('Hygiene Data'!H150))="","",OFFSET('Hygiene Data'!$H$11,0,10*ROW('Hygiene Data'!H150)))</f>
        <v/>
      </c>
      <c r="EB156" s="283" t="str">
        <f ca="true">+IF(OFFSET('Hygiene Data'!$H$12,0,10*ROW('Hygiene Data'!H150))="","",OFFSET('Hygiene Data'!$H$12,0,10*ROW('Hygiene Data'!H150)))</f>
        <v/>
      </c>
      <c r="EC156" s="283" t="str">
        <f ca="true">+IF(OFFSET('Hygiene Data'!$H$13,0,10*ROW('Hygiene Data'!H150))="","",OFFSET('Hygiene Data'!$H$13,0,10*ROW('Hygiene Data'!H150)))</f>
        <v/>
      </c>
      <c r="ED156" s="283" t="str">
        <f ca="true">+IF(OFFSET('Hygiene Data'!$I$11,0,10*ROW('Hygiene Data'!I150))="","",OFFSET('Hygiene Data'!$I$11,0,10*ROW('Hygiene Data'!I150)))</f>
        <v/>
      </c>
      <c r="EE156" s="283" t="str">
        <f ca="true">+IF(OFFSET('Hygiene Data'!$I$12,0,10*ROW('Hygiene Data'!I150))="","",OFFSET('Hygiene Data'!$I$12,0,10*ROW('Hygiene Data'!I150)))</f>
        <v/>
      </c>
      <c r="EF156" s="283" t="str">
        <f ca="true">+IF(OFFSET('Hygiene Data'!$I$13,0,10*ROW('Hygiene Data'!I150))="","",OFFSET('Hygiene Data'!$I$13,0,10*ROW('Hygiene Data'!I150)))</f>
        <v/>
      </c>
    </row>
    <row r="157">
      <c r="A157" s="36" t="str">
        <f ca="true">+IF(OFFSET('Water Data'!$B$2,0,10*ROW('Water Data'!E151))="","",OFFSET('Water Data'!$B$2,0,10*ROW('Water Data'!E151)))</f>
        <v/>
      </c>
      <c r="B157" s="36" t="str">
        <f ca="true">+IF(OFFSET('Water Data'!$C$2,0,10*ROW('Water Data'!F151))="","",OFFSET('Water Data'!$C$2,0,10*ROW('Water Data'!F151)))</f>
        <v/>
      </c>
      <c r="C157" s="339"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83"/>
      <c r="BS157" s="283" t="str">
        <f ca="true">+IF(OFFSET('Water Data'!$D$27,0,10*ROW('Water Data'!D151))="","",OFFSET('Water Data'!$D$27,0,10*ROW('Water Data'!D151)))</f>
        <v/>
      </c>
      <c r="BT157" s="283" t="str">
        <f ca="true">+IF(OFFSET('Water Data'!$D$28,0,10*ROW('Water Data'!D151))="","",OFFSET('Water Data'!$D$28,0,10*ROW('Water Data'!D151)))</f>
        <v/>
      </c>
      <c r="BU157" s="283" t="str">
        <f ca="true">+IF(OFFSET('Water Data'!$D$29,0,10*ROW('Water Data'!D151))="","",OFFSET('Water Data'!$D$29,0,10*ROW('Water Data'!D151)))</f>
        <v/>
      </c>
      <c r="BV157" s="283" t="str">
        <f ca="true">+IF(OFFSET('Water Data'!$E$27,0,10*ROW('Water Data'!E151))="","",OFFSET('Water Data'!$E$27,0,10*ROW('Water Data'!E151)))</f>
        <v/>
      </c>
      <c r="BW157" s="283" t="str">
        <f ca="true">+IF(OFFSET('Water Data'!$E$28,0,10*ROW('Water Data'!E151))="","",OFFSET('Water Data'!$E$28,0,10*ROW('Water Data'!E151)))</f>
        <v/>
      </c>
      <c r="BX157" s="283" t="str">
        <f ca="true">+IF(OFFSET('Water Data'!$E$29,0,10*ROW('Water Data'!E151))="","",OFFSET('Water Data'!$E$29,0,10*ROW('Water Data'!E151)))</f>
        <v/>
      </c>
      <c r="BY157" s="283" t="str">
        <f ca="true">+IF(OFFSET('Water Data'!$F$27,0,10*ROW('Water Data'!F151))="","",OFFSET('Water Data'!$F$27,0,10*ROW('Water Data'!F151)))</f>
        <v/>
      </c>
      <c r="BZ157" s="283" t="str">
        <f ca="true">+IF(OFFSET('Water Data'!$F$28,0,10*ROW('Water Data'!F151))="","",OFFSET('Water Data'!$F$28,0,10*ROW('Water Data'!F151)))</f>
        <v/>
      </c>
      <c r="CA157" s="283" t="str">
        <f ca="true">+IF(OFFSET('Water Data'!$F$29,0,10*ROW('Water Data'!F151))="","",OFFSET('Water Data'!$F$29,0,10*ROW('Water Data'!F151)))</f>
        <v/>
      </c>
      <c r="CB157" s="283" t="str">
        <f ca="true">+IF(OFFSET('Water Data'!$G$27,0,10*ROW('Water Data'!G151))="","",OFFSET('Water Data'!$G$27,0,10*ROW('Water Data'!G151)))</f>
        <v/>
      </c>
      <c r="CC157" s="283" t="str">
        <f ca="true">+IF(OFFSET('Water Data'!$G$28,0,10*ROW('Water Data'!G151))="","",OFFSET('Water Data'!$G$28,0,10*ROW('Water Data'!G151)))</f>
        <v/>
      </c>
      <c r="CD157" s="283" t="str">
        <f ca="true">+IF(OFFSET('Water Data'!$G$29,0,10*ROW('Water Data'!G151))="","",OFFSET('Water Data'!$G$29,0,10*ROW('Water Data'!G151)))</f>
        <v/>
      </c>
      <c r="CE157" s="283" t="str">
        <f ca="true">+IF(OFFSET('Water Data'!$H$27,0,10*ROW('Water Data'!H151))="","",OFFSET('Water Data'!$H$27,0,10*ROW('Water Data'!H151)))</f>
        <v/>
      </c>
      <c r="CF157" s="283" t="str">
        <f ca="true">+IF(OFFSET('Water Data'!$H$28,0,10*ROW('Water Data'!H151))="","",OFFSET('Water Data'!$H$28,0,10*ROW('Water Data'!H151)))</f>
        <v/>
      </c>
      <c r="CG157" s="283" t="str">
        <f ca="true">+IF(OFFSET('Water Data'!$H$29,0,10*ROW('Water Data'!H151))="","",OFFSET('Water Data'!$H$29,0,10*ROW('Water Data'!H151)))</f>
        <v/>
      </c>
      <c r="CH157" s="283" t="str">
        <f ca="true">+IF(OFFSET('Water Data'!$I$27,0,10*ROW('Water Data'!I151))="","",OFFSET('Water Data'!$I$27,0,10*ROW('Water Data'!I151)))</f>
        <v/>
      </c>
      <c r="CI157" s="283" t="str">
        <f ca="true">+IF(OFFSET('Water Data'!$I$28,0,10*ROW('Water Data'!I151))="","",OFFSET('Water Data'!$I$28,0,10*ROW('Water Data'!I151)))</f>
        <v/>
      </c>
      <c r="CJ157" s="283" t="str">
        <f ca="true">+IF(OFFSET('Water Data'!$I$29,0,10*ROW('Water Data'!I151))="","",OFFSET('Water Data'!$I$29,0,10*ROW('Water Data'!I151)))</f>
        <v/>
      </c>
      <c r="CK157" s="283" t="str">
        <f ca="true">+IF(OFFSET('Sanitation Data'!$D$28,0,10*ROW('Sanitation Data'!D151))="","",OFFSET('Sanitation Data'!$D$28,0,10*ROW('Sanitation Data'!D151)))</f>
        <v/>
      </c>
      <c r="CL157" s="283" t="str">
        <f ca="true">+IF(OFFSET('Sanitation Data'!$D$29,0,10*ROW('Sanitation Data'!D151))="","",OFFSET('Sanitation Data'!$D$29,0,10*ROW('Sanitation Data'!D151)))</f>
        <v/>
      </c>
      <c r="CM157" s="283" t="str">
        <f ca="true">+IF(OFFSET('Sanitation Data'!$D$30,0,10*ROW('Sanitation Data'!D151))="","",OFFSET('Sanitation Data'!$D$30,0,10*ROW('Sanitation Data'!D151)))</f>
        <v/>
      </c>
      <c r="CN157" s="283" t="str">
        <f ca="true">+IF(OFFSET('Sanitation Data'!$D$31,0,10*ROW('Sanitation Data'!D151))="","",OFFSET('Sanitation Data'!$D$31,0,10*ROW('Sanitation Data'!D151)))</f>
        <v/>
      </c>
      <c r="CO157" s="283" t="str">
        <f ca="true">+IF(OFFSET('Sanitation Data'!$D$32,0,10*ROW('Sanitation Data'!D151))="","",OFFSET('Sanitation Data'!$D$32,0,10*ROW('Sanitation Data'!D151)))</f>
        <v/>
      </c>
      <c r="CP157" s="283" t="str">
        <f ca="true">+IF(OFFSET('Sanitation Data'!$E$28,0,10*ROW('Sanitation Data'!E151))="","",OFFSET('Sanitation Data'!$E$28,0,10*ROW('Sanitation Data'!E151)))</f>
        <v/>
      </c>
      <c r="CQ157" s="283" t="str">
        <f ca="true">+IF(OFFSET('Sanitation Data'!$E$29,0,10*ROW('Sanitation Data'!E151))="","",OFFSET('Sanitation Data'!$E$29,0,10*ROW('Sanitation Data'!E151)))</f>
        <v/>
      </c>
      <c r="CR157" s="283" t="str">
        <f ca="true">+IF(OFFSET('Sanitation Data'!$E$30,0,10*ROW('Sanitation Data'!E151))="","",OFFSET('Sanitation Data'!$E$30,0,10*ROW('Sanitation Data'!E151)))</f>
        <v/>
      </c>
      <c r="CS157" s="283" t="str">
        <f ca="true">+IF(OFFSET('Sanitation Data'!$E$31,0,10*ROW('Sanitation Data'!E151))="","",OFFSET('Sanitation Data'!$E$31,0,10*ROW('Sanitation Data'!E151)))</f>
        <v/>
      </c>
      <c r="CT157" s="283" t="str">
        <f ca="true">+IF(OFFSET('Sanitation Data'!$E$32,0,10*ROW('Sanitation Data'!E151))="","",OFFSET('Sanitation Data'!$E$32,0,10*ROW('Sanitation Data'!E151)))</f>
        <v/>
      </c>
      <c r="CU157" s="283" t="str">
        <f ca="true">+IF(OFFSET('Sanitation Data'!$F$28,0,10*ROW('Sanitation Data'!F151))="","",OFFSET('Sanitation Data'!$F$28,0,10*ROW('Sanitation Data'!F151)))</f>
        <v/>
      </c>
      <c r="CV157" s="283" t="str">
        <f ca="true">+IF(OFFSET('Sanitation Data'!$F$29,0,10*ROW('Sanitation Data'!F151))="","",OFFSET('Sanitation Data'!$F$29,0,10*ROW('Sanitation Data'!F151)))</f>
        <v/>
      </c>
      <c r="CW157" s="283" t="str">
        <f ca="true">+IF(OFFSET('Sanitation Data'!$F$30,0,10*ROW('Sanitation Data'!F151))="","",OFFSET('Sanitation Data'!$F$30,0,10*ROW('Sanitation Data'!F151)))</f>
        <v/>
      </c>
      <c r="CX157" s="283" t="str">
        <f ca="true">+IF(OFFSET('Sanitation Data'!$F$31,0,10*ROW('Sanitation Data'!F151))="","",OFFSET('Sanitation Data'!$F$31,0,10*ROW('Sanitation Data'!F151)))</f>
        <v/>
      </c>
      <c r="CY157" s="283" t="str">
        <f ca="true">+IF(OFFSET('Sanitation Data'!$F$32,0,10*ROW('Sanitation Data'!F151))="","",OFFSET('Sanitation Data'!$F$32,0,10*ROW('Sanitation Data'!F151)))</f>
        <v/>
      </c>
      <c r="CZ157" s="283" t="str">
        <f ca="true">+IF(OFFSET('Sanitation Data'!$G$28,0,10*ROW('Sanitation Data'!G151))="","",OFFSET('Sanitation Data'!$G$28,0,10*ROW('Sanitation Data'!G151)))</f>
        <v/>
      </c>
      <c r="DA157" s="283" t="str">
        <f ca="true">+IF(OFFSET('Sanitation Data'!$G$29,0,10*ROW('Sanitation Data'!G151))="","",OFFSET('Sanitation Data'!$G$29,0,10*ROW('Sanitation Data'!G151)))</f>
        <v/>
      </c>
      <c r="DB157" s="283" t="str">
        <f ca="true">+IF(OFFSET('Sanitation Data'!$G$30,0,10*ROW('Sanitation Data'!G151))="","",OFFSET('Sanitation Data'!$G$30,0,10*ROW('Sanitation Data'!G151)))</f>
        <v/>
      </c>
      <c r="DC157" s="283" t="str">
        <f ca="true">+IF(OFFSET('Sanitation Data'!$G$31,0,10*ROW('Sanitation Data'!G151))="","",OFFSET('Sanitation Data'!$G$31,0,10*ROW('Sanitation Data'!G151)))</f>
        <v/>
      </c>
      <c r="DD157" s="283" t="str">
        <f ca="true">+IF(OFFSET('Sanitation Data'!$G$32,0,10*ROW('Sanitation Data'!G151))="","",OFFSET('Sanitation Data'!$G$32,0,10*ROW('Sanitation Data'!G151)))</f>
        <v/>
      </c>
      <c r="DE157" s="283" t="str">
        <f ca="true">+IF(OFFSET('Sanitation Data'!$H$28,0,10*ROW('Sanitation Data'!H151))="","",OFFSET('Sanitation Data'!$H$28,0,10*ROW('Sanitation Data'!H151)))</f>
        <v/>
      </c>
      <c r="DF157" s="283" t="str">
        <f ca="true">+IF(OFFSET('Sanitation Data'!$H$29,0,10*ROW('Sanitation Data'!H151))="","",OFFSET('Sanitation Data'!$H$29,0,10*ROW('Sanitation Data'!H151)))</f>
        <v/>
      </c>
      <c r="DG157" s="283" t="str">
        <f ca="true">+IF(OFFSET('Sanitation Data'!$H$30,0,10*ROW('Sanitation Data'!H151))="","",OFFSET('Sanitation Data'!$H$30,0,10*ROW('Sanitation Data'!H151)))</f>
        <v/>
      </c>
      <c r="DH157" s="283" t="str">
        <f ca="true">+IF(OFFSET('Sanitation Data'!$H$31,0,10*ROW('Sanitation Data'!H151))="","",OFFSET('Sanitation Data'!$H$31,0,10*ROW('Sanitation Data'!H151)))</f>
        <v/>
      </c>
      <c r="DI157" s="283" t="str">
        <f ca="true">+IF(OFFSET('Sanitation Data'!$H$32,0,10*ROW('Sanitation Data'!H151))="","",OFFSET('Sanitation Data'!$H$32,0,10*ROW('Sanitation Data'!H151)))</f>
        <v/>
      </c>
      <c r="DJ157" s="283" t="str">
        <f ca="true">+IF(OFFSET('Sanitation Data'!$I$28,0,10*ROW('Sanitation Data'!I151))="","",OFFSET('Sanitation Data'!$I$28,0,10*ROW('Sanitation Data'!I151)))</f>
        <v/>
      </c>
      <c r="DK157" s="283" t="str">
        <f ca="true">+IF(OFFSET('Sanitation Data'!$I$29,0,10*ROW('Sanitation Data'!I151))="","",OFFSET('Sanitation Data'!$I$29,0,10*ROW('Sanitation Data'!I151)))</f>
        <v/>
      </c>
      <c r="DL157" s="283" t="str">
        <f ca="true">+IF(OFFSET('Sanitation Data'!$I$30,0,10*ROW('Sanitation Data'!I151))="","",OFFSET('Sanitation Data'!$I$30,0,10*ROW('Sanitation Data'!I151)))</f>
        <v/>
      </c>
      <c r="DM157" s="283" t="str">
        <f ca="true">+IF(OFFSET('Sanitation Data'!$I$31,0,10*ROW('Sanitation Data'!I151))="","",OFFSET('Sanitation Data'!$I$31,0,10*ROW('Sanitation Data'!I151)))</f>
        <v/>
      </c>
      <c r="DN157" s="283" t="str">
        <f ca="true">+IF(OFFSET('Sanitation Data'!$I$32,0,10*ROW('Sanitation Data'!I151))="","",OFFSET('Sanitation Data'!$I$32,0,10*ROW('Sanitation Data'!I151)))</f>
        <v/>
      </c>
      <c r="DO157" s="283" t="str">
        <f ca="true">+IF(OFFSET('Hygiene Data'!$D$11,0,10*ROW('Hygiene Data'!D151))="","",OFFSET('Hygiene Data'!$D$11,0,10*ROW('Hygiene Data'!D151)))</f>
        <v/>
      </c>
      <c r="DP157" s="283" t="str">
        <f ca="true">+IF(OFFSET('Hygiene Data'!$D$12,0,10*ROW('Hygiene Data'!D151))="","",OFFSET('Hygiene Data'!$D$12,0,10*ROW('Hygiene Data'!D151)))</f>
        <v/>
      </c>
      <c r="DQ157" s="283" t="str">
        <f ca="true">+IF(OFFSET('Hygiene Data'!$D$13,0,10*ROW('Hygiene Data'!D151))="","",OFFSET('Hygiene Data'!$D$13,0,10*ROW('Hygiene Data'!D151)))</f>
        <v/>
      </c>
      <c r="DR157" s="283" t="str">
        <f ca="true">+IF(OFFSET('Hygiene Data'!$E$11,0,10*ROW('Hygiene Data'!E151))="","",OFFSET('Hygiene Data'!$E$11,0,10*ROW('Hygiene Data'!E151)))</f>
        <v/>
      </c>
      <c r="DS157" s="283" t="str">
        <f ca="true">+IF(OFFSET('Hygiene Data'!$E$12,0,10*ROW('Hygiene Data'!E151))="","",OFFSET('Hygiene Data'!$E$12,0,10*ROW('Hygiene Data'!E151)))</f>
        <v/>
      </c>
      <c r="DT157" s="283" t="str">
        <f ca="true">+IF(OFFSET('Hygiene Data'!$E$13,0,10*ROW('Hygiene Data'!E151))="","",OFFSET('Hygiene Data'!$E$13,0,10*ROW('Hygiene Data'!E151)))</f>
        <v/>
      </c>
      <c r="DU157" s="283" t="str">
        <f ca="true">+IF(OFFSET('Hygiene Data'!$F$11,0,10*ROW('Hygiene Data'!F151))="","",OFFSET('Hygiene Data'!$F$11,0,10*ROW('Hygiene Data'!F151)))</f>
        <v/>
      </c>
      <c r="DV157" s="283" t="str">
        <f ca="true">+IF(OFFSET('Hygiene Data'!$F$12,0,10*ROW('Hygiene Data'!F151))="","",OFFSET('Hygiene Data'!$F$12,0,10*ROW('Hygiene Data'!F151)))</f>
        <v/>
      </c>
      <c r="DW157" s="283" t="str">
        <f ca="true">+IF(OFFSET('Hygiene Data'!$F$13,0,10*ROW('Hygiene Data'!F151))="","",OFFSET('Hygiene Data'!$F$13,0,10*ROW('Hygiene Data'!F151)))</f>
        <v/>
      </c>
      <c r="DX157" s="283" t="str">
        <f ca="true">+IF(OFFSET('Hygiene Data'!$G$11,0,10*ROW('Hygiene Data'!G151))="","",OFFSET('Hygiene Data'!$G$11,0,10*ROW('Hygiene Data'!G151)))</f>
        <v/>
      </c>
      <c r="DY157" s="283" t="str">
        <f ca="true">+IF(OFFSET('Hygiene Data'!$G$12,0,10*ROW('Hygiene Data'!G151))="","",OFFSET('Hygiene Data'!$G$12,0,10*ROW('Hygiene Data'!G151)))</f>
        <v/>
      </c>
      <c r="DZ157" s="283" t="str">
        <f ca="true">+IF(OFFSET('Hygiene Data'!$G$13,0,10*ROW('Hygiene Data'!G151))="","",OFFSET('Hygiene Data'!$G$13,0,10*ROW('Hygiene Data'!G151)))</f>
        <v/>
      </c>
      <c r="EA157" s="283" t="str">
        <f ca="true">+IF(OFFSET('Hygiene Data'!$H$11,0,10*ROW('Hygiene Data'!H151))="","",OFFSET('Hygiene Data'!$H$11,0,10*ROW('Hygiene Data'!H151)))</f>
        <v/>
      </c>
      <c r="EB157" s="283" t="str">
        <f ca="true">+IF(OFFSET('Hygiene Data'!$H$12,0,10*ROW('Hygiene Data'!H151))="","",OFFSET('Hygiene Data'!$H$12,0,10*ROW('Hygiene Data'!H151)))</f>
        <v/>
      </c>
      <c r="EC157" s="283" t="str">
        <f ca="true">+IF(OFFSET('Hygiene Data'!$H$13,0,10*ROW('Hygiene Data'!H151))="","",OFFSET('Hygiene Data'!$H$13,0,10*ROW('Hygiene Data'!H151)))</f>
        <v/>
      </c>
      <c r="ED157" s="283" t="str">
        <f ca="true">+IF(OFFSET('Hygiene Data'!$I$11,0,10*ROW('Hygiene Data'!I151))="","",OFFSET('Hygiene Data'!$I$11,0,10*ROW('Hygiene Data'!I151)))</f>
        <v/>
      </c>
      <c r="EE157" s="283" t="str">
        <f ca="true">+IF(OFFSET('Hygiene Data'!$I$12,0,10*ROW('Hygiene Data'!I151))="","",OFFSET('Hygiene Data'!$I$12,0,10*ROW('Hygiene Data'!I151)))</f>
        <v/>
      </c>
      <c r="EF157" s="283" t="str">
        <f ca="true">+IF(OFFSET('Hygiene Data'!$I$13,0,10*ROW('Hygiene Data'!I151))="","",OFFSET('Hygiene Data'!$I$13,0,10*ROW('Hygiene Data'!I151)))</f>
        <v/>
      </c>
    </row>
    <row r="158">
      <c r="A158" s="36" t="str">
        <f ca="true">+IF(OFFSET('Water Data'!$B$2,0,10*ROW('Water Data'!E152))="","",OFFSET('Water Data'!$B$2,0,10*ROW('Water Data'!E152)))</f>
        <v/>
      </c>
      <c r="B158" s="36" t="str">
        <f ca="true">+IF(OFFSET('Water Data'!$C$2,0,10*ROW('Water Data'!F152))="","",OFFSET('Water Data'!$C$2,0,10*ROW('Water Data'!F152)))</f>
        <v/>
      </c>
      <c r="C158" s="339"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83"/>
      <c r="BS158" s="283" t="str">
        <f ca="true">+IF(OFFSET('Water Data'!$D$27,0,10*ROW('Water Data'!D152))="","",OFFSET('Water Data'!$D$27,0,10*ROW('Water Data'!D152)))</f>
        <v/>
      </c>
      <c r="BT158" s="283" t="str">
        <f ca="true">+IF(OFFSET('Water Data'!$D$28,0,10*ROW('Water Data'!D152))="","",OFFSET('Water Data'!$D$28,0,10*ROW('Water Data'!D152)))</f>
        <v/>
      </c>
      <c r="BU158" s="283" t="str">
        <f ca="true">+IF(OFFSET('Water Data'!$D$29,0,10*ROW('Water Data'!D152))="","",OFFSET('Water Data'!$D$29,0,10*ROW('Water Data'!D152)))</f>
        <v/>
      </c>
      <c r="BV158" s="283" t="str">
        <f ca="true">+IF(OFFSET('Water Data'!$E$27,0,10*ROW('Water Data'!E152))="","",OFFSET('Water Data'!$E$27,0,10*ROW('Water Data'!E152)))</f>
        <v/>
      </c>
      <c r="BW158" s="283" t="str">
        <f ca="true">+IF(OFFSET('Water Data'!$E$28,0,10*ROW('Water Data'!E152))="","",OFFSET('Water Data'!$E$28,0,10*ROW('Water Data'!E152)))</f>
        <v/>
      </c>
      <c r="BX158" s="283" t="str">
        <f ca="true">+IF(OFFSET('Water Data'!$E$29,0,10*ROW('Water Data'!E152))="","",OFFSET('Water Data'!$E$29,0,10*ROW('Water Data'!E152)))</f>
        <v/>
      </c>
      <c r="BY158" s="283" t="str">
        <f ca="true">+IF(OFFSET('Water Data'!$F$27,0,10*ROW('Water Data'!F152))="","",OFFSET('Water Data'!$F$27,0,10*ROW('Water Data'!F152)))</f>
        <v/>
      </c>
      <c r="BZ158" s="283" t="str">
        <f ca="true">+IF(OFFSET('Water Data'!$F$28,0,10*ROW('Water Data'!F152))="","",OFFSET('Water Data'!$F$28,0,10*ROW('Water Data'!F152)))</f>
        <v/>
      </c>
      <c r="CA158" s="283" t="str">
        <f ca="true">+IF(OFFSET('Water Data'!$F$29,0,10*ROW('Water Data'!F152))="","",OFFSET('Water Data'!$F$29,0,10*ROW('Water Data'!F152)))</f>
        <v/>
      </c>
      <c r="CB158" s="283" t="str">
        <f ca="true">+IF(OFFSET('Water Data'!$G$27,0,10*ROW('Water Data'!G152))="","",OFFSET('Water Data'!$G$27,0,10*ROW('Water Data'!G152)))</f>
        <v/>
      </c>
      <c r="CC158" s="283" t="str">
        <f ca="true">+IF(OFFSET('Water Data'!$G$28,0,10*ROW('Water Data'!G152))="","",OFFSET('Water Data'!$G$28,0,10*ROW('Water Data'!G152)))</f>
        <v/>
      </c>
      <c r="CD158" s="283" t="str">
        <f ca="true">+IF(OFFSET('Water Data'!$G$29,0,10*ROW('Water Data'!G152))="","",OFFSET('Water Data'!$G$29,0,10*ROW('Water Data'!G152)))</f>
        <v/>
      </c>
      <c r="CE158" s="283" t="str">
        <f ca="true">+IF(OFFSET('Water Data'!$H$27,0,10*ROW('Water Data'!H152))="","",OFFSET('Water Data'!$H$27,0,10*ROW('Water Data'!H152)))</f>
        <v/>
      </c>
      <c r="CF158" s="283" t="str">
        <f ca="true">+IF(OFFSET('Water Data'!$H$28,0,10*ROW('Water Data'!H152))="","",OFFSET('Water Data'!$H$28,0,10*ROW('Water Data'!H152)))</f>
        <v/>
      </c>
      <c r="CG158" s="283" t="str">
        <f ca="true">+IF(OFFSET('Water Data'!$H$29,0,10*ROW('Water Data'!H152))="","",OFFSET('Water Data'!$H$29,0,10*ROW('Water Data'!H152)))</f>
        <v/>
      </c>
      <c r="CH158" s="283" t="str">
        <f ca="true">+IF(OFFSET('Water Data'!$I$27,0,10*ROW('Water Data'!I152))="","",OFFSET('Water Data'!$I$27,0,10*ROW('Water Data'!I152)))</f>
        <v/>
      </c>
      <c r="CI158" s="283" t="str">
        <f ca="true">+IF(OFFSET('Water Data'!$I$28,0,10*ROW('Water Data'!I152))="","",OFFSET('Water Data'!$I$28,0,10*ROW('Water Data'!I152)))</f>
        <v/>
      </c>
      <c r="CJ158" s="283" t="str">
        <f ca="true">+IF(OFFSET('Water Data'!$I$29,0,10*ROW('Water Data'!I152))="","",OFFSET('Water Data'!$I$29,0,10*ROW('Water Data'!I152)))</f>
        <v/>
      </c>
      <c r="CK158" s="283" t="str">
        <f ca="true">+IF(OFFSET('Sanitation Data'!$D$28,0,10*ROW('Sanitation Data'!D152))="","",OFFSET('Sanitation Data'!$D$28,0,10*ROW('Sanitation Data'!D152)))</f>
        <v/>
      </c>
      <c r="CL158" s="283" t="str">
        <f ca="true">+IF(OFFSET('Sanitation Data'!$D$29,0,10*ROW('Sanitation Data'!D152))="","",OFFSET('Sanitation Data'!$D$29,0,10*ROW('Sanitation Data'!D152)))</f>
        <v/>
      </c>
      <c r="CM158" s="283" t="str">
        <f ca="true">+IF(OFFSET('Sanitation Data'!$D$30,0,10*ROW('Sanitation Data'!D152))="","",OFFSET('Sanitation Data'!$D$30,0,10*ROW('Sanitation Data'!D152)))</f>
        <v/>
      </c>
      <c r="CN158" s="283" t="str">
        <f ca="true">+IF(OFFSET('Sanitation Data'!$D$31,0,10*ROW('Sanitation Data'!D152))="","",OFFSET('Sanitation Data'!$D$31,0,10*ROW('Sanitation Data'!D152)))</f>
        <v/>
      </c>
      <c r="CO158" s="283" t="str">
        <f ca="true">+IF(OFFSET('Sanitation Data'!$D$32,0,10*ROW('Sanitation Data'!D152))="","",OFFSET('Sanitation Data'!$D$32,0,10*ROW('Sanitation Data'!D152)))</f>
        <v/>
      </c>
      <c r="CP158" s="283" t="str">
        <f ca="true">+IF(OFFSET('Sanitation Data'!$E$28,0,10*ROW('Sanitation Data'!E152))="","",OFFSET('Sanitation Data'!$E$28,0,10*ROW('Sanitation Data'!E152)))</f>
        <v/>
      </c>
      <c r="CQ158" s="283" t="str">
        <f ca="true">+IF(OFFSET('Sanitation Data'!$E$29,0,10*ROW('Sanitation Data'!E152))="","",OFFSET('Sanitation Data'!$E$29,0,10*ROW('Sanitation Data'!E152)))</f>
        <v/>
      </c>
      <c r="CR158" s="283" t="str">
        <f ca="true">+IF(OFFSET('Sanitation Data'!$E$30,0,10*ROW('Sanitation Data'!E152))="","",OFFSET('Sanitation Data'!$E$30,0,10*ROW('Sanitation Data'!E152)))</f>
        <v/>
      </c>
      <c r="CS158" s="283" t="str">
        <f ca="true">+IF(OFFSET('Sanitation Data'!$E$31,0,10*ROW('Sanitation Data'!E152))="","",OFFSET('Sanitation Data'!$E$31,0,10*ROW('Sanitation Data'!E152)))</f>
        <v/>
      </c>
      <c r="CT158" s="283" t="str">
        <f ca="true">+IF(OFFSET('Sanitation Data'!$E$32,0,10*ROW('Sanitation Data'!E152))="","",OFFSET('Sanitation Data'!$E$32,0,10*ROW('Sanitation Data'!E152)))</f>
        <v/>
      </c>
      <c r="CU158" s="283" t="str">
        <f ca="true">+IF(OFFSET('Sanitation Data'!$F$28,0,10*ROW('Sanitation Data'!F152))="","",OFFSET('Sanitation Data'!$F$28,0,10*ROW('Sanitation Data'!F152)))</f>
        <v/>
      </c>
      <c r="CV158" s="283" t="str">
        <f ca="true">+IF(OFFSET('Sanitation Data'!$F$29,0,10*ROW('Sanitation Data'!F152))="","",OFFSET('Sanitation Data'!$F$29,0,10*ROW('Sanitation Data'!F152)))</f>
        <v/>
      </c>
      <c r="CW158" s="283" t="str">
        <f ca="true">+IF(OFFSET('Sanitation Data'!$F$30,0,10*ROW('Sanitation Data'!F152))="","",OFFSET('Sanitation Data'!$F$30,0,10*ROW('Sanitation Data'!F152)))</f>
        <v/>
      </c>
      <c r="CX158" s="283" t="str">
        <f ca="true">+IF(OFFSET('Sanitation Data'!$F$31,0,10*ROW('Sanitation Data'!F152))="","",OFFSET('Sanitation Data'!$F$31,0,10*ROW('Sanitation Data'!F152)))</f>
        <v/>
      </c>
      <c r="CY158" s="283" t="str">
        <f ca="true">+IF(OFFSET('Sanitation Data'!$F$32,0,10*ROW('Sanitation Data'!F152))="","",OFFSET('Sanitation Data'!$F$32,0,10*ROW('Sanitation Data'!F152)))</f>
        <v/>
      </c>
      <c r="CZ158" s="283" t="str">
        <f ca="true">+IF(OFFSET('Sanitation Data'!$G$28,0,10*ROW('Sanitation Data'!G152))="","",OFFSET('Sanitation Data'!$G$28,0,10*ROW('Sanitation Data'!G152)))</f>
        <v/>
      </c>
      <c r="DA158" s="283" t="str">
        <f ca="true">+IF(OFFSET('Sanitation Data'!$G$29,0,10*ROW('Sanitation Data'!G152))="","",OFFSET('Sanitation Data'!$G$29,0,10*ROW('Sanitation Data'!G152)))</f>
        <v/>
      </c>
      <c r="DB158" s="283" t="str">
        <f ca="true">+IF(OFFSET('Sanitation Data'!$G$30,0,10*ROW('Sanitation Data'!G152))="","",OFFSET('Sanitation Data'!$G$30,0,10*ROW('Sanitation Data'!G152)))</f>
        <v/>
      </c>
      <c r="DC158" s="283" t="str">
        <f ca="true">+IF(OFFSET('Sanitation Data'!$G$31,0,10*ROW('Sanitation Data'!G152))="","",OFFSET('Sanitation Data'!$G$31,0,10*ROW('Sanitation Data'!G152)))</f>
        <v/>
      </c>
      <c r="DD158" s="283" t="str">
        <f ca="true">+IF(OFFSET('Sanitation Data'!$G$32,0,10*ROW('Sanitation Data'!G152))="","",OFFSET('Sanitation Data'!$G$32,0,10*ROW('Sanitation Data'!G152)))</f>
        <v/>
      </c>
      <c r="DE158" s="283" t="str">
        <f ca="true">+IF(OFFSET('Sanitation Data'!$H$28,0,10*ROW('Sanitation Data'!H152))="","",OFFSET('Sanitation Data'!$H$28,0,10*ROW('Sanitation Data'!H152)))</f>
        <v/>
      </c>
      <c r="DF158" s="283" t="str">
        <f ca="true">+IF(OFFSET('Sanitation Data'!$H$29,0,10*ROW('Sanitation Data'!H152))="","",OFFSET('Sanitation Data'!$H$29,0,10*ROW('Sanitation Data'!H152)))</f>
        <v/>
      </c>
      <c r="DG158" s="283" t="str">
        <f ca="true">+IF(OFFSET('Sanitation Data'!$H$30,0,10*ROW('Sanitation Data'!H152))="","",OFFSET('Sanitation Data'!$H$30,0,10*ROW('Sanitation Data'!H152)))</f>
        <v/>
      </c>
      <c r="DH158" s="283" t="str">
        <f ca="true">+IF(OFFSET('Sanitation Data'!$H$31,0,10*ROW('Sanitation Data'!H152))="","",OFFSET('Sanitation Data'!$H$31,0,10*ROW('Sanitation Data'!H152)))</f>
        <v/>
      </c>
      <c r="DI158" s="283" t="str">
        <f ca="true">+IF(OFFSET('Sanitation Data'!$H$32,0,10*ROW('Sanitation Data'!H152))="","",OFFSET('Sanitation Data'!$H$32,0,10*ROW('Sanitation Data'!H152)))</f>
        <v/>
      </c>
      <c r="DJ158" s="283" t="str">
        <f ca="true">+IF(OFFSET('Sanitation Data'!$I$28,0,10*ROW('Sanitation Data'!I152))="","",OFFSET('Sanitation Data'!$I$28,0,10*ROW('Sanitation Data'!I152)))</f>
        <v/>
      </c>
      <c r="DK158" s="283" t="str">
        <f ca="true">+IF(OFFSET('Sanitation Data'!$I$29,0,10*ROW('Sanitation Data'!I152))="","",OFFSET('Sanitation Data'!$I$29,0,10*ROW('Sanitation Data'!I152)))</f>
        <v/>
      </c>
      <c r="DL158" s="283" t="str">
        <f ca="true">+IF(OFFSET('Sanitation Data'!$I$30,0,10*ROW('Sanitation Data'!I152))="","",OFFSET('Sanitation Data'!$I$30,0,10*ROW('Sanitation Data'!I152)))</f>
        <v/>
      </c>
      <c r="DM158" s="283" t="str">
        <f ca="true">+IF(OFFSET('Sanitation Data'!$I$31,0,10*ROW('Sanitation Data'!I152))="","",OFFSET('Sanitation Data'!$I$31,0,10*ROW('Sanitation Data'!I152)))</f>
        <v/>
      </c>
      <c r="DN158" s="283" t="str">
        <f ca="true">+IF(OFFSET('Sanitation Data'!$I$32,0,10*ROW('Sanitation Data'!I152))="","",OFFSET('Sanitation Data'!$I$32,0,10*ROW('Sanitation Data'!I152)))</f>
        <v/>
      </c>
      <c r="DO158" s="283" t="str">
        <f ca="true">+IF(OFFSET('Hygiene Data'!$D$11,0,10*ROW('Hygiene Data'!D152))="","",OFFSET('Hygiene Data'!$D$11,0,10*ROW('Hygiene Data'!D152)))</f>
        <v/>
      </c>
      <c r="DP158" s="283" t="str">
        <f ca="true">+IF(OFFSET('Hygiene Data'!$D$12,0,10*ROW('Hygiene Data'!D152))="","",OFFSET('Hygiene Data'!$D$12,0,10*ROW('Hygiene Data'!D152)))</f>
        <v/>
      </c>
      <c r="DQ158" s="283" t="str">
        <f ca="true">+IF(OFFSET('Hygiene Data'!$D$13,0,10*ROW('Hygiene Data'!D152))="","",OFFSET('Hygiene Data'!$D$13,0,10*ROW('Hygiene Data'!D152)))</f>
        <v/>
      </c>
      <c r="DR158" s="283" t="str">
        <f ca="true">+IF(OFFSET('Hygiene Data'!$E$11,0,10*ROW('Hygiene Data'!E152))="","",OFFSET('Hygiene Data'!$E$11,0,10*ROW('Hygiene Data'!E152)))</f>
        <v/>
      </c>
      <c r="DS158" s="283" t="str">
        <f ca="true">+IF(OFFSET('Hygiene Data'!$E$12,0,10*ROW('Hygiene Data'!E152))="","",OFFSET('Hygiene Data'!$E$12,0,10*ROW('Hygiene Data'!E152)))</f>
        <v/>
      </c>
      <c r="DT158" s="283" t="str">
        <f ca="true">+IF(OFFSET('Hygiene Data'!$E$13,0,10*ROW('Hygiene Data'!E152))="","",OFFSET('Hygiene Data'!$E$13,0,10*ROW('Hygiene Data'!E152)))</f>
        <v/>
      </c>
      <c r="DU158" s="283" t="str">
        <f ca="true">+IF(OFFSET('Hygiene Data'!$F$11,0,10*ROW('Hygiene Data'!F152))="","",OFFSET('Hygiene Data'!$F$11,0,10*ROW('Hygiene Data'!F152)))</f>
        <v/>
      </c>
      <c r="DV158" s="283" t="str">
        <f ca="true">+IF(OFFSET('Hygiene Data'!$F$12,0,10*ROW('Hygiene Data'!F152))="","",OFFSET('Hygiene Data'!$F$12,0,10*ROW('Hygiene Data'!F152)))</f>
        <v/>
      </c>
      <c r="DW158" s="283" t="str">
        <f ca="true">+IF(OFFSET('Hygiene Data'!$F$13,0,10*ROW('Hygiene Data'!F152))="","",OFFSET('Hygiene Data'!$F$13,0,10*ROW('Hygiene Data'!F152)))</f>
        <v/>
      </c>
      <c r="DX158" s="283" t="str">
        <f ca="true">+IF(OFFSET('Hygiene Data'!$G$11,0,10*ROW('Hygiene Data'!G152))="","",OFFSET('Hygiene Data'!$G$11,0,10*ROW('Hygiene Data'!G152)))</f>
        <v/>
      </c>
      <c r="DY158" s="283" t="str">
        <f ca="true">+IF(OFFSET('Hygiene Data'!$G$12,0,10*ROW('Hygiene Data'!G152))="","",OFFSET('Hygiene Data'!$G$12,0,10*ROW('Hygiene Data'!G152)))</f>
        <v/>
      </c>
      <c r="DZ158" s="283" t="str">
        <f ca="true">+IF(OFFSET('Hygiene Data'!$G$13,0,10*ROW('Hygiene Data'!G152))="","",OFFSET('Hygiene Data'!$G$13,0,10*ROW('Hygiene Data'!G152)))</f>
        <v/>
      </c>
      <c r="EA158" s="283" t="str">
        <f ca="true">+IF(OFFSET('Hygiene Data'!$H$11,0,10*ROW('Hygiene Data'!H152))="","",OFFSET('Hygiene Data'!$H$11,0,10*ROW('Hygiene Data'!H152)))</f>
        <v/>
      </c>
      <c r="EB158" s="283" t="str">
        <f ca="true">+IF(OFFSET('Hygiene Data'!$H$12,0,10*ROW('Hygiene Data'!H152))="","",OFFSET('Hygiene Data'!$H$12,0,10*ROW('Hygiene Data'!H152)))</f>
        <v/>
      </c>
      <c r="EC158" s="283" t="str">
        <f ca="true">+IF(OFFSET('Hygiene Data'!$H$13,0,10*ROW('Hygiene Data'!H152))="","",OFFSET('Hygiene Data'!$H$13,0,10*ROW('Hygiene Data'!H152)))</f>
        <v/>
      </c>
      <c r="ED158" s="283" t="str">
        <f ca="true">+IF(OFFSET('Hygiene Data'!$I$11,0,10*ROW('Hygiene Data'!I152))="","",OFFSET('Hygiene Data'!$I$11,0,10*ROW('Hygiene Data'!I152)))</f>
        <v/>
      </c>
      <c r="EE158" s="283" t="str">
        <f ca="true">+IF(OFFSET('Hygiene Data'!$I$12,0,10*ROW('Hygiene Data'!I152))="","",OFFSET('Hygiene Data'!$I$12,0,10*ROW('Hygiene Data'!I152)))</f>
        <v/>
      </c>
      <c r="EF158" s="283" t="str">
        <f ca="true">+IF(OFFSET('Hygiene Data'!$I$13,0,10*ROW('Hygiene Data'!I152))="","",OFFSET('Hygiene Data'!$I$13,0,10*ROW('Hygiene Data'!I152)))</f>
        <v/>
      </c>
    </row>
    <row r="159">
      <c r="A159" s="36" t="str">
        <f ca="true">+IF(OFFSET('Water Data'!$B$2,0,10*ROW('Water Data'!E153))="","",OFFSET('Water Data'!$B$2,0,10*ROW('Water Data'!E153)))</f>
        <v/>
      </c>
      <c r="B159" s="36" t="str">
        <f ca="true">+IF(OFFSET('Water Data'!$C$2,0,10*ROW('Water Data'!F153))="","",OFFSET('Water Data'!$C$2,0,10*ROW('Water Data'!F153)))</f>
        <v/>
      </c>
      <c r="C159" s="339"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83"/>
      <c r="BS159" s="283" t="str">
        <f ca="true">+IF(OFFSET('Water Data'!$D$27,0,10*ROW('Water Data'!D153))="","",OFFSET('Water Data'!$D$27,0,10*ROW('Water Data'!D153)))</f>
        <v/>
      </c>
      <c r="BT159" s="283" t="str">
        <f ca="true">+IF(OFFSET('Water Data'!$D$28,0,10*ROW('Water Data'!D153))="","",OFFSET('Water Data'!$D$28,0,10*ROW('Water Data'!D153)))</f>
        <v/>
      </c>
      <c r="BU159" s="283" t="str">
        <f ca="true">+IF(OFFSET('Water Data'!$D$29,0,10*ROW('Water Data'!D153))="","",OFFSET('Water Data'!$D$29,0,10*ROW('Water Data'!D153)))</f>
        <v/>
      </c>
      <c r="BV159" s="283" t="str">
        <f ca="true">+IF(OFFSET('Water Data'!$E$27,0,10*ROW('Water Data'!E153))="","",OFFSET('Water Data'!$E$27,0,10*ROW('Water Data'!E153)))</f>
        <v/>
      </c>
      <c r="BW159" s="283" t="str">
        <f ca="true">+IF(OFFSET('Water Data'!$E$28,0,10*ROW('Water Data'!E153))="","",OFFSET('Water Data'!$E$28,0,10*ROW('Water Data'!E153)))</f>
        <v/>
      </c>
      <c r="BX159" s="283" t="str">
        <f ca="true">+IF(OFFSET('Water Data'!$E$29,0,10*ROW('Water Data'!E153))="","",OFFSET('Water Data'!$E$29,0,10*ROW('Water Data'!E153)))</f>
        <v/>
      </c>
      <c r="BY159" s="283" t="str">
        <f ca="true">+IF(OFFSET('Water Data'!$F$27,0,10*ROW('Water Data'!F153))="","",OFFSET('Water Data'!$F$27,0,10*ROW('Water Data'!F153)))</f>
        <v/>
      </c>
      <c r="BZ159" s="283" t="str">
        <f ca="true">+IF(OFFSET('Water Data'!$F$28,0,10*ROW('Water Data'!F153))="","",OFFSET('Water Data'!$F$28,0,10*ROW('Water Data'!F153)))</f>
        <v/>
      </c>
      <c r="CA159" s="283" t="str">
        <f ca="true">+IF(OFFSET('Water Data'!$F$29,0,10*ROW('Water Data'!F153))="","",OFFSET('Water Data'!$F$29,0,10*ROW('Water Data'!F153)))</f>
        <v/>
      </c>
      <c r="CB159" s="283" t="str">
        <f ca="true">+IF(OFFSET('Water Data'!$G$27,0,10*ROW('Water Data'!G153))="","",OFFSET('Water Data'!$G$27,0,10*ROW('Water Data'!G153)))</f>
        <v/>
      </c>
      <c r="CC159" s="283" t="str">
        <f ca="true">+IF(OFFSET('Water Data'!$G$28,0,10*ROW('Water Data'!G153))="","",OFFSET('Water Data'!$G$28,0,10*ROW('Water Data'!G153)))</f>
        <v/>
      </c>
      <c r="CD159" s="283" t="str">
        <f ca="true">+IF(OFFSET('Water Data'!$G$29,0,10*ROW('Water Data'!G153))="","",OFFSET('Water Data'!$G$29,0,10*ROW('Water Data'!G153)))</f>
        <v/>
      </c>
      <c r="CE159" s="283" t="str">
        <f ca="true">+IF(OFFSET('Water Data'!$H$27,0,10*ROW('Water Data'!H153))="","",OFFSET('Water Data'!$H$27,0,10*ROW('Water Data'!H153)))</f>
        <v/>
      </c>
      <c r="CF159" s="283" t="str">
        <f ca="true">+IF(OFFSET('Water Data'!$H$28,0,10*ROW('Water Data'!H153))="","",OFFSET('Water Data'!$H$28,0,10*ROW('Water Data'!H153)))</f>
        <v/>
      </c>
      <c r="CG159" s="283" t="str">
        <f ca="true">+IF(OFFSET('Water Data'!$H$29,0,10*ROW('Water Data'!H153))="","",OFFSET('Water Data'!$H$29,0,10*ROW('Water Data'!H153)))</f>
        <v/>
      </c>
      <c r="CH159" s="283" t="str">
        <f ca="true">+IF(OFFSET('Water Data'!$I$27,0,10*ROW('Water Data'!I153))="","",OFFSET('Water Data'!$I$27,0,10*ROW('Water Data'!I153)))</f>
        <v/>
      </c>
      <c r="CI159" s="283" t="str">
        <f ca="true">+IF(OFFSET('Water Data'!$I$28,0,10*ROW('Water Data'!I153))="","",OFFSET('Water Data'!$I$28,0,10*ROW('Water Data'!I153)))</f>
        <v/>
      </c>
      <c r="CJ159" s="283" t="str">
        <f ca="true">+IF(OFFSET('Water Data'!$I$29,0,10*ROW('Water Data'!I153))="","",OFFSET('Water Data'!$I$29,0,10*ROW('Water Data'!I153)))</f>
        <v/>
      </c>
      <c r="CK159" s="283" t="str">
        <f ca="true">+IF(OFFSET('Sanitation Data'!$D$28,0,10*ROW('Sanitation Data'!D153))="","",OFFSET('Sanitation Data'!$D$28,0,10*ROW('Sanitation Data'!D153)))</f>
        <v/>
      </c>
      <c r="CL159" s="283" t="str">
        <f ca="true">+IF(OFFSET('Sanitation Data'!$D$29,0,10*ROW('Sanitation Data'!D153))="","",OFFSET('Sanitation Data'!$D$29,0,10*ROW('Sanitation Data'!D153)))</f>
        <v/>
      </c>
      <c r="CM159" s="283" t="str">
        <f ca="true">+IF(OFFSET('Sanitation Data'!$D$30,0,10*ROW('Sanitation Data'!D153))="","",OFFSET('Sanitation Data'!$D$30,0,10*ROW('Sanitation Data'!D153)))</f>
        <v/>
      </c>
      <c r="CN159" s="283" t="str">
        <f ca="true">+IF(OFFSET('Sanitation Data'!$D$31,0,10*ROW('Sanitation Data'!D153))="","",OFFSET('Sanitation Data'!$D$31,0,10*ROW('Sanitation Data'!D153)))</f>
        <v/>
      </c>
      <c r="CO159" s="283" t="str">
        <f ca="true">+IF(OFFSET('Sanitation Data'!$D$32,0,10*ROW('Sanitation Data'!D153))="","",OFFSET('Sanitation Data'!$D$32,0,10*ROW('Sanitation Data'!D153)))</f>
        <v/>
      </c>
      <c r="CP159" s="283" t="str">
        <f ca="true">+IF(OFFSET('Sanitation Data'!$E$28,0,10*ROW('Sanitation Data'!E153))="","",OFFSET('Sanitation Data'!$E$28,0,10*ROW('Sanitation Data'!E153)))</f>
        <v/>
      </c>
      <c r="CQ159" s="283" t="str">
        <f ca="true">+IF(OFFSET('Sanitation Data'!$E$29,0,10*ROW('Sanitation Data'!E153))="","",OFFSET('Sanitation Data'!$E$29,0,10*ROW('Sanitation Data'!E153)))</f>
        <v/>
      </c>
      <c r="CR159" s="283" t="str">
        <f ca="true">+IF(OFFSET('Sanitation Data'!$E$30,0,10*ROW('Sanitation Data'!E153))="","",OFFSET('Sanitation Data'!$E$30,0,10*ROW('Sanitation Data'!E153)))</f>
        <v/>
      </c>
      <c r="CS159" s="283" t="str">
        <f ca="true">+IF(OFFSET('Sanitation Data'!$E$31,0,10*ROW('Sanitation Data'!E153))="","",OFFSET('Sanitation Data'!$E$31,0,10*ROW('Sanitation Data'!E153)))</f>
        <v/>
      </c>
      <c r="CT159" s="283" t="str">
        <f ca="true">+IF(OFFSET('Sanitation Data'!$E$32,0,10*ROW('Sanitation Data'!E153))="","",OFFSET('Sanitation Data'!$E$32,0,10*ROW('Sanitation Data'!E153)))</f>
        <v/>
      </c>
      <c r="CU159" s="283" t="str">
        <f ca="true">+IF(OFFSET('Sanitation Data'!$F$28,0,10*ROW('Sanitation Data'!F153))="","",OFFSET('Sanitation Data'!$F$28,0,10*ROW('Sanitation Data'!F153)))</f>
        <v/>
      </c>
      <c r="CV159" s="283" t="str">
        <f ca="true">+IF(OFFSET('Sanitation Data'!$F$29,0,10*ROW('Sanitation Data'!F153))="","",OFFSET('Sanitation Data'!$F$29,0,10*ROW('Sanitation Data'!F153)))</f>
        <v/>
      </c>
      <c r="CW159" s="283" t="str">
        <f ca="true">+IF(OFFSET('Sanitation Data'!$F$30,0,10*ROW('Sanitation Data'!F153))="","",OFFSET('Sanitation Data'!$F$30,0,10*ROW('Sanitation Data'!F153)))</f>
        <v/>
      </c>
      <c r="CX159" s="283" t="str">
        <f ca="true">+IF(OFFSET('Sanitation Data'!$F$31,0,10*ROW('Sanitation Data'!F153))="","",OFFSET('Sanitation Data'!$F$31,0,10*ROW('Sanitation Data'!F153)))</f>
        <v/>
      </c>
      <c r="CY159" s="283" t="str">
        <f ca="true">+IF(OFFSET('Sanitation Data'!$F$32,0,10*ROW('Sanitation Data'!F153))="","",OFFSET('Sanitation Data'!$F$32,0,10*ROW('Sanitation Data'!F153)))</f>
        <v/>
      </c>
      <c r="CZ159" s="283" t="str">
        <f ca="true">+IF(OFFSET('Sanitation Data'!$G$28,0,10*ROW('Sanitation Data'!G153))="","",OFFSET('Sanitation Data'!$G$28,0,10*ROW('Sanitation Data'!G153)))</f>
        <v/>
      </c>
      <c r="DA159" s="283" t="str">
        <f ca="true">+IF(OFFSET('Sanitation Data'!$G$29,0,10*ROW('Sanitation Data'!G153))="","",OFFSET('Sanitation Data'!$G$29,0,10*ROW('Sanitation Data'!G153)))</f>
        <v/>
      </c>
      <c r="DB159" s="283" t="str">
        <f ca="true">+IF(OFFSET('Sanitation Data'!$G$30,0,10*ROW('Sanitation Data'!G153))="","",OFFSET('Sanitation Data'!$G$30,0,10*ROW('Sanitation Data'!G153)))</f>
        <v/>
      </c>
      <c r="DC159" s="283" t="str">
        <f ca="true">+IF(OFFSET('Sanitation Data'!$G$31,0,10*ROW('Sanitation Data'!G153))="","",OFFSET('Sanitation Data'!$G$31,0,10*ROW('Sanitation Data'!G153)))</f>
        <v/>
      </c>
      <c r="DD159" s="283" t="str">
        <f ca="true">+IF(OFFSET('Sanitation Data'!$G$32,0,10*ROW('Sanitation Data'!G153))="","",OFFSET('Sanitation Data'!$G$32,0,10*ROW('Sanitation Data'!G153)))</f>
        <v/>
      </c>
      <c r="DE159" s="283" t="str">
        <f ca="true">+IF(OFFSET('Sanitation Data'!$H$28,0,10*ROW('Sanitation Data'!H153))="","",OFFSET('Sanitation Data'!$H$28,0,10*ROW('Sanitation Data'!H153)))</f>
        <v/>
      </c>
      <c r="DF159" s="283" t="str">
        <f ca="true">+IF(OFFSET('Sanitation Data'!$H$29,0,10*ROW('Sanitation Data'!H153))="","",OFFSET('Sanitation Data'!$H$29,0,10*ROW('Sanitation Data'!H153)))</f>
        <v/>
      </c>
      <c r="DG159" s="283" t="str">
        <f ca="true">+IF(OFFSET('Sanitation Data'!$H$30,0,10*ROW('Sanitation Data'!H153))="","",OFFSET('Sanitation Data'!$H$30,0,10*ROW('Sanitation Data'!H153)))</f>
        <v/>
      </c>
      <c r="DH159" s="283" t="str">
        <f ca="true">+IF(OFFSET('Sanitation Data'!$H$31,0,10*ROW('Sanitation Data'!H153))="","",OFFSET('Sanitation Data'!$H$31,0,10*ROW('Sanitation Data'!H153)))</f>
        <v/>
      </c>
      <c r="DI159" s="283" t="str">
        <f ca="true">+IF(OFFSET('Sanitation Data'!$H$32,0,10*ROW('Sanitation Data'!H153))="","",OFFSET('Sanitation Data'!$H$32,0,10*ROW('Sanitation Data'!H153)))</f>
        <v/>
      </c>
      <c r="DJ159" s="283" t="str">
        <f ca="true">+IF(OFFSET('Sanitation Data'!$I$28,0,10*ROW('Sanitation Data'!I153))="","",OFFSET('Sanitation Data'!$I$28,0,10*ROW('Sanitation Data'!I153)))</f>
        <v/>
      </c>
      <c r="DK159" s="283" t="str">
        <f ca="true">+IF(OFFSET('Sanitation Data'!$I$29,0,10*ROW('Sanitation Data'!I153))="","",OFFSET('Sanitation Data'!$I$29,0,10*ROW('Sanitation Data'!I153)))</f>
        <v/>
      </c>
      <c r="DL159" s="283" t="str">
        <f ca="true">+IF(OFFSET('Sanitation Data'!$I$30,0,10*ROW('Sanitation Data'!I153))="","",OFFSET('Sanitation Data'!$I$30,0,10*ROW('Sanitation Data'!I153)))</f>
        <v/>
      </c>
      <c r="DM159" s="283" t="str">
        <f ca="true">+IF(OFFSET('Sanitation Data'!$I$31,0,10*ROW('Sanitation Data'!I153))="","",OFFSET('Sanitation Data'!$I$31,0,10*ROW('Sanitation Data'!I153)))</f>
        <v/>
      </c>
      <c r="DN159" s="283" t="str">
        <f ca="true">+IF(OFFSET('Sanitation Data'!$I$32,0,10*ROW('Sanitation Data'!I153))="","",OFFSET('Sanitation Data'!$I$32,0,10*ROW('Sanitation Data'!I153)))</f>
        <v/>
      </c>
      <c r="DO159" s="283" t="str">
        <f ca="true">+IF(OFFSET('Hygiene Data'!$D$11,0,10*ROW('Hygiene Data'!D153))="","",OFFSET('Hygiene Data'!$D$11,0,10*ROW('Hygiene Data'!D153)))</f>
        <v/>
      </c>
      <c r="DP159" s="283" t="str">
        <f ca="true">+IF(OFFSET('Hygiene Data'!$D$12,0,10*ROW('Hygiene Data'!D153))="","",OFFSET('Hygiene Data'!$D$12,0,10*ROW('Hygiene Data'!D153)))</f>
        <v/>
      </c>
      <c r="DQ159" s="283" t="str">
        <f ca="true">+IF(OFFSET('Hygiene Data'!$D$13,0,10*ROW('Hygiene Data'!D153))="","",OFFSET('Hygiene Data'!$D$13,0,10*ROW('Hygiene Data'!D153)))</f>
        <v/>
      </c>
      <c r="DR159" s="283" t="str">
        <f ca="true">+IF(OFFSET('Hygiene Data'!$E$11,0,10*ROW('Hygiene Data'!E153))="","",OFFSET('Hygiene Data'!$E$11,0,10*ROW('Hygiene Data'!E153)))</f>
        <v/>
      </c>
      <c r="DS159" s="283" t="str">
        <f ca="true">+IF(OFFSET('Hygiene Data'!$E$12,0,10*ROW('Hygiene Data'!E153))="","",OFFSET('Hygiene Data'!$E$12,0,10*ROW('Hygiene Data'!E153)))</f>
        <v/>
      </c>
      <c r="DT159" s="283" t="str">
        <f ca="true">+IF(OFFSET('Hygiene Data'!$E$13,0,10*ROW('Hygiene Data'!E153))="","",OFFSET('Hygiene Data'!$E$13,0,10*ROW('Hygiene Data'!E153)))</f>
        <v/>
      </c>
      <c r="DU159" s="283" t="str">
        <f ca="true">+IF(OFFSET('Hygiene Data'!$F$11,0,10*ROW('Hygiene Data'!F153))="","",OFFSET('Hygiene Data'!$F$11,0,10*ROW('Hygiene Data'!F153)))</f>
        <v/>
      </c>
      <c r="DV159" s="283" t="str">
        <f ca="true">+IF(OFFSET('Hygiene Data'!$F$12,0,10*ROW('Hygiene Data'!F153))="","",OFFSET('Hygiene Data'!$F$12,0,10*ROW('Hygiene Data'!F153)))</f>
        <v/>
      </c>
      <c r="DW159" s="283" t="str">
        <f ca="true">+IF(OFFSET('Hygiene Data'!$F$13,0,10*ROW('Hygiene Data'!F153))="","",OFFSET('Hygiene Data'!$F$13,0,10*ROW('Hygiene Data'!F153)))</f>
        <v/>
      </c>
      <c r="DX159" s="283" t="str">
        <f ca="true">+IF(OFFSET('Hygiene Data'!$G$11,0,10*ROW('Hygiene Data'!G153))="","",OFFSET('Hygiene Data'!$G$11,0,10*ROW('Hygiene Data'!G153)))</f>
        <v/>
      </c>
      <c r="DY159" s="283" t="str">
        <f ca="true">+IF(OFFSET('Hygiene Data'!$G$12,0,10*ROW('Hygiene Data'!G153))="","",OFFSET('Hygiene Data'!$G$12,0,10*ROW('Hygiene Data'!G153)))</f>
        <v/>
      </c>
      <c r="DZ159" s="283" t="str">
        <f ca="true">+IF(OFFSET('Hygiene Data'!$G$13,0,10*ROW('Hygiene Data'!G153))="","",OFFSET('Hygiene Data'!$G$13,0,10*ROW('Hygiene Data'!G153)))</f>
        <v/>
      </c>
      <c r="EA159" s="283" t="str">
        <f ca="true">+IF(OFFSET('Hygiene Data'!$H$11,0,10*ROW('Hygiene Data'!H153))="","",OFFSET('Hygiene Data'!$H$11,0,10*ROW('Hygiene Data'!H153)))</f>
        <v/>
      </c>
      <c r="EB159" s="283" t="str">
        <f ca="true">+IF(OFFSET('Hygiene Data'!$H$12,0,10*ROW('Hygiene Data'!H153))="","",OFFSET('Hygiene Data'!$H$12,0,10*ROW('Hygiene Data'!H153)))</f>
        <v/>
      </c>
      <c r="EC159" s="283" t="str">
        <f ca="true">+IF(OFFSET('Hygiene Data'!$H$13,0,10*ROW('Hygiene Data'!H153))="","",OFFSET('Hygiene Data'!$H$13,0,10*ROW('Hygiene Data'!H153)))</f>
        <v/>
      </c>
      <c r="ED159" s="283" t="str">
        <f ca="true">+IF(OFFSET('Hygiene Data'!$I$11,0,10*ROW('Hygiene Data'!I153))="","",OFFSET('Hygiene Data'!$I$11,0,10*ROW('Hygiene Data'!I153)))</f>
        <v/>
      </c>
      <c r="EE159" s="283" t="str">
        <f ca="true">+IF(OFFSET('Hygiene Data'!$I$12,0,10*ROW('Hygiene Data'!I153))="","",OFFSET('Hygiene Data'!$I$12,0,10*ROW('Hygiene Data'!I153)))</f>
        <v/>
      </c>
      <c r="EF159" s="283" t="str">
        <f ca="true">+IF(OFFSET('Hygiene Data'!$I$13,0,10*ROW('Hygiene Data'!I153))="","",OFFSET('Hygiene Data'!$I$13,0,10*ROW('Hygiene Data'!I153)))</f>
        <v/>
      </c>
    </row>
    <row r="160">
      <c r="A160" s="36" t="str">
        <f ca="true">+IF(OFFSET('Water Data'!$B$2,0,10*ROW('Water Data'!E154))="","",OFFSET('Water Data'!$B$2,0,10*ROW('Water Data'!E154)))</f>
        <v/>
      </c>
      <c r="B160" s="36" t="str">
        <f ca="true">+IF(OFFSET('Water Data'!$C$2,0,10*ROW('Water Data'!F154))="","",OFFSET('Water Data'!$C$2,0,10*ROW('Water Data'!F154)))</f>
        <v/>
      </c>
      <c r="C160" s="339"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83"/>
      <c r="BS160" s="283" t="str">
        <f ca="true">+IF(OFFSET('Water Data'!$D$27,0,10*ROW('Water Data'!D154))="","",OFFSET('Water Data'!$D$27,0,10*ROW('Water Data'!D154)))</f>
        <v/>
      </c>
      <c r="BT160" s="283" t="str">
        <f ca="true">+IF(OFFSET('Water Data'!$D$28,0,10*ROW('Water Data'!D154))="","",OFFSET('Water Data'!$D$28,0,10*ROW('Water Data'!D154)))</f>
        <v/>
      </c>
      <c r="BU160" s="283" t="str">
        <f ca="true">+IF(OFFSET('Water Data'!$D$29,0,10*ROW('Water Data'!D154))="","",OFFSET('Water Data'!$D$29,0,10*ROW('Water Data'!D154)))</f>
        <v/>
      </c>
      <c r="BV160" s="283" t="str">
        <f ca="true">+IF(OFFSET('Water Data'!$E$27,0,10*ROW('Water Data'!E154))="","",OFFSET('Water Data'!$E$27,0,10*ROW('Water Data'!E154)))</f>
        <v/>
      </c>
      <c r="BW160" s="283" t="str">
        <f ca="true">+IF(OFFSET('Water Data'!$E$28,0,10*ROW('Water Data'!E154))="","",OFFSET('Water Data'!$E$28,0,10*ROW('Water Data'!E154)))</f>
        <v/>
      </c>
      <c r="BX160" s="283" t="str">
        <f ca="true">+IF(OFFSET('Water Data'!$E$29,0,10*ROW('Water Data'!E154))="","",OFFSET('Water Data'!$E$29,0,10*ROW('Water Data'!E154)))</f>
        <v/>
      </c>
      <c r="BY160" s="283" t="str">
        <f ca="true">+IF(OFFSET('Water Data'!$F$27,0,10*ROW('Water Data'!F154))="","",OFFSET('Water Data'!$F$27,0,10*ROW('Water Data'!F154)))</f>
        <v/>
      </c>
      <c r="BZ160" s="283" t="str">
        <f ca="true">+IF(OFFSET('Water Data'!$F$28,0,10*ROW('Water Data'!F154))="","",OFFSET('Water Data'!$F$28,0,10*ROW('Water Data'!F154)))</f>
        <v/>
      </c>
      <c r="CA160" s="283" t="str">
        <f ca="true">+IF(OFFSET('Water Data'!$F$29,0,10*ROW('Water Data'!F154))="","",OFFSET('Water Data'!$F$29,0,10*ROW('Water Data'!F154)))</f>
        <v/>
      </c>
      <c r="CB160" s="283" t="str">
        <f ca="true">+IF(OFFSET('Water Data'!$G$27,0,10*ROW('Water Data'!G154))="","",OFFSET('Water Data'!$G$27,0,10*ROW('Water Data'!G154)))</f>
        <v/>
      </c>
      <c r="CC160" s="283" t="str">
        <f ca="true">+IF(OFFSET('Water Data'!$G$28,0,10*ROW('Water Data'!G154))="","",OFFSET('Water Data'!$G$28,0,10*ROW('Water Data'!G154)))</f>
        <v/>
      </c>
      <c r="CD160" s="283" t="str">
        <f ca="true">+IF(OFFSET('Water Data'!$G$29,0,10*ROW('Water Data'!G154))="","",OFFSET('Water Data'!$G$29,0,10*ROW('Water Data'!G154)))</f>
        <v/>
      </c>
      <c r="CE160" s="283" t="str">
        <f ca="true">+IF(OFFSET('Water Data'!$H$27,0,10*ROW('Water Data'!H154))="","",OFFSET('Water Data'!$H$27,0,10*ROW('Water Data'!H154)))</f>
        <v/>
      </c>
      <c r="CF160" s="283" t="str">
        <f ca="true">+IF(OFFSET('Water Data'!$H$28,0,10*ROW('Water Data'!H154))="","",OFFSET('Water Data'!$H$28,0,10*ROW('Water Data'!H154)))</f>
        <v/>
      </c>
      <c r="CG160" s="283" t="str">
        <f ca="true">+IF(OFFSET('Water Data'!$H$29,0,10*ROW('Water Data'!H154))="","",OFFSET('Water Data'!$H$29,0,10*ROW('Water Data'!H154)))</f>
        <v/>
      </c>
      <c r="CH160" s="283" t="str">
        <f ca="true">+IF(OFFSET('Water Data'!$I$27,0,10*ROW('Water Data'!I154))="","",OFFSET('Water Data'!$I$27,0,10*ROW('Water Data'!I154)))</f>
        <v/>
      </c>
      <c r="CI160" s="283" t="str">
        <f ca="true">+IF(OFFSET('Water Data'!$I$28,0,10*ROW('Water Data'!I154))="","",OFFSET('Water Data'!$I$28,0,10*ROW('Water Data'!I154)))</f>
        <v/>
      </c>
      <c r="CJ160" s="283" t="str">
        <f ca="true">+IF(OFFSET('Water Data'!$I$29,0,10*ROW('Water Data'!I154))="","",OFFSET('Water Data'!$I$29,0,10*ROW('Water Data'!I154)))</f>
        <v/>
      </c>
      <c r="CK160" s="283" t="str">
        <f ca="true">+IF(OFFSET('Sanitation Data'!$D$28,0,10*ROW('Sanitation Data'!D154))="","",OFFSET('Sanitation Data'!$D$28,0,10*ROW('Sanitation Data'!D154)))</f>
        <v/>
      </c>
      <c r="CL160" s="283" t="str">
        <f ca="true">+IF(OFFSET('Sanitation Data'!$D$29,0,10*ROW('Sanitation Data'!D154))="","",OFFSET('Sanitation Data'!$D$29,0,10*ROW('Sanitation Data'!D154)))</f>
        <v/>
      </c>
      <c r="CM160" s="283" t="str">
        <f ca="true">+IF(OFFSET('Sanitation Data'!$D$30,0,10*ROW('Sanitation Data'!D154))="","",OFFSET('Sanitation Data'!$D$30,0,10*ROW('Sanitation Data'!D154)))</f>
        <v/>
      </c>
      <c r="CN160" s="283" t="str">
        <f ca="true">+IF(OFFSET('Sanitation Data'!$D$31,0,10*ROW('Sanitation Data'!D154))="","",OFFSET('Sanitation Data'!$D$31,0,10*ROW('Sanitation Data'!D154)))</f>
        <v/>
      </c>
      <c r="CO160" s="283" t="str">
        <f ca="true">+IF(OFFSET('Sanitation Data'!$D$32,0,10*ROW('Sanitation Data'!D154))="","",OFFSET('Sanitation Data'!$D$32,0,10*ROW('Sanitation Data'!D154)))</f>
        <v/>
      </c>
      <c r="CP160" s="283" t="str">
        <f ca="true">+IF(OFFSET('Sanitation Data'!$E$28,0,10*ROW('Sanitation Data'!E154))="","",OFFSET('Sanitation Data'!$E$28,0,10*ROW('Sanitation Data'!E154)))</f>
        <v/>
      </c>
      <c r="CQ160" s="283" t="str">
        <f ca="true">+IF(OFFSET('Sanitation Data'!$E$29,0,10*ROW('Sanitation Data'!E154))="","",OFFSET('Sanitation Data'!$E$29,0,10*ROW('Sanitation Data'!E154)))</f>
        <v/>
      </c>
      <c r="CR160" s="283" t="str">
        <f ca="true">+IF(OFFSET('Sanitation Data'!$E$30,0,10*ROW('Sanitation Data'!E154))="","",OFFSET('Sanitation Data'!$E$30,0,10*ROW('Sanitation Data'!E154)))</f>
        <v/>
      </c>
      <c r="CS160" s="283" t="str">
        <f ca="true">+IF(OFFSET('Sanitation Data'!$E$31,0,10*ROW('Sanitation Data'!E154))="","",OFFSET('Sanitation Data'!$E$31,0,10*ROW('Sanitation Data'!E154)))</f>
        <v/>
      </c>
      <c r="CT160" s="283" t="str">
        <f ca="true">+IF(OFFSET('Sanitation Data'!$E$32,0,10*ROW('Sanitation Data'!E154))="","",OFFSET('Sanitation Data'!$E$32,0,10*ROW('Sanitation Data'!E154)))</f>
        <v/>
      </c>
      <c r="CU160" s="283" t="str">
        <f ca="true">+IF(OFFSET('Sanitation Data'!$F$28,0,10*ROW('Sanitation Data'!F154))="","",OFFSET('Sanitation Data'!$F$28,0,10*ROW('Sanitation Data'!F154)))</f>
        <v/>
      </c>
      <c r="CV160" s="283" t="str">
        <f ca="true">+IF(OFFSET('Sanitation Data'!$F$29,0,10*ROW('Sanitation Data'!F154))="","",OFFSET('Sanitation Data'!$F$29,0,10*ROW('Sanitation Data'!F154)))</f>
        <v/>
      </c>
      <c r="CW160" s="283" t="str">
        <f ca="true">+IF(OFFSET('Sanitation Data'!$F$30,0,10*ROW('Sanitation Data'!F154))="","",OFFSET('Sanitation Data'!$F$30,0,10*ROW('Sanitation Data'!F154)))</f>
        <v/>
      </c>
      <c r="CX160" s="283" t="str">
        <f ca="true">+IF(OFFSET('Sanitation Data'!$F$31,0,10*ROW('Sanitation Data'!F154))="","",OFFSET('Sanitation Data'!$F$31,0,10*ROW('Sanitation Data'!F154)))</f>
        <v/>
      </c>
      <c r="CY160" s="283" t="str">
        <f ca="true">+IF(OFFSET('Sanitation Data'!$F$32,0,10*ROW('Sanitation Data'!F154))="","",OFFSET('Sanitation Data'!$F$32,0,10*ROW('Sanitation Data'!F154)))</f>
        <v/>
      </c>
      <c r="CZ160" s="283" t="str">
        <f ca="true">+IF(OFFSET('Sanitation Data'!$G$28,0,10*ROW('Sanitation Data'!G154))="","",OFFSET('Sanitation Data'!$G$28,0,10*ROW('Sanitation Data'!G154)))</f>
        <v/>
      </c>
      <c r="DA160" s="283" t="str">
        <f ca="true">+IF(OFFSET('Sanitation Data'!$G$29,0,10*ROW('Sanitation Data'!G154))="","",OFFSET('Sanitation Data'!$G$29,0,10*ROW('Sanitation Data'!G154)))</f>
        <v/>
      </c>
      <c r="DB160" s="283" t="str">
        <f ca="true">+IF(OFFSET('Sanitation Data'!$G$30,0,10*ROW('Sanitation Data'!G154))="","",OFFSET('Sanitation Data'!$G$30,0,10*ROW('Sanitation Data'!G154)))</f>
        <v/>
      </c>
      <c r="DC160" s="283" t="str">
        <f ca="true">+IF(OFFSET('Sanitation Data'!$G$31,0,10*ROW('Sanitation Data'!G154))="","",OFFSET('Sanitation Data'!$G$31,0,10*ROW('Sanitation Data'!G154)))</f>
        <v/>
      </c>
      <c r="DD160" s="283" t="str">
        <f ca="true">+IF(OFFSET('Sanitation Data'!$G$32,0,10*ROW('Sanitation Data'!G154))="","",OFFSET('Sanitation Data'!$G$32,0,10*ROW('Sanitation Data'!G154)))</f>
        <v/>
      </c>
      <c r="DE160" s="283" t="str">
        <f ca="true">+IF(OFFSET('Sanitation Data'!$H$28,0,10*ROW('Sanitation Data'!H154))="","",OFFSET('Sanitation Data'!$H$28,0,10*ROW('Sanitation Data'!H154)))</f>
        <v/>
      </c>
      <c r="DF160" s="283" t="str">
        <f ca="true">+IF(OFFSET('Sanitation Data'!$H$29,0,10*ROW('Sanitation Data'!H154))="","",OFFSET('Sanitation Data'!$H$29,0,10*ROW('Sanitation Data'!H154)))</f>
        <v/>
      </c>
      <c r="DG160" s="283" t="str">
        <f ca="true">+IF(OFFSET('Sanitation Data'!$H$30,0,10*ROW('Sanitation Data'!H154))="","",OFFSET('Sanitation Data'!$H$30,0,10*ROW('Sanitation Data'!H154)))</f>
        <v/>
      </c>
      <c r="DH160" s="283" t="str">
        <f ca="true">+IF(OFFSET('Sanitation Data'!$H$31,0,10*ROW('Sanitation Data'!H154))="","",OFFSET('Sanitation Data'!$H$31,0,10*ROW('Sanitation Data'!H154)))</f>
        <v/>
      </c>
      <c r="DI160" s="283" t="str">
        <f ca="true">+IF(OFFSET('Sanitation Data'!$H$32,0,10*ROW('Sanitation Data'!H154))="","",OFFSET('Sanitation Data'!$H$32,0,10*ROW('Sanitation Data'!H154)))</f>
        <v/>
      </c>
      <c r="DJ160" s="283" t="str">
        <f ca="true">+IF(OFFSET('Sanitation Data'!$I$28,0,10*ROW('Sanitation Data'!I154))="","",OFFSET('Sanitation Data'!$I$28,0,10*ROW('Sanitation Data'!I154)))</f>
        <v/>
      </c>
      <c r="DK160" s="283" t="str">
        <f ca="true">+IF(OFFSET('Sanitation Data'!$I$29,0,10*ROW('Sanitation Data'!I154))="","",OFFSET('Sanitation Data'!$I$29,0,10*ROW('Sanitation Data'!I154)))</f>
        <v/>
      </c>
      <c r="DL160" s="283" t="str">
        <f ca="true">+IF(OFFSET('Sanitation Data'!$I$30,0,10*ROW('Sanitation Data'!I154))="","",OFFSET('Sanitation Data'!$I$30,0,10*ROW('Sanitation Data'!I154)))</f>
        <v/>
      </c>
      <c r="DM160" s="283" t="str">
        <f ca="true">+IF(OFFSET('Sanitation Data'!$I$31,0,10*ROW('Sanitation Data'!I154))="","",OFFSET('Sanitation Data'!$I$31,0,10*ROW('Sanitation Data'!I154)))</f>
        <v/>
      </c>
      <c r="DN160" s="283" t="str">
        <f ca="true">+IF(OFFSET('Sanitation Data'!$I$32,0,10*ROW('Sanitation Data'!I154))="","",OFFSET('Sanitation Data'!$I$32,0,10*ROW('Sanitation Data'!I154)))</f>
        <v/>
      </c>
      <c r="DO160" s="283" t="str">
        <f ca="true">+IF(OFFSET('Hygiene Data'!$D$11,0,10*ROW('Hygiene Data'!D154))="","",OFFSET('Hygiene Data'!$D$11,0,10*ROW('Hygiene Data'!D154)))</f>
        <v/>
      </c>
      <c r="DP160" s="283" t="str">
        <f ca="true">+IF(OFFSET('Hygiene Data'!$D$12,0,10*ROW('Hygiene Data'!D154))="","",OFFSET('Hygiene Data'!$D$12,0,10*ROW('Hygiene Data'!D154)))</f>
        <v/>
      </c>
      <c r="DQ160" s="283" t="str">
        <f ca="true">+IF(OFFSET('Hygiene Data'!$D$13,0,10*ROW('Hygiene Data'!D154))="","",OFFSET('Hygiene Data'!$D$13,0,10*ROW('Hygiene Data'!D154)))</f>
        <v/>
      </c>
      <c r="DR160" s="283" t="str">
        <f ca="true">+IF(OFFSET('Hygiene Data'!$E$11,0,10*ROW('Hygiene Data'!E154))="","",OFFSET('Hygiene Data'!$E$11,0,10*ROW('Hygiene Data'!E154)))</f>
        <v/>
      </c>
      <c r="DS160" s="283" t="str">
        <f ca="true">+IF(OFFSET('Hygiene Data'!$E$12,0,10*ROW('Hygiene Data'!E154))="","",OFFSET('Hygiene Data'!$E$12,0,10*ROW('Hygiene Data'!E154)))</f>
        <v/>
      </c>
      <c r="DT160" s="283" t="str">
        <f ca="true">+IF(OFFSET('Hygiene Data'!$E$13,0,10*ROW('Hygiene Data'!E154))="","",OFFSET('Hygiene Data'!$E$13,0,10*ROW('Hygiene Data'!E154)))</f>
        <v/>
      </c>
      <c r="DU160" s="283" t="str">
        <f ca="true">+IF(OFFSET('Hygiene Data'!$F$11,0,10*ROW('Hygiene Data'!F154))="","",OFFSET('Hygiene Data'!$F$11,0,10*ROW('Hygiene Data'!F154)))</f>
        <v/>
      </c>
      <c r="DV160" s="283" t="str">
        <f ca="true">+IF(OFFSET('Hygiene Data'!$F$12,0,10*ROW('Hygiene Data'!F154))="","",OFFSET('Hygiene Data'!$F$12,0,10*ROW('Hygiene Data'!F154)))</f>
        <v/>
      </c>
      <c r="DW160" s="283" t="str">
        <f ca="true">+IF(OFFSET('Hygiene Data'!$F$13,0,10*ROW('Hygiene Data'!F154))="","",OFFSET('Hygiene Data'!$F$13,0,10*ROW('Hygiene Data'!F154)))</f>
        <v/>
      </c>
      <c r="DX160" s="283" t="str">
        <f ca="true">+IF(OFFSET('Hygiene Data'!$G$11,0,10*ROW('Hygiene Data'!G154))="","",OFFSET('Hygiene Data'!$G$11,0,10*ROW('Hygiene Data'!G154)))</f>
        <v/>
      </c>
      <c r="DY160" s="283" t="str">
        <f ca="true">+IF(OFFSET('Hygiene Data'!$G$12,0,10*ROW('Hygiene Data'!G154))="","",OFFSET('Hygiene Data'!$G$12,0,10*ROW('Hygiene Data'!G154)))</f>
        <v/>
      </c>
      <c r="DZ160" s="283" t="str">
        <f ca="true">+IF(OFFSET('Hygiene Data'!$G$13,0,10*ROW('Hygiene Data'!G154))="","",OFFSET('Hygiene Data'!$G$13,0,10*ROW('Hygiene Data'!G154)))</f>
        <v/>
      </c>
      <c r="EA160" s="283" t="str">
        <f ca="true">+IF(OFFSET('Hygiene Data'!$H$11,0,10*ROW('Hygiene Data'!H154))="","",OFFSET('Hygiene Data'!$H$11,0,10*ROW('Hygiene Data'!H154)))</f>
        <v/>
      </c>
      <c r="EB160" s="283" t="str">
        <f ca="true">+IF(OFFSET('Hygiene Data'!$H$12,0,10*ROW('Hygiene Data'!H154))="","",OFFSET('Hygiene Data'!$H$12,0,10*ROW('Hygiene Data'!H154)))</f>
        <v/>
      </c>
      <c r="EC160" s="283" t="str">
        <f ca="true">+IF(OFFSET('Hygiene Data'!$H$13,0,10*ROW('Hygiene Data'!H154))="","",OFFSET('Hygiene Data'!$H$13,0,10*ROW('Hygiene Data'!H154)))</f>
        <v/>
      </c>
      <c r="ED160" s="283" t="str">
        <f ca="true">+IF(OFFSET('Hygiene Data'!$I$11,0,10*ROW('Hygiene Data'!I154))="","",OFFSET('Hygiene Data'!$I$11,0,10*ROW('Hygiene Data'!I154)))</f>
        <v/>
      </c>
      <c r="EE160" s="283" t="str">
        <f ca="true">+IF(OFFSET('Hygiene Data'!$I$12,0,10*ROW('Hygiene Data'!I154))="","",OFFSET('Hygiene Data'!$I$12,0,10*ROW('Hygiene Data'!I154)))</f>
        <v/>
      </c>
      <c r="EF160" s="283" t="str">
        <f ca="true">+IF(OFFSET('Hygiene Data'!$I$13,0,10*ROW('Hygiene Data'!I154))="","",OFFSET('Hygiene Data'!$I$13,0,10*ROW('Hygiene Data'!I154)))</f>
        <v/>
      </c>
    </row>
    <row r="161">
      <c r="A161" s="36" t="str">
        <f ca="true">+IF(OFFSET('Water Data'!$B$2,0,10*ROW('Water Data'!E155))="","",OFFSET('Water Data'!$B$2,0,10*ROW('Water Data'!E155)))</f>
        <v/>
      </c>
      <c r="B161" s="36" t="str">
        <f ca="true">+IF(OFFSET('Water Data'!$C$2,0,10*ROW('Water Data'!F155))="","",OFFSET('Water Data'!$C$2,0,10*ROW('Water Data'!F155)))</f>
        <v/>
      </c>
      <c r="C161" s="339"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83"/>
      <c r="BS161" s="283" t="str">
        <f ca="true">+IF(OFFSET('Water Data'!$D$27,0,10*ROW('Water Data'!D155))="","",OFFSET('Water Data'!$D$27,0,10*ROW('Water Data'!D155)))</f>
        <v/>
      </c>
      <c r="BT161" s="283" t="str">
        <f ca="true">+IF(OFFSET('Water Data'!$D$28,0,10*ROW('Water Data'!D155))="","",OFFSET('Water Data'!$D$28,0,10*ROW('Water Data'!D155)))</f>
        <v/>
      </c>
      <c r="BU161" s="283" t="str">
        <f ca="true">+IF(OFFSET('Water Data'!$D$29,0,10*ROW('Water Data'!D155))="","",OFFSET('Water Data'!$D$29,0,10*ROW('Water Data'!D155)))</f>
        <v/>
      </c>
      <c r="BV161" s="283" t="str">
        <f ca="true">+IF(OFFSET('Water Data'!$E$27,0,10*ROW('Water Data'!E155))="","",OFFSET('Water Data'!$E$27,0,10*ROW('Water Data'!E155)))</f>
        <v/>
      </c>
      <c r="BW161" s="283" t="str">
        <f ca="true">+IF(OFFSET('Water Data'!$E$28,0,10*ROW('Water Data'!E155))="","",OFFSET('Water Data'!$E$28,0,10*ROW('Water Data'!E155)))</f>
        <v/>
      </c>
      <c r="BX161" s="283" t="str">
        <f ca="true">+IF(OFFSET('Water Data'!$E$29,0,10*ROW('Water Data'!E155))="","",OFFSET('Water Data'!$E$29,0,10*ROW('Water Data'!E155)))</f>
        <v/>
      </c>
      <c r="BY161" s="283" t="str">
        <f ca="true">+IF(OFFSET('Water Data'!$F$27,0,10*ROW('Water Data'!F155))="","",OFFSET('Water Data'!$F$27,0,10*ROW('Water Data'!F155)))</f>
        <v/>
      </c>
      <c r="BZ161" s="283" t="str">
        <f ca="true">+IF(OFFSET('Water Data'!$F$28,0,10*ROW('Water Data'!F155))="","",OFFSET('Water Data'!$F$28,0,10*ROW('Water Data'!F155)))</f>
        <v/>
      </c>
      <c r="CA161" s="283" t="str">
        <f ca="true">+IF(OFFSET('Water Data'!$F$29,0,10*ROW('Water Data'!F155))="","",OFFSET('Water Data'!$F$29,0,10*ROW('Water Data'!F155)))</f>
        <v/>
      </c>
      <c r="CB161" s="283" t="str">
        <f ca="true">+IF(OFFSET('Water Data'!$G$27,0,10*ROW('Water Data'!G155))="","",OFFSET('Water Data'!$G$27,0,10*ROW('Water Data'!G155)))</f>
        <v/>
      </c>
      <c r="CC161" s="283" t="str">
        <f ca="true">+IF(OFFSET('Water Data'!$G$28,0,10*ROW('Water Data'!G155))="","",OFFSET('Water Data'!$G$28,0,10*ROW('Water Data'!G155)))</f>
        <v/>
      </c>
      <c r="CD161" s="283" t="str">
        <f ca="true">+IF(OFFSET('Water Data'!$G$29,0,10*ROW('Water Data'!G155))="","",OFFSET('Water Data'!$G$29,0,10*ROW('Water Data'!G155)))</f>
        <v/>
      </c>
      <c r="CE161" s="283" t="str">
        <f ca="true">+IF(OFFSET('Water Data'!$H$27,0,10*ROW('Water Data'!H155))="","",OFFSET('Water Data'!$H$27,0,10*ROW('Water Data'!H155)))</f>
        <v/>
      </c>
      <c r="CF161" s="283" t="str">
        <f ca="true">+IF(OFFSET('Water Data'!$H$28,0,10*ROW('Water Data'!H155))="","",OFFSET('Water Data'!$H$28,0,10*ROW('Water Data'!H155)))</f>
        <v/>
      </c>
      <c r="CG161" s="283" t="str">
        <f ca="true">+IF(OFFSET('Water Data'!$H$29,0,10*ROW('Water Data'!H155))="","",OFFSET('Water Data'!$H$29,0,10*ROW('Water Data'!H155)))</f>
        <v/>
      </c>
      <c r="CH161" s="283" t="str">
        <f ca="true">+IF(OFFSET('Water Data'!$I$27,0,10*ROW('Water Data'!I155))="","",OFFSET('Water Data'!$I$27,0,10*ROW('Water Data'!I155)))</f>
        <v/>
      </c>
      <c r="CI161" s="283" t="str">
        <f ca="true">+IF(OFFSET('Water Data'!$I$28,0,10*ROW('Water Data'!I155))="","",OFFSET('Water Data'!$I$28,0,10*ROW('Water Data'!I155)))</f>
        <v/>
      </c>
      <c r="CJ161" s="283" t="str">
        <f ca="true">+IF(OFFSET('Water Data'!$I$29,0,10*ROW('Water Data'!I155))="","",OFFSET('Water Data'!$I$29,0,10*ROW('Water Data'!I155)))</f>
        <v/>
      </c>
      <c r="CK161" s="283" t="str">
        <f ca="true">+IF(OFFSET('Sanitation Data'!$D$28,0,10*ROW('Sanitation Data'!D155))="","",OFFSET('Sanitation Data'!$D$28,0,10*ROW('Sanitation Data'!D155)))</f>
        <v/>
      </c>
      <c r="CL161" s="283" t="str">
        <f ca="true">+IF(OFFSET('Sanitation Data'!$D$29,0,10*ROW('Sanitation Data'!D155))="","",OFFSET('Sanitation Data'!$D$29,0,10*ROW('Sanitation Data'!D155)))</f>
        <v/>
      </c>
      <c r="CM161" s="283" t="str">
        <f ca="true">+IF(OFFSET('Sanitation Data'!$D$30,0,10*ROW('Sanitation Data'!D155))="","",OFFSET('Sanitation Data'!$D$30,0,10*ROW('Sanitation Data'!D155)))</f>
        <v/>
      </c>
      <c r="CN161" s="283" t="str">
        <f ca="true">+IF(OFFSET('Sanitation Data'!$D$31,0,10*ROW('Sanitation Data'!D155))="","",OFFSET('Sanitation Data'!$D$31,0,10*ROW('Sanitation Data'!D155)))</f>
        <v/>
      </c>
      <c r="CO161" s="283" t="str">
        <f ca="true">+IF(OFFSET('Sanitation Data'!$D$32,0,10*ROW('Sanitation Data'!D155))="","",OFFSET('Sanitation Data'!$D$32,0,10*ROW('Sanitation Data'!D155)))</f>
        <v/>
      </c>
      <c r="CP161" s="283" t="str">
        <f ca="true">+IF(OFFSET('Sanitation Data'!$E$28,0,10*ROW('Sanitation Data'!E155))="","",OFFSET('Sanitation Data'!$E$28,0,10*ROW('Sanitation Data'!E155)))</f>
        <v/>
      </c>
      <c r="CQ161" s="283" t="str">
        <f ca="true">+IF(OFFSET('Sanitation Data'!$E$29,0,10*ROW('Sanitation Data'!E155))="","",OFFSET('Sanitation Data'!$E$29,0,10*ROW('Sanitation Data'!E155)))</f>
        <v/>
      </c>
      <c r="CR161" s="283" t="str">
        <f ca="true">+IF(OFFSET('Sanitation Data'!$E$30,0,10*ROW('Sanitation Data'!E155))="","",OFFSET('Sanitation Data'!$E$30,0,10*ROW('Sanitation Data'!E155)))</f>
        <v/>
      </c>
      <c r="CS161" s="283" t="str">
        <f ca="true">+IF(OFFSET('Sanitation Data'!$E$31,0,10*ROW('Sanitation Data'!E155))="","",OFFSET('Sanitation Data'!$E$31,0,10*ROW('Sanitation Data'!E155)))</f>
        <v/>
      </c>
      <c r="CT161" s="283" t="str">
        <f ca="true">+IF(OFFSET('Sanitation Data'!$E$32,0,10*ROW('Sanitation Data'!E155))="","",OFFSET('Sanitation Data'!$E$32,0,10*ROW('Sanitation Data'!E155)))</f>
        <v/>
      </c>
      <c r="CU161" s="283" t="str">
        <f ca="true">+IF(OFFSET('Sanitation Data'!$F$28,0,10*ROW('Sanitation Data'!F155))="","",OFFSET('Sanitation Data'!$F$28,0,10*ROW('Sanitation Data'!F155)))</f>
        <v/>
      </c>
      <c r="CV161" s="283" t="str">
        <f ca="true">+IF(OFFSET('Sanitation Data'!$F$29,0,10*ROW('Sanitation Data'!F155))="","",OFFSET('Sanitation Data'!$F$29,0,10*ROW('Sanitation Data'!F155)))</f>
        <v/>
      </c>
      <c r="CW161" s="283" t="str">
        <f ca="true">+IF(OFFSET('Sanitation Data'!$F$30,0,10*ROW('Sanitation Data'!F155))="","",OFFSET('Sanitation Data'!$F$30,0,10*ROW('Sanitation Data'!F155)))</f>
        <v/>
      </c>
      <c r="CX161" s="283" t="str">
        <f ca="true">+IF(OFFSET('Sanitation Data'!$F$31,0,10*ROW('Sanitation Data'!F155))="","",OFFSET('Sanitation Data'!$F$31,0,10*ROW('Sanitation Data'!F155)))</f>
        <v/>
      </c>
      <c r="CY161" s="283" t="str">
        <f ca="true">+IF(OFFSET('Sanitation Data'!$F$32,0,10*ROW('Sanitation Data'!F155))="","",OFFSET('Sanitation Data'!$F$32,0,10*ROW('Sanitation Data'!F155)))</f>
        <v/>
      </c>
      <c r="CZ161" s="283" t="str">
        <f ca="true">+IF(OFFSET('Sanitation Data'!$G$28,0,10*ROW('Sanitation Data'!G155))="","",OFFSET('Sanitation Data'!$G$28,0,10*ROW('Sanitation Data'!G155)))</f>
        <v/>
      </c>
      <c r="DA161" s="283" t="str">
        <f ca="true">+IF(OFFSET('Sanitation Data'!$G$29,0,10*ROW('Sanitation Data'!G155))="","",OFFSET('Sanitation Data'!$G$29,0,10*ROW('Sanitation Data'!G155)))</f>
        <v/>
      </c>
      <c r="DB161" s="283" t="str">
        <f ca="true">+IF(OFFSET('Sanitation Data'!$G$30,0,10*ROW('Sanitation Data'!G155))="","",OFFSET('Sanitation Data'!$G$30,0,10*ROW('Sanitation Data'!G155)))</f>
        <v/>
      </c>
      <c r="DC161" s="283" t="str">
        <f ca="true">+IF(OFFSET('Sanitation Data'!$G$31,0,10*ROW('Sanitation Data'!G155))="","",OFFSET('Sanitation Data'!$G$31,0,10*ROW('Sanitation Data'!G155)))</f>
        <v/>
      </c>
      <c r="DD161" s="283" t="str">
        <f ca="true">+IF(OFFSET('Sanitation Data'!$G$32,0,10*ROW('Sanitation Data'!G155))="","",OFFSET('Sanitation Data'!$G$32,0,10*ROW('Sanitation Data'!G155)))</f>
        <v/>
      </c>
      <c r="DE161" s="283" t="str">
        <f ca="true">+IF(OFFSET('Sanitation Data'!$H$28,0,10*ROW('Sanitation Data'!H155))="","",OFFSET('Sanitation Data'!$H$28,0,10*ROW('Sanitation Data'!H155)))</f>
        <v/>
      </c>
      <c r="DF161" s="283" t="str">
        <f ca="true">+IF(OFFSET('Sanitation Data'!$H$29,0,10*ROW('Sanitation Data'!H155))="","",OFFSET('Sanitation Data'!$H$29,0,10*ROW('Sanitation Data'!H155)))</f>
        <v/>
      </c>
      <c r="DG161" s="283" t="str">
        <f ca="true">+IF(OFFSET('Sanitation Data'!$H$30,0,10*ROW('Sanitation Data'!H155))="","",OFFSET('Sanitation Data'!$H$30,0,10*ROW('Sanitation Data'!H155)))</f>
        <v/>
      </c>
      <c r="DH161" s="283" t="str">
        <f ca="true">+IF(OFFSET('Sanitation Data'!$H$31,0,10*ROW('Sanitation Data'!H155))="","",OFFSET('Sanitation Data'!$H$31,0,10*ROW('Sanitation Data'!H155)))</f>
        <v/>
      </c>
      <c r="DI161" s="283" t="str">
        <f ca="true">+IF(OFFSET('Sanitation Data'!$H$32,0,10*ROW('Sanitation Data'!H155))="","",OFFSET('Sanitation Data'!$H$32,0,10*ROW('Sanitation Data'!H155)))</f>
        <v/>
      </c>
      <c r="DJ161" s="283" t="str">
        <f ca="true">+IF(OFFSET('Sanitation Data'!$I$28,0,10*ROW('Sanitation Data'!I155))="","",OFFSET('Sanitation Data'!$I$28,0,10*ROW('Sanitation Data'!I155)))</f>
        <v/>
      </c>
      <c r="DK161" s="283" t="str">
        <f ca="true">+IF(OFFSET('Sanitation Data'!$I$29,0,10*ROW('Sanitation Data'!I155))="","",OFFSET('Sanitation Data'!$I$29,0,10*ROW('Sanitation Data'!I155)))</f>
        <v/>
      </c>
      <c r="DL161" s="283" t="str">
        <f ca="true">+IF(OFFSET('Sanitation Data'!$I$30,0,10*ROW('Sanitation Data'!I155))="","",OFFSET('Sanitation Data'!$I$30,0,10*ROW('Sanitation Data'!I155)))</f>
        <v/>
      </c>
      <c r="DM161" s="283" t="str">
        <f ca="true">+IF(OFFSET('Sanitation Data'!$I$31,0,10*ROW('Sanitation Data'!I155))="","",OFFSET('Sanitation Data'!$I$31,0,10*ROW('Sanitation Data'!I155)))</f>
        <v/>
      </c>
      <c r="DN161" s="283" t="str">
        <f ca="true">+IF(OFFSET('Sanitation Data'!$I$32,0,10*ROW('Sanitation Data'!I155))="","",OFFSET('Sanitation Data'!$I$32,0,10*ROW('Sanitation Data'!I155)))</f>
        <v/>
      </c>
      <c r="DO161" s="283" t="str">
        <f ca="true">+IF(OFFSET('Hygiene Data'!$D$11,0,10*ROW('Hygiene Data'!D155))="","",OFFSET('Hygiene Data'!$D$11,0,10*ROW('Hygiene Data'!D155)))</f>
        <v/>
      </c>
      <c r="DP161" s="283" t="str">
        <f ca="true">+IF(OFFSET('Hygiene Data'!$D$12,0,10*ROW('Hygiene Data'!D155))="","",OFFSET('Hygiene Data'!$D$12,0,10*ROW('Hygiene Data'!D155)))</f>
        <v/>
      </c>
      <c r="DQ161" s="283" t="str">
        <f ca="true">+IF(OFFSET('Hygiene Data'!$D$13,0,10*ROW('Hygiene Data'!D155))="","",OFFSET('Hygiene Data'!$D$13,0,10*ROW('Hygiene Data'!D155)))</f>
        <v/>
      </c>
      <c r="DR161" s="283" t="str">
        <f ca="true">+IF(OFFSET('Hygiene Data'!$E$11,0,10*ROW('Hygiene Data'!E155))="","",OFFSET('Hygiene Data'!$E$11,0,10*ROW('Hygiene Data'!E155)))</f>
        <v/>
      </c>
      <c r="DS161" s="283" t="str">
        <f ca="true">+IF(OFFSET('Hygiene Data'!$E$12,0,10*ROW('Hygiene Data'!E155))="","",OFFSET('Hygiene Data'!$E$12,0,10*ROW('Hygiene Data'!E155)))</f>
        <v/>
      </c>
      <c r="DT161" s="283" t="str">
        <f ca="true">+IF(OFFSET('Hygiene Data'!$E$13,0,10*ROW('Hygiene Data'!E155))="","",OFFSET('Hygiene Data'!$E$13,0,10*ROW('Hygiene Data'!E155)))</f>
        <v/>
      </c>
      <c r="DU161" s="283" t="str">
        <f ca="true">+IF(OFFSET('Hygiene Data'!$F$11,0,10*ROW('Hygiene Data'!F155))="","",OFFSET('Hygiene Data'!$F$11,0,10*ROW('Hygiene Data'!F155)))</f>
        <v/>
      </c>
      <c r="DV161" s="283" t="str">
        <f ca="true">+IF(OFFSET('Hygiene Data'!$F$12,0,10*ROW('Hygiene Data'!F155))="","",OFFSET('Hygiene Data'!$F$12,0,10*ROW('Hygiene Data'!F155)))</f>
        <v/>
      </c>
      <c r="DW161" s="283" t="str">
        <f ca="true">+IF(OFFSET('Hygiene Data'!$F$13,0,10*ROW('Hygiene Data'!F155))="","",OFFSET('Hygiene Data'!$F$13,0,10*ROW('Hygiene Data'!F155)))</f>
        <v/>
      </c>
      <c r="DX161" s="283" t="str">
        <f ca="true">+IF(OFFSET('Hygiene Data'!$G$11,0,10*ROW('Hygiene Data'!G155))="","",OFFSET('Hygiene Data'!$G$11,0,10*ROW('Hygiene Data'!G155)))</f>
        <v/>
      </c>
      <c r="DY161" s="283" t="str">
        <f ca="true">+IF(OFFSET('Hygiene Data'!$G$12,0,10*ROW('Hygiene Data'!G155))="","",OFFSET('Hygiene Data'!$G$12,0,10*ROW('Hygiene Data'!G155)))</f>
        <v/>
      </c>
      <c r="DZ161" s="283" t="str">
        <f ca="true">+IF(OFFSET('Hygiene Data'!$G$13,0,10*ROW('Hygiene Data'!G155))="","",OFFSET('Hygiene Data'!$G$13,0,10*ROW('Hygiene Data'!G155)))</f>
        <v/>
      </c>
      <c r="EA161" s="283" t="str">
        <f ca="true">+IF(OFFSET('Hygiene Data'!$H$11,0,10*ROW('Hygiene Data'!H155))="","",OFFSET('Hygiene Data'!$H$11,0,10*ROW('Hygiene Data'!H155)))</f>
        <v/>
      </c>
      <c r="EB161" s="283" t="str">
        <f ca="true">+IF(OFFSET('Hygiene Data'!$H$12,0,10*ROW('Hygiene Data'!H155))="","",OFFSET('Hygiene Data'!$H$12,0,10*ROW('Hygiene Data'!H155)))</f>
        <v/>
      </c>
      <c r="EC161" s="283" t="str">
        <f ca="true">+IF(OFFSET('Hygiene Data'!$H$13,0,10*ROW('Hygiene Data'!H155))="","",OFFSET('Hygiene Data'!$H$13,0,10*ROW('Hygiene Data'!H155)))</f>
        <v/>
      </c>
      <c r="ED161" s="283" t="str">
        <f ca="true">+IF(OFFSET('Hygiene Data'!$I$11,0,10*ROW('Hygiene Data'!I155))="","",OFFSET('Hygiene Data'!$I$11,0,10*ROW('Hygiene Data'!I155)))</f>
        <v/>
      </c>
      <c r="EE161" s="283" t="str">
        <f ca="true">+IF(OFFSET('Hygiene Data'!$I$12,0,10*ROW('Hygiene Data'!I155))="","",OFFSET('Hygiene Data'!$I$12,0,10*ROW('Hygiene Data'!I155)))</f>
        <v/>
      </c>
      <c r="EF161" s="283" t="str">
        <f ca="true">+IF(OFFSET('Hygiene Data'!$I$13,0,10*ROW('Hygiene Data'!I155))="","",OFFSET('Hygiene Data'!$I$13,0,10*ROW('Hygiene Data'!I155)))</f>
        <v/>
      </c>
    </row>
    <row r="162">
      <c r="A162" s="36" t="str">
        <f ca="true">+IF(OFFSET('Water Data'!$B$2,0,10*ROW('Water Data'!E156))="","",OFFSET('Water Data'!$B$2,0,10*ROW('Water Data'!E156)))</f>
        <v/>
      </c>
      <c r="B162" s="36" t="str">
        <f ca="true">+IF(OFFSET('Water Data'!$C$2,0,10*ROW('Water Data'!F156))="","",OFFSET('Water Data'!$C$2,0,10*ROW('Water Data'!F156)))</f>
        <v/>
      </c>
      <c r="C162" s="339"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83"/>
      <c r="BS162" s="283" t="str">
        <f ca="true">+IF(OFFSET('Water Data'!$D$27,0,10*ROW('Water Data'!D156))="","",OFFSET('Water Data'!$D$27,0,10*ROW('Water Data'!D156)))</f>
        <v/>
      </c>
      <c r="BT162" s="283" t="str">
        <f ca="true">+IF(OFFSET('Water Data'!$D$28,0,10*ROW('Water Data'!D156))="","",OFFSET('Water Data'!$D$28,0,10*ROW('Water Data'!D156)))</f>
        <v/>
      </c>
      <c r="BU162" s="283" t="str">
        <f ca="true">+IF(OFFSET('Water Data'!$D$29,0,10*ROW('Water Data'!D156))="","",OFFSET('Water Data'!$D$29,0,10*ROW('Water Data'!D156)))</f>
        <v/>
      </c>
      <c r="BV162" s="283" t="str">
        <f ca="true">+IF(OFFSET('Water Data'!$E$27,0,10*ROW('Water Data'!E156))="","",OFFSET('Water Data'!$E$27,0,10*ROW('Water Data'!E156)))</f>
        <v/>
      </c>
      <c r="BW162" s="283" t="str">
        <f ca="true">+IF(OFFSET('Water Data'!$E$28,0,10*ROW('Water Data'!E156))="","",OFFSET('Water Data'!$E$28,0,10*ROW('Water Data'!E156)))</f>
        <v/>
      </c>
      <c r="BX162" s="283" t="str">
        <f ca="true">+IF(OFFSET('Water Data'!$E$29,0,10*ROW('Water Data'!E156))="","",OFFSET('Water Data'!$E$29,0,10*ROW('Water Data'!E156)))</f>
        <v/>
      </c>
      <c r="BY162" s="283" t="str">
        <f ca="true">+IF(OFFSET('Water Data'!$F$27,0,10*ROW('Water Data'!F156))="","",OFFSET('Water Data'!$F$27,0,10*ROW('Water Data'!F156)))</f>
        <v/>
      </c>
      <c r="BZ162" s="283" t="str">
        <f ca="true">+IF(OFFSET('Water Data'!$F$28,0,10*ROW('Water Data'!F156))="","",OFFSET('Water Data'!$F$28,0,10*ROW('Water Data'!F156)))</f>
        <v/>
      </c>
      <c r="CA162" s="283" t="str">
        <f ca="true">+IF(OFFSET('Water Data'!$F$29,0,10*ROW('Water Data'!F156))="","",OFFSET('Water Data'!$F$29,0,10*ROW('Water Data'!F156)))</f>
        <v/>
      </c>
      <c r="CB162" s="283" t="str">
        <f ca="true">+IF(OFFSET('Water Data'!$G$27,0,10*ROW('Water Data'!G156))="","",OFFSET('Water Data'!$G$27,0,10*ROW('Water Data'!G156)))</f>
        <v/>
      </c>
      <c r="CC162" s="283" t="str">
        <f ca="true">+IF(OFFSET('Water Data'!$G$28,0,10*ROW('Water Data'!G156))="","",OFFSET('Water Data'!$G$28,0,10*ROW('Water Data'!G156)))</f>
        <v/>
      </c>
      <c r="CD162" s="283" t="str">
        <f ca="true">+IF(OFFSET('Water Data'!$G$29,0,10*ROW('Water Data'!G156))="","",OFFSET('Water Data'!$G$29,0,10*ROW('Water Data'!G156)))</f>
        <v/>
      </c>
      <c r="CE162" s="283" t="str">
        <f ca="true">+IF(OFFSET('Water Data'!$H$27,0,10*ROW('Water Data'!H156))="","",OFFSET('Water Data'!$H$27,0,10*ROW('Water Data'!H156)))</f>
        <v/>
      </c>
      <c r="CF162" s="283" t="str">
        <f ca="true">+IF(OFFSET('Water Data'!$H$28,0,10*ROW('Water Data'!H156))="","",OFFSET('Water Data'!$H$28,0,10*ROW('Water Data'!H156)))</f>
        <v/>
      </c>
      <c r="CG162" s="283" t="str">
        <f ca="true">+IF(OFFSET('Water Data'!$H$29,0,10*ROW('Water Data'!H156))="","",OFFSET('Water Data'!$H$29,0,10*ROW('Water Data'!H156)))</f>
        <v/>
      </c>
      <c r="CH162" s="283" t="str">
        <f ca="true">+IF(OFFSET('Water Data'!$I$27,0,10*ROW('Water Data'!I156))="","",OFFSET('Water Data'!$I$27,0,10*ROW('Water Data'!I156)))</f>
        <v/>
      </c>
      <c r="CI162" s="283" t="str">
        <f ca="true">+IF(OFFSET('Water Data'!$I$28,0,10*ROW('Water Data'!I156))="","",OFFSET('Water Data'!$I$28,0,10*ROW('Water Data'!I156)))</f>
        <v/>
      </c>
      <c r="CJ162" s="283" t="str">
        <f ca="true">+IF(OFFSET('Water Data'!$I$29,0,10*ROW('Water Data'!I156))="","",OFFSET('Water Data'!$I$29,0,10*ROW('Water Data'!I156)))</f>
        <v/>
      </c>
      <c r="CK162" s="283" t="str">
        <f ca="true">+IF(OFFSET('Sanitation Data'!$D$28,0,10*ROW('Sanitation Data'!D156))="","",OFFSET('Sanitation Data'!$D$28,0,10*ROW('Sanitation Data'!D156)))</f>
        <v/>
      </c>
      <c r="CL162" s="283" t="str">
        <f ca="true">+IF(OFFSET('Sanitation Data'!$D$29,0,10*ROW('Sanitation Data'!D156))="","",OFFSET('Sanitation Data'!$D$29,0,10*ROW('Sanitation Data'!D156)))</f>
        <v/>
      </c>
      <c r="CM162" s="283" t="str">
        <f ca="true">+IF(OFFSET('Sanitation Data'!$D$30,0,10*ROW('Sanitation Data'!D156))="","",OFFSET('Sanitation Data'!$D$30,0,10*ROW('Sanitation Data'!D156)))</f>
        <v/>
      </c>
      <c r="CN162" s="283" t="str">
        <f ca="true">+IF(OFFSET('Sanitation Data'!$D$31,0,10*ROW('Sanitation Data'!D156))="","",OFFSET('Sanitation Data'!$D$31,0,10*ROW('Sanitation Data'!D156)))</f>
        <v/>
      </c>
      <c r="CO162" s="283" t="str">
        <f ca="true">+IF(OFFSET('Sanitation Data'!$D$32,0,10*ROW('Sanitation Data'!D156))="","",OFFSET('Sanitation Data'!$D$32,0,10*ROW('Sanitation Data'!D156)))</f>
        <v/>
      </c>
      <c r="CP162" s="283" t="str">
        <f ca="true">+IF(OFFSET('Sanitation Data'!$E$28,0,10*ROW('Sanitation Data'!E156))="","",OFFSET('Sanitation Data'!$E$28,0,10*ROW('Sanitation Data'!E156)))</f>
        <v/>
      </c>
      <c r="CQ162" s="283" t="str">
        <f ca="true">+IF(OFFSET('Sanitation Data'!$E$29,0,10*ROW('Sanitation Data'!E156))="","",OFFSET('Sanitation Data'!$E$29,0,10*ROW('Sanitation Data'!E156)))</f>
        <v/>
      </c>
      <c r="CR162" s="283" t="str">
        <f ca="true">+IF(OFFSET('Sanitation Data'!$E$30,0,10*ROW('Sanitation Data'!E156))="","",OFFSET('Sanitation Data'!$E$30,0,10*ROW('Sanitation Data'!E156)))</f>
        <v/>
      </c>
      <c r="CS162" s="283" t="str">
        <f ca="true">+IF(OFFSET('Sanitation Data'!$E$31,0,10*ROW('Sanitation Data'!E156))="","",OFFSET('Sanitation Data'!$E$31,0,10*ROW('Sanitation Data'!E156)))</f>
        <v/>
      </c>
      <c r="CT162" s="283" t="str">
        <f ca="true">+IF(OFFSET('Sanitation Data'!$E$32,0,10*ROW('Sanitation Data'!E156))="","",OFFSET('Sanitation Data'!$E$32,0,10*ROW('Sanitation Data'!E156)))</f>
        <v/>
      </c>
      <c r="CU162" s="283" t="str">
        <f ca="true">+IF(OFFSET('Sanitation Data'!$F$28,0,10*ROW('Sanitation Data'!F156))="","",OFFSET('Sanitation Data'!$F$28,0,10*ROW('Sanitation Data'!F156)))</f>
        <v/>
      </c>
      <c r="CV162" s="283" t="str">
        <f ca="true">+IF(OFFSET('Sanitation Data'!$F$29,0,10*ROW('Sanitation Data'!F156))="","",OFFSET('Sanitation Data'!$F$29,0,10*ROW('Sanitation Data'!F156)))</f>
        <v/>
      </c>
      <c r="CW162" s="283" t="str">
        <f ca="true">+IF(OFFSET('Sanitation Data'!$F$30,0,10*ROW('Sanitation Data'!F156))="","",OFFSET('Sanitation Data'!$F$30,0,10*ROW('Sanitation Data'!F156)))</f>
        <v/>
      </c>
      <c r="CX162" s="283" t="str">
        <f ca="true">+IF(OFFSET('Sanitation Data'!$F$31,0,10*ROW('Sanitation Data'!F156))="","",OFFSET('Sanitation Data'!$F$31,0,10*ROW('Sanitation Data'!F156)))</f>
        <v/>
      </c>
      <c r="CY162" s="283" t="str">
        <f ca="true">+IF(OFFSET('Sanitation Data'!$F$32,0,10*ROW('Sanitation Data'!F156))="","",OFFSET('Sanitation Data'!$F$32,0,10*ROW('Sanitation Data'!F156)))</f>
        <v/>
      </c>
      <c r="CZ162" s="283" t="str">
        <f ca="true">+IF(OFFSET('Sanitation Data'!$G$28,0,10*ROW('Sanitation Data'!G156))="","",OFFSET('Sanitation Data'!$G$28,0,10*ROW('Sanitation Data'!G156)))</f>
        <v/>
      </c>
      <c r="DA162" s="283" t="str">
        <f ca="true">+IF(OFFSET('Sanitation Data'!$G$29,0,10*ROW('Sanitation Data'!G156))="","",OFFSET('Sanitation Data'!$G$29,0,10*ROW('Sanitation Data'!G156)))</f>
        <v/>
      </c>
      <c r="DB162" s="283" t="str">
        <f ca="true">+IF(OFFSET('Sanitation Data'!$G$30,0,10*ROW('Sanitation Data'!G156))="","",OFFSET('Sanitation Data'!$G$30,0,10*ROW('Sanitation Data'!G156)))</f>
        <v/>
      </c>
      <c r="DC162" s="283" t="str">
        <f ca="true">+IF(OFFSET('Sanitation Data'!$G$31,0,10*ROW('Sanitation Data'!G156))="","",OFFSET('Sanitation Data'!$G$31,0,10*ROW('Sanitation Data'!G156)))</f>
        <v/>
      </c>
      <c r="DD162" s="283" t="str">
        <f ca="true">+IF(OFFSET('Sanitation Data'!$G$32,0,10*ROW('Sanitation Data'!G156))="","",OFFSET('Sanitation Data'!$G$32,0,10*ROW('Sanitation Data'!G156)))</f>
        <v/>
      </c>
      <c r="DE162" s="283" t="str">
        <f ca="true">+IF(OFFSET('Sanitation Data'!$H$28,0,10*ROW('Sanitation Data'!H156))="","",OFFSET('Sanitation Data'!$H$28,0,10*ROW('Sanitation Data'!H156)))</f>
        <v/>
      </c>
      <c r="DF162" s="283" t="str">
        <f ca="true">+IF(OFFSET('Sanitation Data'!$H$29,0,10*ROW('Sanitation Data'!H156))="","",OFFSET('Sanitation Data'!$H$29,0,10*ROW('Sanitation Data'!H156)))</f>
        <v/>
      </c>
      <c r="DG162" s="283" t="str">
        <f ca="true">+IF(OFFSET('Sanitation Data'!$H$30,0,10*ROW('Sanitation Data'!H156))="","",OFFSET('Sanitation Data'!$H$30,0,10*ROW('Sanitation Data'!H156)))</f>
        <v/>
      </c>
      <c r="DH162" s="283" t="str">
        <f ca="true">+IF(OFFSET('Sanitation Data'!$H$31,0,10*ROW('Sanitation Data'!H156))="","",OFFSET('Sanitation Data'!$H$31,0,10*ROW('Sanitation Data'!H156)))</f>
        <v/>
      </c>
      <c r="DI162" s="283" t="str">
        <f ca="true">+IF(OFFSET('Sanitation Data'!$H$32,0,10*ROW('Sanitation Data'!H156))="","",OFFSET('Sanitation Data'!$H$32,0,10*ROW('Sanitation Data'!H156)))</f>
        <v/>
      </c>
      <c r="DJ162" s="283" t="str">
        <f ca="true">+IF(OFFSET('Sanitation Data'!$I$28,0,10*ROW('Sanitation Data'!I156))="","",OFFSET('Sanitation Data'!$I$28,0,10*ROW('Sanitation Data'!I156)))</f>
        <v/>
      </c>
      <c r="DK162" s="283" t="str">
        <f ca="true">+IF(OFFSET('Sanitation Data'!$I$29,0,10*ROW('Sanitation Data'!I156))="","",OFFSET('Sanitation Data'!$I$29,0,10*ROW('Sanitation Data'!I156)))</f>
        <v/>
      </c>
      <c r="DL162" s="283" t="str">
        <f ca="true">+IF(OFFSET('Sanitation Data'!$I$30,0,10*ROW('Sanitation Data'!I156))="","",OFFSET('Sanitation Data'!$I$30,0,10*ROW('Sanitation Data'!I156)))</f>
        <v/>
      </c>
      <c r="DM162" s="283" t="str">
        <f ca="true">+IF(OFFSET('Sanitation Data'!$I$31,0,10*ROW('Sanitation Data'!I156))="","",OFFSET('Sanitation Data'!$I$31,0,10*ROW('Sanitation Data'!I156)))</f>
        <v/>
      </c>
      <c r="DN162" s="283" t="str">
        <f ca="true">+IF(OFFSET('Sanitation Data'!$I$32,0,10*ROW('Sanitation Data'!I156))="","",OFFSET('Sanitation Data'!$I$32,0,10*ROW('Sanitation Data'!I156)))</f>
        <v/>
      </c>
      <c r="DO162" s="283" t="str">
        <f ca="true">+IF(OFFSET('Hygiene Data'!$D$11,0,10*ROW('Hygiene Data'!D156))="","",OFFSET('Hygiene Data'!$D$11,0,10*ROW('Hygiene Data'!D156)))</f>
        <v/>
      </c>
      <c r="DP162" s="283" t="str">
        <f ca="true">+IF(OFFSET('Hygiene Data'!$D$12,0,10*ROW('Hygiene Data'!D156))="","",OFFSET('Hygiene Data'!$D$12,0,10*ROW('Hygiene Data'!D156)))</f>
        <v/>
      </c>
      <c r="DQ162" s="283" t="str">
        <f ca="true">+IF(OFFSET('Hygiene Data'!$D$13,0,10*ROW('Hygiene Data'!D156))="","",OFFSET('Hygiene Data'!$D$13,0,10*ROW('Hygiene Data'!D156)))</f>
        <v/>
      </c>
      <c r="DR162" s="283" t="str">
        <f ca="true">+IF(OFFSET('Hygiene Data'!$E$11,0,10*ROW('Hygiene Data'!E156))="","",OFFSET('Hygiene Data'!$E$11,0,10*ROW('Hygiene Data'!E156)))</f>
        <v/>
      </c>
      <c r="DS162" s="283" t="str">
        <f ca="true">+IF(OFFSET('Hygiene Data'!$E$12,0,10*ROW('Hygiene Data'!E156))="","",OFFSET('Hygiene Data'!$E$12,0,10*ROW('Hygiene Data'!E156)))</f>
        <v/>
      </c>
      <c r="DT162" s="283" t="str">
        <f ca="true">+IF(OFFSET('Hygiene Data'!$E$13,0,10*ROW('Hygiene Data'!E156))="","",OFFSET('Hygiene Data'!$E$13,0,10*ROW('Hygiene Data'!E156)))</f>
        <v/>
      </c>
      <c r="DU162" s="283" t="str">
        <f ca="true">+IF(OFFSET('Hygiene Data'!$F$11,0,10*ROW('Hygiene Data'!F156))="","",OFFSET('Hygiene Data'!$F$11,0,10*ROW('Hygiene Data'!F156)))</f>
        <v/>
      </c>
      <c r="DV162" s="283" t="str">
        <f ca="true">+IF(OFFSET('Hygiene Data'!$F$12,0,10*ROW('Hygiene Data'!F156))="","",OFFSET('Hygiene Data'!$F$12,0,10*ROW('Hygiene Data'!F156)))</f>
        <v/>
      </c>
      <c r="DW162" s="283" t="str">
        <f ca="true">+IF(OFFSET('Hygiene Data'!$F$13,0,10*ROW('Hygiene Data'!F156))="","",OFFSET('Hygiene Data'!$F$13,0,10*ROW('Hygiene Data'!F156)))</f>
        <v/>
      </c>
      <c r="DX162" s="283" t="str">
        <f ca="true">+IF(OFFSET('Hygiene Data'!$G$11,0,10*ROW('Hygiene Data'!G156))="","",OFFSET('Hygiene Data'!$G$11,0,10*ROW('Hygiene Data'!G156)))</f>
        <v/>
      </c>
      <c r="DY162" s="283" t="str">
        <f ca="true">+IF(OFFSET('Hygiene Data'!$G$12,0,10*ROW('Hygiene Data'!G156))="","",OFFSET('Hygiene Data'!$G$12,0,10*ROW('Hygiene Data'!G156)))</f>
        <v/>
      </c>
      <c r="DZ162" s="283" t="str">
        <f ca="true">+IF(OFFSET('Hygiene Data'!$G$13,0,10*ROW('Hygiene Data'!G156))="","",OFFSET('Hygiene Data'!$G$13,0,10*ROW('Hygiene Data'!G156)))</f>
        <v/>
      </c>
      <c r="EA162" s="283" t="str">
        <f ca="true">+IF(OFFSET('Hygiene Data'!$H$11,0,10*ROW('Hygiene Data'!H156))="","",OFFSET('Hygiene Data'!$H$11,0,10*ROW('Hygiene Data'!H156)))</f>
        <v/>
      </c>
      <c r="EB162" s="283" t="str">
        <f ca="true">+IF(OFFSET('Hygiene Data'!$H$12,0,10*ROW('Hygiene Data'!H156))="","",OFFSET('Hygiene Data'!$H$12,0,10*ROW('Hygiene Data'!H156)))</f>
        <v/>
      </c>
      <c r="EC162" s="283" t="str">
        <f ca="true">+IF(OFFSET('Hygiene Data'!$H$13,0,10*ROW('Hygiene Data'!H156))="","",OFFSET('Hygiene Data'!$H$13,0,10*ROW('Hygiene Data'!H156)))</f>
        <v/>
      </c>
      <c r="ED162" s="283" t="str">
        <f ca="true">+IF(OFFSET('Hygiene Data'!$I$11,0,10*ROW('Hygiene Data'!I156))="","",OFFSET('Hygiene Data'!$I$11,0,10*ROW('Hygiene Data'!I156)))</f>
        <v/>
      </c>
      <c r="EE162" s="283" t="str">
        <f ca="true">+IF(OFFSET('Hygiene Data'!$I$12,0,10*ROW('Hygiene Data'!I156))="","",OFFSET('Hygiene Data'!$I$12,0,10*ROW('Hygiene Data'!I156)))</f>
        <v/>
      </c>
      <c r="EF162" s="283" t="str">
        <f ca="true">+IF(OFFSET('Hygiene Data'!$I$13,0,10*ROW('Hygiene Data'!I156))="","",OFFSET('Hygiene Data'!$I$13,0,10*ROW('Hygiene Data'!I156)))</f>
        <v/>
      </c>
    </row>
    <row r="163">
      <c r="A163" s="36" t="str">
        <f ca="true">+IF(OFFSET('Water Data'!$B$2,0,10*ROW('Water Data'!E157))="","",OFFSET('Water Data'!$B$2,0,10*ROW('Water Data'!E157)))</f>
        <v/>
      </c>
      <c r="B163" s="36" t="str">
        <f ca="true">+IF(OFFSET('Water Data'!$C$2,0,10*ROW('Water Data'!F157))="","",OFFSET('Water Data'!$C$2,0,10*ROW('Water Data'!F157)))</f>
        <v/>
      </c>
      <c r="C163" s="339"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83"/>
      <c r="BS163" s="283" t="str">
        <f ca="true">+IF(OFFSET('Water Data'!$D$27,0,10*ROW('Water Data'!D157))="","",OFFSET('Water Data'!$D$27,0,10*ROW('Water Data'!D157)))</f>
        <v/>
      </c>
      <c r="BT163" s="283" t="str">
        <f ca="true">+IF(OFFSET('Water Data'!$D$28,0,10*ROW('Water Data'!D157))="","",OFFSET('Water Data'!$D$28,0,10*ROW('Water Data'!D157)))</f>
        <v/>
      </c>
      <c r="BU163" s="283" t="str">
        <f ca="true">+IF(OFFSET('Water Data'!$D$29,0,10*ROW('Water Data'!D157))="","",OFFSET('Water Data'!$D$29,0,10*ROW('Water Data'!D157)))</f>
        <v/>
      </c>
      <c r="BV163" s="283" t="str">
        <f ca="true">+IF(OFFSET('Water Data'!$E$27,0,10*ROW('Water Data'!E157))="","",OFFSET('Water Data'!$E$27,0,10*ROW('Water Data'!E157)))</f>
        <v/>
      </c>
      <c r="BW163" s="283" t="str">
        <f ca="true">+IF(OFFSET('Water Data'!$E$28,0,10*ROW('Water Data'!E157))="","",OFFSET('Water Data'!$E$28,0,10*ROW('Water Data'!E157)))</f>
        <v/>
      </c>
      <c r="BX163" s="283" t="str">
        <f ca="true">+IF(OFFSET('Water Data'!$E$29,0,10*ROW('Water Data'!E157))="","",OFFSET('Water Data'!$E$29,0,10*ROW('Water Data'!E157)))</f>
        <v/>
      </c>
      <c r="BY163" s="283" t="str">
        <f ca="true">+IF(OFFSET('Water Data'!$F$27,0,10*ROW('Water Data'!F157))="","",OFFSET('Water Data'!$F$27,0,10*ROW('Water Data'!F157)))</f>
        <v/>
      </c>
      <c r="BZ163" s="283" t="str">
        <f ca="true">+IF(OFFSET('Water Data'!$F$28,0,10*ROW('Water Data'!F157))="","",OFFSET('Water Data'!$F$28,0,10*ROW('Water Data'!F157)))</f>
        <v/>
      </c>
      <c r="CA163" s="283" t="str">
        <f ca="true">+IF(OFFSET('Water Data'!$F$29,0,10*ROW('Water Data'!F157))="","",OFFSET('Water Data'!$F$29,0,10*ROW('Water Data'!F157)))</f>
        <v/>
      </c>
      <c r="CB163" s="283" t="str">
        <f ca="true">+IF(OFFSET('Water Data'!$G$27,0,10*ROW('Water Data'!G157))="","",OFFSET('Water Data'!$G$27,0,10*ROW('Water Data'!G157)))</f>
        <v/>
      </c>
      <c r="CC163" s="283" t="str">
        <f ca="true">+IF(OFFSET('Water Data'!$G$28,0,10*ROW('Water Data'!G157))="","",OFFSET('Water Data'!$G$28,0,10*ROW('Water Data'!G157)))</f>
        <v/>
      </c>
      <c r="CD163" s="283" t="str">
        <f ca="true">+IF(OFFSET('Water Data'!$G$29,0,10*ROW('Water Data'!G157))="","",OFFSET('Water Data'!$G$29,0,10*ROW('Water Data'!G157)))</f>
        <v/>
      </c>
      <c r="CE163" s="283" t="str">
        <f ca="true">+IF(OFFSET('Water Data'!$H$27,0,10*ROW('Water Data'!H157))="","",OFFSET('Water Data'!$H$27,0,10*ROW('Water Data'!H157)))</f>
        <v/>
      </c>
      <c r="CF163" s="283" t="str">
        <f ca="true">+IF(OFFSET('Water Data'!$H$28,0,10*ROW('Water Data'!H157))="","",OFFSET('Water Data'!$H$28,0,10*ROW('Water Data'!H157)))</f>
        <v/>
      </c>
      <c r="CG163" s="283" t="str">
        <f ca="true">+IF(OFFSET('Water Data'!$H$29,0,10*ROW('Water Data'!H157))="","",OFFSET('Water Data'!$H$29,0,10*ROW('Water Data'!H157)))</f>
        <v/>
      </c>
      <c r="CH163" s="283" t="str">
        <f ca="true">+IF(OFFSET('Water Data'!$I$27,0,10*ROW('Water Data'!I157))="","",OFFSET('Water Data'!$I$27,0,10*ROW('Water Data'!I157)))</f>
        <v/>
      </c>
      <c r="CI163" s="283" t="str">
        <f ca="true">+IF(OFFSET('Water Data'!$I$28,0,10*ROW('Water Data'!I157))="","",OFFSET('Water Data'!$I$28,0,10*ROW('Water Data'!I157)))</f>
        <v/>
      </c>
      <c r="CJ163" s="283" t="str">
        <f ca="true">+IF(OFFSET('Water Data'!$I$29,0,10*ROW('Water Data'!I157))="","",OFFSET('Water Data'!$I$29,0,10*ROW('Water Data'!I157)))</f>
        <v/>
      </c>
      <c r="CK163" s="283" t="str">
        <f ca="true">+IF(OFFSET('Sanitation Data'!$D$28,0,10*ROW('Sanitation Data'!D157))="","",OFFSET('Sanitation Data'!$D$28,0,10*ROW('Sanitation Data'!D157)))</f>
        <v/>
      </c>
      <c r="CL163" s="283" t="str">
        <f ca="true">+IF(OFFSET('Sanitation Data'!$D$29,0,10*ROW('Sanitation Data'!D157))="","",OFFSET('Sanitation Data'!$D$29,0,10*ROW('Sanitation Data'!D157)))</f>
        <v/>
      </c>
      <c r="CM163" s="283" t="str">
        <f ca="true">+IF(OFFSET('Sanitation Data'!$D$30,0,10*ROW('Sanitation Data'!D157))="","",OFFSET('Sanitation Data'!$D$30,0,10*ROW('Sanitation Data'!D157)))</f>
        <v/>
      </c>
      <c r="CN163" s="283" t="str">
        <f ca="true">+IF(OFFSET('Sanitation Data'!$D$31,0,10*ROW('Sanitation Data'!D157))="","",OFFSET('Sanitation Data'!$D$31,0,10*ROW('Sanitation Data'!D157)))</f>
        <v/>
      </c>
      <c r="CO163" s="283" t="str">
        <f ca="true">+IF(OFFSET('Sanitation Data'!$D$32,0,10*ROW('Sanitation Data'!D157))="","",OFFSET('Sanitation Data'!$D$32,0,10*ROW('Sanitation Data'!D157)))</f>
        <v/>
      </c>
      <c r="CP163" s="283" t="str">
        <f ca="true">+IF(OFFSET('Sanitation Data'!$E$28,0,10*ROW('Sanitation Data'!E157))="","",OFFSET('Sanitation Data'!$E$28,0,10*ROW('Sanitation Data'!E157)))</f>
        <v/>
      </c>
      <c r="CQ163" s="283" t="str">
        <f ca="true">+IF(OFFSET('Sanitation Data'!$E$29,0,10*ROW('Sanitation Data'!E157))="","",OFFSET('Sanitation Data'!$E$29,0,10*ROW('Sanitation Data'!E157)))</f>
        <v/>
      </c>
      <c r="CR163" s="283" t="str">
        <f ca="true">+IF(OFFSET('Sanitation Data'!$E$30,0,10*ROW('Sanitation Data'!E157))="","",OFFSET('Sanitation Data'!$E$30,0,10*ROW('Sanitation Data'!E157)))</f>
        <v/>
      </c>
      <c r="CS163" s="283" t="str">
        <f ca="true">+IF(OFFSET('Sanitation Data'!$E$31,0,10*ROW('Sanitation Data'!E157))="","",OFFSET('Sanitation Data'!$E$31,0,10*ROW('Sanitation Data'!E157)))</f>
        <v/>
      </c>
      <c r="CT163" s="283" t="str">
        <f ca="true">+IF(OFFSET('Sanitation Data'!$E$32,0,10*ROW('Sanitation Data'!E157))="","",OFFSET('Sanitation Data'!$E$32,0,10*ROW('Sanitation Data'!E157)))</f>
        <v/>
      </c>
      <c r="CU163" s="283" t="str">
        <f ca="true">+IF(OFFSET('Sanitation Data'!$F$28,0,10*ROW('Sanitation Data'!F157))="","",OFFSET('Sanitation Data'!$F$28,0,10*ROW('Sanitation Data'!F157)))</f>
        <v/>
      </c>
      <c r="CV163" s="283" t="str">
        <f ca="true">+IF(OFFSET('Sanitation Data'!$F$29,0,10*ROW('Sanitation Data'!F157))="","",OFFSET('Sanitation Data'!$F$29,0,10*ROW('Sanitation Data'!F157)))</f>
        <v/>
      </c>
      <c r="CW163" s="283" t="str">
        <f ca="true">+IF(OFFSET('Sanitation Data'!$F$30,0,10*ROW('Sanitation Data'!F157))="","",OFFSET('Sanitation Data'!$F$30,0,10*ROW('Sanitation Data'!F157)))</f>
        <v/>
      </c>
      <c r="CX163" s="283" t="str">
        <f ca="true">+IF(OFFSET('Sanitation Data'!$F$31,0,10*ROW('Sanitation Data'!F157))="","",OFFSET('Sanitation Data'!$F$31,0,10*ROW('Sanitation Data'!F157)))</f>
        <v/>
      </c>
      <c r="CY163" s="283" t="str">
        <f ca="true">+IF(OFFSET('Sanitation Data'!$F$32,0,10*ROW('Sanitation Data'!F157))="","",OFFSET('Sanitation Data'!$F$32,0,10*ROW('Sanitation Data'!F157)))</f>
        <v/>
      </c>
      <c r="CZ163" s="283" t="str">
        <f ca="true">+IF(OFFSET('Sanitation Data'!$G$28,0,10*ROW('Sanitation Data'!G157))="","",OFFSET('Sanitation Data'!$G$28,0,10*ROW('Sanitation Data'!G157)))</f>
        <v/>
      </c>
      <c r="DA163" s="283" t="str">
        <f ca="true">+IF(OFFSET('Sanitation Data'!$G$29,0,10*ROW('Sanitation Data'!G157))="","",OFFSET('Sanitation Data'!$G$29,0,10*ROW('Sanitation Data'!G157)))</f>
        <v/>
      </c>
      <c r="DB163" s="283" t="str">
        <f ca="true">+IF(OFFSET('Sanitation Data'!$G$30,0,10*ROW('Sanitation Data'!G157))="","",OFFSET('Sanitation Data'!$G$30,0,10*ROW('Sanitation Data'!G157)))</f>
        <v/>
      </c>
      <c r="DC163" s="283" t="str">
        <f ca="true">+IF(OFFSET('Sanitation Data'!$G$31,0,10*ROW('Sanitation Data'!G157))="","",OFFSET('Sanitation Data'!$G$31,0,10*ROW('Sanitation Data'!G157)))</f>
        <v/>
      </c>
      <c r="DD163" s="283" t="str">
        <f ca="true">+IF(OFFSET('Sanitation Data'!$G$32,0,10*ROW('Sanitation Data'!G157))="","",OFFSET('Sanitation Data'!$G$32,0,10*ROW('Sanitation Data'!G157)))</f>
        <v/>
      </c>
      <c r="DE163" s="283" t="str">
        <f ca="true">+IF(OFFSET('Sanitation Data'!$H$28,0,10*ROW('Sanitation Data'!H157))="","",OFFSET('Sanitation Data'!$H$28,0,10*ROW('Sanitation Data'!H157)))</f>
        <v/>
      </c>
      <c r="DF163" s="283" t="str">
        <f ca="true">+IF(OFFSET('Sanitation Data'!$H$29,0,10*ROW('Sanitation Data'!H157))="","",OFFSET('Sanitation Data'!$H$29,0,10*ROW('Sanitation Data'!H157)))</f>
        <v/>
      </c>
      <c r="DG163" s="283" t="str">
        <f ca="true">+IF(OFFSET('Sanitation Data'!$H$30,0,10*ROW('Sanitation Data'!H157))="","",OFFSET('Sanitation Data'!$H$30,0,10*ROW('Sanitation Data'!H157)))</f>
        <v/>
      </c>
      <c r="DH163" s="283" t="str">
        <f ca="true">+IF(OFFSET('Sanitation Data'!$H$31,0,10*ROW('Sanitation Data'!H157))="","",OFFSET('Sanitation Data'!$H$31,0,10*ROW('Sanitation Data'!H157)))</f>
        <v/>
      </c>
      <c r="DI163" s="283" t="str">
        <f ca="true">+IF(OFFSET('Sanitation Data'!$H$32,0,10*ROW('Sanitation Data'!H157))="","",OFFSET('Sanitation Data'!$H$32,0,10*ROW('Sanitation Data'!H157)))</f>
        <v/>
      </c>
      <c r="DJ163" s="283" t="str">
        <f ca="true">+IF(OFFSET('Sanitation Data'!$I$28,0,10*ROW('Sanitation Data'!I157))="","",OFFSET('Sanitation Data'!$I$28,0,10*ROW('Sanitation Data'!I157)))</f>
        <v/>
      </c>
      <c r="DK163" s="283" t="str">
        <f ca="true">+IF(OFFSET('Sanitation Data'!$I$29,0,10*ROW('Sanitation Data'!I157))="","",OFFSET('Sanitation Data'!$I$29,0,10*ROW('Sanitation Data'!I157)))</f>
        <v/>
      </c>
      <c r="DL163" s="283" t="str">
        <f ca="true">+IF(OFFSET('Sanitation Data'!$I$30,0,10*ROW('Sanitation Data'!I157))="","",OFFSET('Sanitation Data'!$I$30,0,10*ROW('Sanitation Data'!I157)))</f>
        <v/>
      </c>
      <c r="DM163" s="283" t="str">
        <f ca="true">+IF(OFFSET('Sanitation Data'!$I$31,0,10*ROW('Sanitation Data'!I157))="","",OFFSET('Sanitation Data'!$I$31,0,10*ROW('Sanitation Data'!I157)))</f>
        <v/>
      </c>
      <c r="DN163" s="283" t="str">
        <f ca="true">+IF(OFFSET('Sanitation Data'!$I$32,0,10*ROW('Sanitation Data'!I157))="","",OFFSET('Sanitation Data'!$I$32,0,10*ROW('Sanitation Data'!I157)))</f>
        <v/>
      </c>
      <c r="DO163" s="283" t="str">
        <f ca="true">+IF(OFFSET('Hygiene Data'!$D$11,0,10*ROW('Hygiene Data'!D157))="","",OFFSET('Hygiene Data'!$D$11,0,10*ROW('Hygiene Data'!D157)))</f>
        <v/>
      </c>
      <c r="DP163" s="283" t="str">
        <f ca="true">+IF(OFFSET('Hygiene Data'!$D$12,0,10*ROW('Hygiene Data'!D157))="","",OFFSET('Hygiene Data'!$D$12,0,10*ROW('Hygiene Data'!D157)))</f>
        <v/>
      </c>
      <c r="DQ163" s="283" t="str">
        <f ca="true">+IF(OFFSET('Hygiene Data'!$D$13,0,10*ROW('Hygiene Data'!D157))="","",OFFSET('Hygiene Data'!$D$13,0,10*ROW('Hygiene Data'!D157)))</f>
        <v/>
      </c>
      <c r="DR163" s="283" t="str">
        <f ca="true">+IF(OFFSET('Hygiene Data'!$E$11,0,10*ROW('Hygiene Data'!E157))="","",OFFSET('Hygiene Data'!$E$11,0,10*ROW('Hygiene Data'!E157)))</f>
        <v/>
      </c>
      <c r="DS163" s="283" t="str">
        <f ca="true">+IF(OFFSET('Hygiene Data'!$E$12,0,10*ROW('Hygiene Data'!E157))="","",OFFSET('Hygiene Data'!$E$12,0,10*ROW('Hygiene Data'!E157)))</f>
        <v/>
      </c>
      <c r="DT163" s="283" t="str">
        <f ca="true">+IF(OFFSET('Hygiene Data'!$E$13,0,10*ROW('Hygiene Data'!E157))="","",OFFSET('Hygiene Data'!$E$13,0,10*ROW('Hygiene Data'!E157)))</f>
        <v/>
      </c>
      <c r="DU163" s="283" t="str">
        <f ca="true">+IF(OFFSET('Hygiene Data'!$F$11,0,10*ROW('Hygiene Data'!F157))="","",OFFSET('Hygiene Data'!$F$11,0,10*ROW('Hygiene Data'!F157)))</f>
        <v/>
      </c>
      <c r="DV163" s="283" t="str">
        <f ca="true">+IF(OFFSET('Hygiene Data'!$F$12,0,10*ROW('Hygiene Data'!F157))="","",OFFSET('Hygiene Data'!$F$12,0,10*ROW('Hygiene Data'!F157)))</f>
        <v/>
      </c>
      <c r="DW163" s="283" t="str">
        <f ca="true">+IF(OFFSET('Hygiene Data'!$F$13,0,10*ROW('Hygiene Data'!F157))="","",OFFSET('Hygiene Data'!$F$13,0,10*ROW('Hygiene Data'!F157)))</f>
        <v/>
      </c>
      <c r="DX163" s="283" t="str">
        <f ca="true">+IF(OFFSET('Hygiene Data'!$G$11,0,10*ROW('Hygiene Data'!G157))="","",OFFSET('Hygiene Data'!$G$11,0,10*ROW('Hygiene Data'!G157)))</f>
        <v/>
      </c>
      <c r="DY163" s="283" t="str">
        <f ca="true">+IF(OFFSET('Hygiene Data'!$G$12,0,10*ROW('Hygiene Data'!G157))="","",OFFSET('Hygiene Data'!$G$12,0,10*ROW('Hygiene Data'!G157)))</f>
        <v/>
      </c>
      <c r="DZ163" s="283" t="str">
        <f ca="true">+IF(OFFSET('Hygiene Data'!$G$13,0,10*ROW('Hygiene Data'!G157))="","",OFFSET('Hygiene Data'!$G$13,0,10*ROW('Hygiene Data'!G157)))</f>
        <v/>
      </c>
      <c r="EA163" s="283" t="str">
        <f ca="true">+IF(OFFSET('Hygiene Data'!$H$11,0,10*ROW('Hygiene Data'!H157))="","",OFFSET('Hygiene Data'!$H$11,0,10*ROW('Hygiene Data'!H157)))</f>
        <v/>
      </c>
      <c r="EB163" s="283" t="str">
        <f ca="true">+IF(OFFSET('Hygiene Data'!$H$12,0,10*ROW('Hygiene Data'!H157))="","",OFFSET('Hygiene Data'!$H$12,0,10*ROW('Hygiene Data'!H157)))</f>
        <v/>
      </c>
      <c r="EC163" s="283" t="str">
        <f ca="true">+IF(OFFSET('Hygiene Data'!$H$13,0,10*ROW('Hygiene Data'!H157))="","",OFFSET('Hygiene Data'!$H$13,0,10*ROW('Hygiene Data'!H157)))</f>
        <v/>
      </c>
      <c r="ED163" s="283" t="str">
        <f ca="true">+IF(OFFSET('Hygiene Data'!$I$11,0,10*ROW('Hygiene Data'!I157))="","",OFFSET('Hygiene Data'!$I$11,0,10*ROW('Hygiene Data'!I157)))</f>
        <v/>
      </c>
      <c r="EE163" s="283" t="str">
        <f ca="true">+IF(OFFSET('Hygiene Data'!$I$12,0,10*ROW('Hygiene Data'!I157))="","",OFFSET('Hygiene Data'!$I$12,0,10*ROW('Hygiene Data'!I157)))</f>
        <v/>
      </c>
      <c r="EF163" s="283" t="str">
        <f ca="true">+IF(OFFSET('Hygiene Data'!$I$13,0,10*ROW('Hygiene Data'!I157))="","",OFFSET('Hygiene Data'!$I$13,0,10*ROW('Hygiene Data'!I157)))</f>
        <v/>
      </c>
    </row>
    <row r="164">
      <c r="A164" s="36" t="str">
        <f ca="true">+IF(OFFSET('Water Data'!$B$2,0,10*ROW('Water Data'!E158))="","",OFFSET('Water Data'!$B$2,0,10*ROW('Water Data'!E158)))</f>
        <v/>
      </c>
      <c r="B164" s="36" t="str">
        <f ca="true">+IF(OFFSET('Water Data'!$C$2,0,10*ROW('Water Data'!F158))="","",OFFSET('Water Data'!$C$2,0,10*ROW('Water Data'!F158)))</f>
        <v/>
      </c>
      <c r="C164" s="339"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83"/>
      <c r="BS164" s="283" t="str">
        <f ca="true">+IF(OFFSET('Water Data'!$D$27,0,10*ROW('Water Data'!D158))="","",OFFSET('Water Data'!$D$27,0,10*ROW('Water Data'!D158)))</f>
        <v/>
      </c>
      <c r="BT164" s="283" t="str">
        <f ca="true">+IF(OFFSET('Water Data'!$D$28,0,10*ROW('Water Data'!D158))="","",OFFSET('Water Data'!$D$28,0,10*ROW('Water Data'!D158)))</f>
        <v/>
      </c>
      <c r="BU164" s="283" t="str">
        <f ca="true">+IF(OFFSET('Water Data'!$D$29,0,10*ROW('Water Data'!D158))="","",OFFSET('Water Data'!$D$29,0,10*ROW('Water Data'!D158)))</f>
        <v/>
      </c>
      <c r="BV164" s="283" t="str">
        <f ca="true">+IF(OFFSET('Water Data'!$E$27,0,10*ROW('Water Data'!E158))="","",OFFSET('Water Data'!$E$27,0,10*ROW('Water Data'!E158)))</f>
        <v/>
      </c>
      <c r="BW164" s="283" t="str">
        <f ca="true">+IF(OFFSET('Water Data'!$E$28,0,10*ROW('Water Data'!E158))="","",OFFSET('Water Data'!$E$28,0,10*ROW('Water Data'!E158)))</f>
        <v/>
      </c>
      <c r="BX164" s="283" t="str">
        <f ca="true">+IF(OFFSET('Water Data'!$E$29,0,10*ROW('Water Data'!E158))="","",OFFSET('Water Data'!$E$29,0,10*ROW('Water Data'!E158)))</f>
        <v/>
      </c>
      <c r="BY164" s="283" t="str">
        <f ca="true">+IF(OFFSET('Water Data'!$F$27,0,10*ROW('Water Data'!F158))="","",OFFSET('Water Data'!$F$27,0,10*ROW('Water Data'!F158)))</f>
        <v/>
      </c>
      <c r="BZ164" s="283" t="str">
        <f ca="true">+IF(OFFSET('Water Data'!$F$28,0,10*ROW('Water Data'!F158))="","",OFFSET('Water Data'!$F$28,0,10*ROW('Water Data'!F158)))</f>
        <v/>
      </c>
      <c r="CA164" s="283" t="str">
        <f ca="true">+IF(OFFSET('Water Data'!$F$29,0,10*ROW('Water Data'!F158))="","",OFFSET('Water Data'!$F$29,0,10*ROW('Water Data'!F158)))</f>
        <v/>
      </c>
      <c r="CB164" s="283" t="str">
        <f ca="true">+IF(OFFSET('Water Data'!$G$27,0,10*ROW('Water Data'!G158))="","",OFFSET('Water Data'!$G$27,0,10*ROW('Water Data'!G158)))</f>
        <v/>
      </c>
      <c r="CC164" s="283" t="str">
        <f ca="true">+IF(OFFSET('Water Data'!$G$28,0,10*ROW('Water Data'!G158))="","",OFFSET('Water Data'!$G$28,0,10*ROW('Water Data'!G158)))</f>
        <v/>
      </c>
      <c r="CD164" s="283" t="str">
        <f ca="true">+IF(OFFSET('Water Data'!$G$29,0,10*ROW('Water Data'!G158))="","",OFFSET('Water Data'!$G$29,0,10*ROW('Water Data'!G158)))</f>
        <v/>
      </c>
      <c r="CE164" s="283" t="str">
        <f ca="true">+IF(OFFSET('Water Data'!$H$27,0,10*ROW('Water Data'!H158))="","",OFFSET('Water Data'!$H$27,0,10*ROW('Water Data'!H158)))</f>
        <v/>
      </c>
      <c r="CF164" s="283" t="str">
        <f ca="true">+IF(OFFSET('Water Data'!$H$28,0,10*ROW('Water Data'!H158))="","",OFFSET('Water Data'!$H$28,0,10*ROW('Water Data'!H158)))</f>
        <v/>
      </c>
      <c r="CG164" s="283" t="str">
        <f ca="true">+IF(OFFSET('Water Data'!$H$29,0,10*ROW('Water Data'!H158))="","",OFFSET('Water Data'!$H$29,0,10*ROW('Water Data'!H158)))</f>
        <v/>
      </c>
      <c r="CH164" s="283" t="str">
        <f ca="true">+IF(OFFSET('Water Data'!$I$27,0,10*ROW('Water Data'!I158))="","",OFFSET('Water Data'!$I$27,0,10*ROW('Water Data'!I158)))</f>
        <v/>
      </c>
      <c r="CI164" s="283" t="str">
        <f ca="true">+IF(OFFSET('Water Data'!$I$28,0,10*ROW('Water Data'!I158))="","",OFFSET('Water Data'!$I$28,0,10*ROW('Water Data'!I158)))</f>
        <v/>
      </c>
      <c r="CJ164" s="283" t="str">
        <f ca="true">+IF(OFFSET('Water Data'!$I$29,0,10*ROW('Water Data'!I158))="","",OFFSET('Water Data'!$I$29,0,10*ROW('Water Data'!I158)))</f>
        <v/>
      </c>
      <c r="CK164" s="283" t="str">
        <f ca="true">+IF(OFFSET('Sanitation Data'!$D$28,0,10*ROW('Sanitation Data'!D158))="","",OFFSET('Sanitation Data'!$D$28,0,10*ROW('Sanitation Data'!D158)))</f>
        <v/>
      </c>
      <c r="CL164" s="283" t="str">
        <f ca="true">+IF(OFFSET('Sanitation Data'!$D$29,0,10*ROW('Sanitation Data'!D158))="","",OFFSET('Sanitation Data'!$D$29,0,10*ROW('Sanitation Data'!D158)))</f>
        <v/>
      </c>
      <c r="CM164" s="283" t="str">
        <f ca="true">+IF(OFFSET('Sanitation Data'!$D$30,0,10*ROW('Sanitation Data'!D158))="","",OFFSET('Sanitation Data'!$D$30,0,10*ROW('Sanitation Data'!D158)))</f>
        <v/>
      </c>
      <c r="CN164" s="283" t="str">
        <f ca="true">+IF(OFFSET('Sanitation Data'!$D$31,0,10*ROW('Sanitation Data'!D158))="","",OFFSET('Sanitation Data'!$D$31,0,10*ROW('Sanitation Data'!D158)))</f>
        <v/>
      </c>
      <c r="CO164" s="283" t="str">
        <f ca="true">+IF(OFFSET('Sanitation Data'!$D$32,0,10*ROW('Sanitation Data'!D158))="","",OFFSET('Sanitation Data'!$D$32,0,10*ROW('Sanitation Data'!D158)))</f>
        <v/>
      </c>
      <c r="CP164" s="283" t="str">
        <f ca="true">+IF(OFFSET('Sanitation Data'!$E$28,0,10*ROW('Sanitation Data'!E158))="","",OFFSET('Sanitation Data'!$E$28,0,10*ROW('Sanitation Data'!E158)))</f>
        <v/>
      </c>
      <c r="CQ164" s="283" t="str">
        <f ca="true">+IF(OFFSET('Sanitation Data'!$E$29,0,10*ROW('Sanitation Data'!E158))="","",OFFSET('Sanitation Data'!$E$29,0,10*ROW('Sanitation Data'!E158)))</f>
        <v/>
      </c>
      <c r="CR164" s="283" t="str">
        <f ca="true">+IF(OFFSET('Sanitation Data'!$E$30,0,10*ROW('Sanitation Data'!E158))="","",OFFSET('Sanitation Data'!$E$30,0,10*ROW('Sanitation Data'!E158)))</f>
        <v/>
      </c>
      <c r="CS164" s="283" t="str">
        <f ca="true">+IF(OFFSET('Sanitation Data'!$E$31,0,10*ROW('Sanitation Data'!E158))="","",OFFSET('Sanitation Data'!$E$31,0,10*ROW('Sanitation Data'!E158)))</f>
        <v/>
      </c>
      <c r="CT164" s="283" t="str">
        <f ca="true">+IF(OFFSET('Sanitation Data'!$E$32,0,10*ROW('Sanitation Data'!E158))="","",OFFSET('Sanitation Data'!$E$32,0,10*ROW('Sanitation Data'!E158)))</f>
        <v/>
      </c>
      <c r="CU164" s="283" t="str">
        <f ca="true">+IF(OFFSET('Sanitation Data'!$F$28,0,10*ROW('Sanitation Data'!F158))="","",OFFSET('Sanitation Data'!$F$28,0,10*ROW('Sanitation Data'!F158)))</f>
        <v/>
      </c>
      <c r="CV164" s="283" t="str">
        <f ca="true">+IF(OFFSET('Sanitation Data'!$F$29,0,10*ROW('Sanitation Data'!F158))="","",OFFSET('Sanitation Data'!$F$29,0,10*ROW('Sanitation Data'!F158)))</f>
        <v/>
      </c>
      <c r="CW164" s="283" t="str">
        <f ca="true">+IF(OFFSET('Sanitation Data'!$F$30,0,10*ROW('Sanitation Data'!F158))="","",OFFSET('Sanitation Data'!$F$30,0,10*ROW('Sanitation Data'!F158)))</f>
        <v/>
      </c>
      <c r="CX164" s="283" t="str">
        <f ca="true">+IF(OFFSET('Sanitation Data'!$F$31,0,10*ROW('Sanitation Data'!F158))="","",OFFSET('Sanitation Data'!$F$31,0,10*ROW('Sanitation Data'!F158)))</f>
        <v/>
      </c>
      <c r="CY164" s="283" t="str">
        <f ca="true">+IF(OFFSET('Sanitation Data'!$F$32,0,10*ROW('Sanitation Data'!F158))="","",OFFSET('Sanitation Data'!$F$32,0,10*ROW('Sanitation Data'!F158)))</f>
        <v/>
      </c>
      <c r="CZ164" s="283" t="str">
        <f ca="true">+IF(OFFSET('Sanitation Data'!$G$28,0,10*ROW('Sanitation Data'!G158))="","",OFFSET('Sanitation Data'!$G$28,0,10*ROW('Sanitation Data'!G158)))</f>
        <v/>
      </c>
      <c r="DA164" s="283" t="str">
        <f ca="true">+IF(OFFSET('Sanitation Data'!$G$29,0,10*ROW('Sanitation Data'!G158))="","",OFFSET('Sanitation Data'!$G$29,0,10*ROW('Sanitation Data'!G158)))</f>
        <v/>
      </c>
      <c r="DB164" s="283" t="str">
        <f ca="true">+IF(OFFSET('Sanitation Data'!$G$30,0,10*ROW('Sanitation Data'!G158))="","",OFFSET('Sanitation Data'!$G$30,0,10*ROW('Sanitation Data'!G158)))</f>
        <v/>
      </c>
      <c r="DC164" s="283" t="str">
        <f ca="true">+IF(OFFSET('Sanitation Data'!$G$31,0,10*ROW('Sanitation Data'!G158))="","",OFFSET('Sanitation Data'!$G$31,0,10*ROW('Sanitation Data'!G158)))</f>
        <v/>
      </c>
      <c r="DD164" s="283" t="str">
        <f ca="true">+IF(OFFSET('Sanitation Data'!$G$32,0,10*ROW('Sanitation Data'!G158))="","",OFFSET('Sanitation Data'!$G$32,0,10*ROW('Sanitation Data'!G158)))</f>
        <v/>
      </c>
      <c r="DE164" s="283" t="str">
        <f ca="true">+IF(OFFSET('Sanitation Data'!$H$28,0,10*ROW('Sanitation Data'!H158))="","",OFFSET('Sanitation Data'!$H$28,0,10*ROW('Sanitation Data'!H158)))</f>
        <v/>
      </c>
      <c r="DF164" s="283" t="str">
        <f ca="true">+IF(OFFSET('Sanitation Data'!$H$29,0,10*ROW('Sanitation Data'!H158))="","",OFFSET('Sanitation Data'!$H$29,0,10*ROW('Sanitation Data'!H158)))</f>
        <v/>
      </c>
      <c r="DG164" s="283" t="str">
        <f ca="true">+IF(OFFSET('Sanitation Data'!$H$30,0,10*ROW('Sanitation Data'!H158))="","",OFFSET('Sanitation Data'!$H$30,0,10*ROW('Sanitation Data'!H158)))</f>
        <v/>
      </c>
      <c r="DH164" s="283" t="str">
        <f ca="true">+IF(OFFSET('Sanitation Data'!$H$31,0,10*ROW('Sanitation Data'!H158))="","",OFFSET('Sanitation Data'!$H$31,0,10*ROW('Sanitation Data'!H158)))</f>
        <v/>
      </c>
      <c r="DI164" s="283" t="str">
        <f ca="true">+IF(OFFSET('Sanitation Data'!$H$32,0,10*ROW('Sanitation Data'!H158))="","",OFFSET('Sanitation Data'!$H$32,0,10*ROW('Sanitation Data'!H158)))</f>
        <v/>
      </c>
      <c r="DJ164" s="283" t="str">
        <f ca="true">+IF(OFFSET('Sanitation Data'!$I$28,0,10*ROW('Sanitation Data'!I158))="","",OFFSET('Sanitation Data'!$I$28,0,10*ROW('Sanitation Data'!I158)))</f>
        <v/>
      </c>
      <c r="DK164" s="283" t="str">
        <f ca="true">+IF(OFFSET('Sanitation Data'!$I$29,0,10*ROW('Sanitation Data'!I158))="","",OFFSET('Sanitation Data'!$I$29,0,10*ROW('Sanitation Data'!I158)))</f>
        <v/>
      </c>
      <c r="DL164" s="283" t="str">
        <f ca="true">+IF(OFFSET('Sanitation Data'!$I$30,0,10*ROW('Sanitation Data'!I158))="","",OFFSET('Sanitation Data'!$I$30,0,10*ROW('Sanitation Data'!I158)))</f>
        <v/>
      </c>
      <c r="DM164" s="283" t="str">
        <f ca="true">+IF(OFFSET('Sanitation Data'!$I$31,0,10*ROW('Sanitation Data'!I158))="","",OFFSET('Sanitation Data'!$I$31,0,10*ROW('Sanitation Data'!I158)))</f>
        <v/>
      </c>
      <c r="DN164" s="283" t="str">
        <f ca="true">+IF(OFFSET('Sanitation Data'!$I$32,0,10*ROW('Sanitation Data'!I158))="","",OFFSET('Sanitation Data'!$I$32,0,10*ROW('Sanitation Data'!I158)))</f>
        <v/>
      </c>
      <c r="DO164" s="283" t="str">
        <f ca="true">+IF(OFFSET('Hygiene Data'!$D$11,0,10*ROW('Hygiene Data'!D158))="","",OFFSET('Hygiene Data'!$D$11,0,10*ROW('Hygiene Data'!D158)))</f>
        <v/>
      </c>
      <c r="DP164" s="283" t="str">
        <f ca="true">+IF(OFFSET('Hygiene Data'!$D$12,0,10*ROW('Hygiene Data'!D158))="","",OFFSET('Hygiene Data'!$D$12,0,10*ROW('Hygiene Data'!D158)))</f>
        <v/>
      </c>
      <c r="DQ164" s="283" t="str">
        <f ca="true">+IF(OFFSET('Hygiene Data'!$D$13,0,10*ROW('Hygiene Data'!D158))="","",OFFSET('Hygiene Data'!$D$13,0,10*ROW('Hygiene Data'!D158)))</f>
        <v/>
      </c>
      <c r="DR164" s="283" t="str">
        <f ca="true">+IF(OFFSET('Hygiene Data'!$E$11,0,10*ROW('Hygiene Data'!E158))="","",OFFSET('Hygiene Data'!$E$11,0,10*ROW('Hygiene Data'!E158)))</f>
        <v/>
      </c>
      <c r="DS164" s="283" t="str">
        <f ca="true">+IF(OFFSET('Hygiene Data'!$E$12,0,10*ROW('Hygiene Data'!E158))="","",OFFSET('Hygiene Data'!$E$12,0,10*ROW('Hygiene Data'!E158)))</f>
        <v/>
      </c>
      <c r="DT164" s="283" t="str">
        <f ca="true">+IF(OFFSET('Hygiene Data'!$E$13,0,10*ROW('Hygiene Data'!E158))="","",OFFSET('Hygiene Data'!$E$13,0,10*ROW('Hygiene Data'!E158)))</f>
        <v/>
      </c>
      <c r="DU164" s="283" t="str">
        <f ca="true">+IF(OFFSET('Hygiene Data'!$F$11,0,10*ROW('Hygiene Data'!F158))="","",OFFSET('Hygiene Data'!$F$11,0,10*ROW('Hygiene Data'!F158)))</f>
        <v/>
      </c>
      <c r="DV164" s="283" t="str">
        <f ca="true">+IF(OFFSET('Hygiene Data'!$F$12,0,10*ROW('Hygiene Data'!F158))="","",OFFSET('Hygiene Data'!$F$12,0,10*ROW('Hygiene Data'!F158)))</f>
        <v/>
      </c>
      <c r="DW164" s="283" t="str">
        <f ca="true">+IF(OFFSET('Hygiene Data'!$F$13,0,10*ROW('Hygiene Data'!F158))="","",OFFSET('Hygiene Data'!$F$13,0,10*ROW('Hygiene Data'!F158)))</f>
        <v/>
      </c>
      <c r="DX164" s="283" t="str">
        <f ca="true">+IF(OFFSET('Hygiene Data'!$G$11,0,10*ROW('Hygiene Data'!G158))="","",OFFSET('Hygiene Data'!$G$11,0,10*ROW('Hygiene Data'!G158)))</f>
        <v/>
      </c>
      <c r="DY164" s="283" t="str">
        <f ca="true">+IF(OFFSET('Hygiene Data'!$G$12,0,10*ROW('Hygiene Data'!G158))="","",OFFSET('Hygiene Data'!$G$12,0,10*ROW('Hygiene Data'!G158)))</f>
        <v/>
      </c>
      <c r="DZ164" s="283" t="str">
        <f ca="true">+IF(OFFSET('Hygiene Data'!$G$13,0,10*ROW('Hygiene Data'!G158))="","",OFFSET('Hygiene Data'!$G$13,0,10*ROW('Hygiene Data'!G158)))</f>
        <v/>
      </c>
      <c r="EA164" s="283" t="str">
        <f ca="true">+IF(OFFSET('Hygiene Data'!$H$11,0,10*ROW('Hygiene Data'!H158))="","",OFFSET('Hygiene Data'!$H$11,0,10*ROW('Hygiene Data'!H158)))</f>
        <v/>
      </c>
      <c r="EB164" s="283" t="str">
        <f ca="true">+IF(OFFSET('Hygiene Data'!$H$12,0,10*ROW('Hygiene Data'!H158))="","",OFFSET('Hygiene Data'!$H$12,0,10*ROW('Hygiene Data'!H158)))</f>
        <v/>
      </c>
      <c r="EC164" s="283" t="str">
        <f ca="true">+IF(OFFSET('Hygiene Data'!$H$13,0,10*ROW('Hygiene Data'!H158))="","",OFFSET('Hygiene Data'!$H$13,0,10*ROW('Hygiene Data'!H158)))</f>
        <v/>
      </c>
      <c r="ED164" s="283" t="str">
        <f ca="true">+IF(OFFSET('Hygiene Data'!$I$11,0,10*ROW('Hygiene Data'!I158))="","",OFFSET('Hygiene Data'!$I$11,0,10*ROW('Hygiene Data'!I158)))</f>
        <v/>
      </c>
      <c r="EE164" s="283" t="str">
        <f ca="true">+IF(OFFSET('Hygiene Data'!$I$12,0,10*ROW('Hygiene Data'!I158))="","",OFFSET('Hygiene Data'!$I$12,0,10*ROW('Hygiene Data'!I158)))</f>
        <v/>
      </c>
      <c r="EF164" s="283" t="str">
        <f ca="true">+IF(OFFSET('Hygiene Data'!$I$13,0,10*ROW('Hygiene Data'!I158))="","",OFFSET('Hygiene Data'!$I$13,0,10*ROW('Hygiene Data'!I158)))</f>
        <v/>
      </c>
    </row>
    <row r="165">
      <c r="A165" s="36" t="str">
        <f ca="true">+IF(OFFSET('Water Data'!$B$2,0,10*ROW('Water Data'!E159))="","",OFFSET('Water Data'!$B$2,0,10*ROW('Water Data'!E159)))</f>
        <v/>
      </c>
      <c r="B165" s="36" t="str">
        <f ca="true">+IF(OFFSET('Water Data'!$C$2,0,10*ROW('Water Data'!F159))="","",OFFSET('Water Data'!$C$2,0,10*ROW('Water Data'!F159)))</f>
        <v/>
      </c>
      <c r="C165" s="339"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83"/>
      <c r="BS165" s="283" t="str">
        <f ca="true">+IF(OFFSET('Water Data'!$D$27,0,10*ROW('Water Data'!D159))="","",OFFSET('Water Data'!$D$27,0,10*ROW('Water Data'!D159)))</f>
        <v/>
      </c>
      <c r="BT165" s="283" t="str">
        <f ca="true">+IF(OFFSET('Water Data'!$D$28,0,10*ROW('Water Data'!D159))="","",OFFSET('Water Data'!$D$28,0,10*ROW('Water Data'!D159)))</f>
        <v/>
      </c>
      <c r="BU165" s="283" t="str">
        <f ca="true">+IF(OFFSET('Water Data'!$D$29,0,10*ROW('Water Data'!D159))="","",OFFSET('Water Data'!$D$29,0,10*ROW('Water Data'!D159)))</f>
        <v/>
      </c>
      <c r="BV165" s="283" t="str">
        <f ca="true">+IF(OFFSET('Water Data'!$E$27,0,10*ROW('Water Data'!E159))="","",OFFSET('Water Data'!$E$27,0,10*ROW('Water Data'!E159)))</f>
        <v/>
      </c>
      <c r="BW165" s="283" t="str">
        <f ca="true">+IF(OFFSET('Water Data'!$E$28,0,10*ROW('Water Data'!E159))="","",OFFSET('Water Data'!$E$28,0,10*ROW('Water Data'!E159)))</f>
        <v/>
      </c>
      <c r="BX165" s="283" t="str">
        <f ca="true">+IF(OFFSET('Water Data'!$E$29,0,10*ROW('Water Data'!E159))="","",OFFSET('Water Data'!$E$29,0,10*ROW('Water Data'!E159)))</f>
        <v/>
      </c>
      <c r="BY165" s="283" t="str">
        <f ca="true">+IF(OFFSET('Water Data'!$F$27,0,10*ROW('Water Data'!F159))="","",OFFSET('Water Data'!$F$27,0,10*ROW('Water Data'!F159)))</f>
        <v/>
      </c>
      <c r="BZ165" s="283" t="str">
        <f ca="true">+IF(OFFSET('Water Data'!$F$28,0,10*ROW('Water Data'!F159))="","",OFFSET('Water Data'!$F$28,0,10*ROW('Water Data'!F159)))</f>
        <v/>
      </c>
      <c r="CA165" s="283" t="str">
        <f ca="true">+IF(OFFSET('Water Data'!$F$29,0,10*ROW('Water Data'!F159))="","",OFFSET('Water Data'!$F$29,0,10*ROW('Water Data'!F159)))</f>
        <v/>
      </c>
      <c r="CB165" s="283" t="str">
        <f ca="true">+IF(OFFSET('Water Data'!$G$27,0,10*ROW('Water Data'!G159))="","",OFFSET('Water Data'!$G$27,0,10*ROW('Water Data'!G159)))</f>
        <v/>
      </c>
      <c r="CC165" s="283" t="str">
        <f ca="true">+IF(OFFSET('Water Data'!$G$28,0,10*ROW('Water Data'!G159))="","",OFFSET('Water Data'!$G$28,0,10*ROW('Water Data'!G159)))</f>
        <v/>
      </c>
      <c r="CD165" s="283" t="str">
        <f ca="true">+IF(OFFSET('Water Data'!$G$29,0,10*ROW('Water Data'!G159))="","",OFFSET('Water Data'!$G$29,0,10*ROW('Water Data'!G159)))</f>
        <v/>
      </c>
      <c r="CE165" s="283" t="str">
        <f ca="true">+IF(OFFSET('Water Data'!$H$27,0,10*ROW('Water Data'!H159))="","",OFFSET('Water Data'!$H$27,0,10*ROW('Water Data'!H159)))</f>
        <v/>
      </c>
      <c r="CF165" s="283" t="str">
        <f ca="true">+IF(OFFSET('Water Data'!$H$28,0,10*ROW('Water Data'!H159))="","",OFFSET('Water Data'!$H$28,0,10*ROW('Water Data'!H159)))</f>
        <v/>
      </c>
      <c r="CG165" s="283" t="str">
        <f ca="true">+IF(OFFSET('Water Data'!$H$29,0,10*ROW('Water Data'!H159))="","",OFFSET('Water Data'!$H$29,0,10*ROW('Water Data'!H159)))</f>
        <v/>
      </c>
      <c r="CH165" s="283" t="str">
        <f ca="true">+IF(OFFSET('Water Data'!$I$27,0,10*ROW('Water Data'!I159))="","",OFFSET('Water Data'!$I$27,0,10*ROW('Water Data'!I159)))</f>
        <v/>
      </c>
      <c r="CI165" s="283" t="str">
        <f ca="true">+IF(OFFSET('Water Data'!$I$28,0,10*ROW('Water Data'!I159))="","",OFFSET('Water Data'!$I$28,0,10*ROW('Water Data'!I159)))</f>
        <v/>
      </c>
      <c r="CJ165" s="283" t="str">
        <f ca="true">+IF(OFFSET('Water Data'!$I$29,0,10*ROW('Water Data'!I159))="","",OFFSET('Water Data'!$I$29,0,10*ROW('Water Data'!I159)))</f>
        <v/>
      </c>
      <c r="CK165" s="283" t="str">
        <f ca="true">+IF(OFFSET('Sanitation Data'!$D$28,0,10*ROW('Sanitation Data'!D159))="","",OFFSET('Sanitation Data'!$D$28,0,10*ROW('Sanitation Data'!D159)))</f>
        <v/>
      </c>
      <c r="CL165" s="283" t="str">
        <f ca="true">+IF(OFFSET('Sanitation Data'!$D$29,0,10*ROW('Sanitation Data'!D159))="","",OFFSET('Sanitation Data'!$D$29,0,10*ROW('Sanitation Data'!D159)))</f>
        <v/>
      </c>
      <c r="CM165" s="283" t="str">
        <f ca="true">+IF(OFFSET('Sanitation Data'!$D$30,0,10*ROW('Sanitation Data'!D159))="","",OFFSET('Sanitation Data'!$D$30,0,10*ROW('Sanitation Data'!D159)))</f>
        <v/>
      </c>
      <c r="CN165" s="283" t="str">
        <f ca="true">+IF(OFFSET('Sanitation Data'!$D$31,0,10*ROW('Sanitation Data'!D159))="","",OFFSET('Sanitation Data'!$D$31,0,10*ROW('Sanitation Data'!D159)))</f>
        <v/>
      </c>
      <c r="CO165" s="283" t="str">
        <f ca="true">+IF(OFFSET('Sanitation Data'!$D$32,0,10*ROW('Sanitation Data'!D159))="","",OFFSET('Sanitation Data'!$D$32,0,10*ROW('Sanitation Data'!D159)))</f>
        <v/>
      </c>
      <c r="CP165" s="283" t="str">
        <f ca="true">+IF(OFFSET('Sanitation Data'!$E$28,0,10*ROW('Sanitation Data'!E159))="","",OFFSET('Sanitation Data'!$E$28,0,10*ROW('Sanitation Data'!E159)))</f>
        <v/>
      </c>
      <c r="CQ165" s="283" t="str">
        <f ca="true">+IF(OFFSET('Sanitation Data'!$E$29,0,10*ROW('Sanitation Data'!E159))="","",OFFSET('Sanitation Data'!$E$29,0,10*ROW('Sanitation Data'!E159)))</f>
        <v/>
      </c>
      <c r="CR165" s="283" t="str">
        <f ca="true">+IF(OFFSET('Sanitation Data'!$E$30,0,10*ROW('Sanitation Data'!E159))="","",OFFSET('Sanitation Data'!$E$30,0,10*ROW('Sanitation Data'!E159)))</f>
        <v/>
      </c>
      <c r="CS165" s="283" t="str">
        <f ca="true">+IF(OFFSET('Sanitation Data'!$E$31,0,10*ROW('Sanitation Data'!E159))="","",OFFSET('Sanitation Data'!$E$31,0,10*ROW('Sanitation Data'!E159)))</f>
        <v/>
      </c>
      <c r="CT165" s="283" t="str">
        <f ca="true">+IF(OFFSET('Sanitation Data'!$E$32,0,10*ROW('Sanitation Data'!E159))="","",OFFSET('Sanitation Data'!$E$32,0,10*ROW('Sanitation Data'!E159)))</f>
        <v/>
      </c>
      <c r="CU165" s="283" t="str">
        <f ca="true">+IF(OFFSET('Sanitation Data'!$F$28,0,10*ROW('Sanitation Data'!F159))="","",OFFSET('Sanitation Data'!$F$28,0,10*ROW('Sanitation Data'!F159)))</f>
        <v/>
      </c>
      <c r="CV165" s="283" t="str">
        <f ca="true">+IF(OFFSET('Sanitation Data'!$F$29,0,10*ROW('Sanitation Data'!F159))="","",OFFSET('Sanitation Data'!$F$29,0,10*ROW('Sanitation Data'!F159)))</f>
        <v/>
      </c>
      <c r="CW165" s="283" t="str">
        <f ca="true">+IF(OFFSET('Sanitation Data'!$F$30,0,10*ROW('Sanitation Data'!F159))="","",OFFSET('Sanitation Data'!$F$30,0,10*ROW('Sanitation Data'!F159)))</f>
        <v/>
      </c>
      <c r="CX165" s="283" t="str">
        <f ca="true">+IF(OFFSET('Sanitation Data'!$F$31,0,10*ROW('Sanitation Data'!F159))="","",OFFSET('Sanitation Data'!$F$31,0,10*ROW('Sanitation Data'!F159)))</f>
        <v/>
      </c>
      <c r="CY165" s="283" t="str">
        <f ca="true">+IF(OFFSET('Sanitation Data'!$F$32,0,10*ROW('Sanitation Data'!F159))="","",OFFSET('Sanitation Data'!$F$32,0,10*ROW('Sanitation Data'!F159)))</f>
        <v/>
      </c>
      <c r="CZ165" s="283" t="str">
        <f ca="true">+IF(OFFSET('Sanitation Data'!$G$28,0,10*ROW('Sanitation Data'!G159))="","",OFFSET('Sanitation Data'!$G$28,0,10*ROW('Sanitation Data'!G159)))</f>
        <v/>
      </c>
      <c r="DA165" s="283" t="str">
        <f ca="true">+IF(OFFSET('Sanitation Data'!$G$29,0,10*ROW('Sanitation Data'!G159))="","",OFFSET('Sanitation Data'!$G$29,0,10*ROW('Sanitation Data'!G159)))</f>
        <v/>
      </c>
      <c r="DB165" s="283" t="str">
        <f ca="true">+IF(OFFSET('Sanitation Data'!$G$30,0,10*ROW('Sanitation Data'!G159))="","",OFFSET('Sanitation Data'!$G$30,0,10*ROW('Sanitation Data'!G159)))</f>
        <v/>
      </c>
      <c r="DC165" s="283" t="str">
        <f ca="true">+IF(OFFSET('Sanitation Data'!$G$31,0,10*ROW('Sanitation Data'!G159))="","",OFFSET('Sanitation Data'!$G$31,0,10*ROW('Sanitation Data'!G159)))</f>
        <v/>
      </c>
      <c r="DD165" s="283" t="str">
        <f ca="true">+IF(OFFSET('Sanitation Data'!$G$32,0,10*ROW('Sanitation Data'!G159))="","",OFFSET('Sanitation Data'!$G$32,0,10*ROW('Sanitation Data'!G159)))</f>
        <v/>
      </c>
      <c r="DE165" s="283" t="str">
        <f ca="true">+IF(OFFSET('Sanitation Data'!$H$28,0,10*ROW('Sanitation Data'!H159))="","",OFFSET('Sanitation Data'!$H$28,0,10*ROW('Sanitation Data'!H159)))</f>
        <v/>
      </c>
      <c r="DF165" s="283" t="str">
        <f ca="true">+IF(OFFSET('Sanitation Data'!$H$29,0,10*ROW('Sanitation Data'!H159))="","",OFFSET('Sanitation Data'!$H$29,0,10*ROW('Sanitation Data'!H159)))</f>
        <v/>
      </c>
      <c r="DG165" s="283" t="str">
        <f ca="true">+IF(OFFSET('Sanitation Data'!$H$30,0,10*ROW('Sanitation Data'!H159))="","",OFFSET('Sanitation Data'!$H$30,0,10*ROW('Sanitation Data'!H159)))</f>
        <v/>
      </c>
      <c r="DH165" s="283" t="str">
        <f ca="true">+IF(OFFSET('Sanitation Data'!$H$31,0,10*ROW('Sanitation Data'!H159))="","",OFFSET('Sanitation Data'!$H$31,0,10*ROW('Sanitation Data'!H159)))</f>
        <v/>
      </c>
      <c r="DI165" s="283" t="str">
        <f ca="true">+IF(OFFSET('Sanitation Data'!$H$32,0,10*ROW('Sanitation Data'!H159))="","",OFFSET('Sanitation Data'!$H$32,0,10*ROW('Sanitation Data'!H159)))</f>
        <v/>
      </c>
      <c r="DJ165" s="283" t="str">
        <f ca="true">+IF(OFFSET('Sanitation Data'!$I$28,0,10*ROW('Sanitation Data'!I159))="","",OFFSET('Sanitation Data'!$I$28,0,10*ROW('Sanitation Data'!I159)))</f>
        <v/>
      </c>
      <c r="DK165" s="283" t="str">
        <f ca="true">+IF(OFFSET('Sanitation Data'!$I$29,0,10*ROW('Sanitation Data'!I159))="","",OFFSET('Sanitation Data'!$I$29,0,10*ROW('Sanitation Data'!I159)))</f>
        <v/>
      </c>
      <c r="DL165" s="283" t="str">
        <f ca="true">+IF(OFFSET('Sanitation Data'!$I$30,0,10*ROW('Sanitation Data'!I159))="","",OFFSET('Sanitation Data'!$I$30,0,10*ROW('Sanitation Data'!I159)))</f>
        <v/>
      </c>
      <c r="DM165" s="283" t="str">
        <f ca="true">+IF(OFFSET('Sanitation Data'!$I$31,0,10*ROW('Sanitation Data'!I159))="","",OFFSET('Sanitation Data'!$I$31,0,10*ROW('Sanitation Data'!I159)))</f>
        <v/>
      </c>
      <c r="DN165" s="283" t="str">
        <f ca="true">+IF(OFFSET('Sanitation Data'!$I$32,0,10*ROW('Sanitation Data'!I159))="","",OFFSET('Sanitation Data'!$I$32,0,10*ROW('Sanitation Data'!I159)))</f>
        <v/>
      </c>
      <c r="DO165" s="283" t="str">
        <f ca="true">+IF(OFFSET('Hygiene Data'!$D$11,0,10*ROW('Hygiene Data'!D159))="","",OFFSET('Hygiene Data'!$D$11,0,10*ROW('Hygiene Data'!D159)))</f>
        <v/>
      </c>
      <c r="DP165" s="283" t="str">
        <f ca="true">+IF(OFFSET('Hygiene Data'!$D$12,0,10*ROW('Hygiene Data'!D159))="","",OFFSET('Hygiene Data'!$D$12,0,10*ROW('Hygiene Data'!D159)))</f>
        <v/>
      </c>
      <c r="DQ165" s="283" t="str">
        <f ca="true">+IF(OFFSET('Hygiene Data'!$D$13,0,10*ROW('Hygiene Data'!D159))="","",OFFSET('Hygiene Data'!$D$13,0,10*ROW('Hygiene Data'!D159)))</f>
        <v/>
      </c>
      <c r="DR165" s="283" t="str">
        <f ca="true">+IF(OFFSET('Hygiene Data'!$E$11,0,10*ROW('Hygiene Data'!E159))="","",OFFSET('Hygiene Data'!$E$11,0,10*ROW('Hygiene Data'!E159)))</f>
        <v/>
      </c>
      <c r="DS165" s="283" t="str">
        <f ca="true">+IF(OFFSET('Hygiene Data'!$E$12,0,10*ROW('Hygiene Data'!E159))="","",OFFSET('Hygiene Data'!$E$12,0,10*ROW('Hygiene Data'!E159)))</f>
        <v/>
      </c>
      <c r="DT165" s="283" t="str">
        <f ca="true">+IF(OFFSET('Hygiene Data'!$E$13,0,10*ROW('Hygiene Data'!E159))="","",OFFSET('Hygiene Data'!$E$13,0,10*ROW('Hygiene Data'!E159)))</f>
        <v/>
      </c>
      <c r="DU165" s="283" t="str">
        <f ca="true">+IF(OFFSET('Hygiene Data'!$F$11,0,10*ROW('Hygiene Data'!F159))="","",OFFSET('Hygiene Data'!$F$11,0,10*ROW('Hygiene Data'!F159)))</f>
        <v/>
      </c>
      <c r="DV165" s="283" t="str">
        <f ca="true">+IF(OFFSET('Hygiene Data'!$F$12,0,10*ROW('Hygiene Data'!F159))="","",OFFSET('Hygiene Data'!$F$12,0,10*ROW('Hygiene Data'!F159)))</f>
        <v/>
      </c>
      <c r="DW165" s="283" t="str">
        <f ca="true">+IF(OFFSET('Hygiene Data'!$F$13,0,10*ROW('Hygiene Data'!F159))="","",OFFSET('Hygiene Data'!$F$13,0,10*ROW('Hygiene Data'!F159)))</f>
        <v/>
      </c>
      <c r="DX165" s="283" t="str">
        <f ca="true">+IF(OFFSET('Hygiene Data'!$G$11,0,10*ROW('Hygiene Data'!G159))="","",OFFSET('Hygiene Data'!$G$11,0,10*ROW('Hygiene Data'!G159)))</f>
        <v/>
      </c>
      <c r="DY165" s="283" t="str">
        <f ca="true">+IF(OFFSET('Hygiene Data'!$G$12,0,10*ROW('Hygiene Data'!G159))="","",OFFSET('Hygiene Data'!$G$12,0,10*ROW('Hygiene Data'!G159)))</f>
        <v/>
      </c>
      <c r="DZ165" s="283" t="str">
        <f ca="true">+IF(OFFSET('Hygiene Data'!$G$13,0,10*ROW('Hygiene Data'!G159))="","",OFFSET('Hygiene Data'!$G$13,0,10*ROW('Hygiene Data'!G159)))</f>
        <v/>
      </c>
      <c r="EA165" s="283" t="str">
        <f ca="true">+IF(OFFSET('Hygiene Data'!$H$11,0,10*ROW('Hygiene Data'!H159))="","",OFFSET('Hygiene Data'!$H$11,0,10*ROW('Hygiene Data'!H159)))</f>
        <v/>
      </c>
      <c r="EB165" s="283" t="str">
        <f ca="true">+IF(OFFSET('Hygiene Data'!$H$12,0,10*ROW('Hygiene Data'!H159))="","",OFFSET('Hygiene Data'!$H$12,0,10*ROW('Hygiene Data'!H159)))</f>
        <v/>
      </c>
      <c r="EC165" s="283" t="str">
        <f ca="true">+IF(OFFSET('Hygiene Data'!$H$13,0,10*ROW('Hygiene Data'!H159))="","",OFFSET('Hygiene Data'!$H$13,0,10*ROW('Hygiene Data'!H159)))</f>
        <v/>
      </c>
      <c r="ED165" s="283" t="str">
        <f ca="true">+IF(OFFSET('Hygiene Data'!$I$11,0,10*ROW('Hygiene Data'!I159))="","",OFFSET('Hygiene Data'!$I$11,0,10*ROW('Hygiene Data'!I159)))</f>
        <v/>
      </c>
      <c r="EE165" s="283" t="str">
        <f ca="true">+IF(OFFSET('Hygiene Data'!$I$12,0,10*ROW('Hygiene Data'!I159))="","",OFFSET('Hygiene Data'!$I$12,0,10*ROW('Hygiene Data'!I159)))</f>
        <v/>
      </c>
      <c r="EF165" s="283" t="str">
        <f ca="true">+IF(OFFSET('Hygiene Data'!$I$13,0,10*ROW('Hygiene Data'!I159))="","",OFFSET('Hygiene Data'!$I$13,0,10*ROW('Hygiene Data'!I159)))</f>
        <v/>
      </c>
    </row>
    <row r="166">
      <c r="A166" s="36" t="str">
        <f ca="true">+IF(OFFSET('Water Data'!$B$2,0,10*ROW('Water Data'!E160))="","",OFFSET('Water Data'!$B$2,0,10*ROW('Water Data'!E160)))</f>
        <v/>
      </c>
      <c r="B166" s="36" t="str">
        <f ca="true">+IF(OFFSET('Water Data'!$C$2,0,10*ROW('Water Data'!F160))="","",OFFSET('Water Data'!$C$2,0,10*ROW('Water Data'!F160)))</f>
        <v/>
      </c>
      <c r="C166" s="339"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83"/>
      <c r="BS166" s="283" t="str">
        <f ca="true">+IF(OFFSET('Water Data'!$D$27,0,10*ROW('Water Data'!D160))="","",OFFSET('Water Data'!$D$27,0,10*ROW('Water Data'!D160)))</f>
        <v/>
      </c>
      <c r="BT166" s="283" t="str">
        <f ca="true">+IF(OFFSET('Water Data'!$D$28,0,10*ROW('Water Data'!D160))="","",OFFSET('Water Data'!$D$28,0,10*ROW('Water Data'!D160)))</f>
        <v/>
      </c>
      <c r="BU166" s="283" t="str">
        <f ca="true">+IF(OFFSET('Water Data'!$D$29,0,10*ROW('Water Data'!D160))="","",OFFSET('Water Data'!$D$29,0,10*ROW('Water Data'!D160)))</f>
        <v/>
      </c>
      <c r="BV166" s="283" t="str">
        <f ca="true">+IF(OFFSET('Water Data'!$E$27,0,10*ROW('Water Data'!E160))="","",OFFSET('Water Data'!$E$27,0,10*ROW('Water Data'!E160)))</f>
        <v/>
      </c>
      <c r="BW166" s="283" t="str">
        <f ca="true">+IF(OFFSET('Water Data'!$E$28,0,10*ROW('Water Data'!E160))="","",OFFSET('Water Data'!$E$28,0,10*ROW('Water Data'!E160)))</f>
        <v/>
      </c>
      <c r="BX166" s="283" t="str">
        <f ca="true">+IF(OFFSET('Water Data'!$E$29,0,10*ROW('Water Data'!E160))="","",OFFSET('Water Data'!$E$29,0,10*ROW('Water Data'!E160)))</f>
        <v/>
      </c>
      <c r="BY166" s="283" t="str">
        <f ca="true">+IF(OFFSET('Water Data'!$F$27,0,10*ROW('Water Data'!F160))="","",OFFSET('Water Data'!$F$27,0,10*ROW('Water Data'!F160)))</f>
        <v/>
      </c>
      <c r="BZ166" s="283" t="str">
        <f ca="true">+IF(OFFSET('Water Data'!$F$28,0,10*ROW('Water Data'!F160))="","",OFFSET('Water Data'!$F$28,0,10*ROW('Water Data'!F160)))</f>
        <v/>
      </c>
      <c r="CA166" s="283" t="str">
        <f ca="true">+IF(OFFSET('Water Data'!$F$29,0,10*ROW('Water Data'!F160))="","",OFFSET('Water Data'!$F$29,0,10*ROW('Water Data'!F160)))</f>
        <v/>
      </c>
      <c r="CB166" s="283" t="str">
        <f ca="true">+IF(OFFSET('Water Data'!$G$27,0,10*ROW('Water Data'!G160))="","",OFFSET('Water Data'!$G$27,0,10*ROW('Water Data'!G160)))</f>
        <v/>
      </c>
      <c r="CC166" s="283" t="str">
        <f ca="true">+IF(OFFSET('Water Data'!$G$28,0,10*ROW('Water Data'!G160))="","",OFFSET('Water Data'!$G$28,0,10*ROW('Water Data'!G160)))</f>
        <v/>
      </c>
      <c r="CD166" s="283" t="str">
        <f ca="true">+IF(OFFSET('Water Data'!$G$29,0,10*ROW('Water Data'!G160))="","",OFFSET('Water Data'!$G$29,0,10*ROW('Water Data'!G160)))</f>
        <v/>
      </c>
      <c r="CE166" s="283" t="str">
        <f ca="true">+IF(OFFSET('Water Data'!$H$27,0,10*ROW('Water Data'!H160))="","",OFFSET('Water Data'!$H$27,0,10*ROW('Water Data'!H160)))</f>
        <v/>
      </c>
      <c r="CF166" s="283" t="str">
        <f ca="true">+IF(OFFSET('Water Data'!$H$28,0,10*ROW('Water Data'!H160))="","",OFFSET('Water Data'!$H$28,0,10*ROW('Water Data'!H160)))</f>
        <v/>
      </c>
      <c r="CG166" s="283" t="str">
        <f ca="true">+IF(OFFSET('Water Data'!$H$29,0,10*ROW('Water Data'!H160))="","",OFFSET('Water Data'!$H$29,0,10*ROW('Water Data'!H160)))</f>
        <v/>
      </c>
      <c r="CH166" s="283" t="str">
        <f ca="true">+IF(OFFSET('Water Data'!$I$27,0,10*ROW('Water Data'!I160))="","",OFFSET('Water Data'!$I$27,0,10*ROW('Water Data'!I160)))</f>
        <v/>
      </c>
      <c r="CI166" s="283" t="str">
        <f ca="true">+IF(OFFSET('Water Data'!$I$28,0,10*ROW('Water Data'!I160))="","",OFFSET('Water Data'!$I$28,0,10*ROW('Water Data'!I160)))</f>
        <v/>
      </c>
      <c r="CJ166" s="283" t="str">
        <f ca="true">+IF(OFFSET('Water Data'!$I$29,0,10*ROW('Water Data'!I160))="","",OFFSET('Water Data'!$I$29,0,10*ROW('Water Data'!I160)))</f>
        <v/>
      </c>
      <c r="CK166" s="283" t="str">
        <f ca="true">+IF(OFFSET('Sanitation Data'!$D$28,0,10*ROW('Sanitation Data'!D160))="","",OFFSET('Sanitation Data'!$D$28,0,10*ROW('Sanitation Data'!D160)))</f>
        <v/>
      </c>
      <c r="CL166" s="283" t="str">
        <f ca="true">+IF(OFFSET('Sanitation Data'!$D$29,0,10*ROW('Sanitation Data'!D160))="","",OFFSET('Sanitation Data'!$D$29,0,10*ROW('Sanitation Data'!D160)))</f>
        <v/>
      </c>
      <c r="CM166" s="283" t="str">
        <f ca="true">+IF(OFFSET('Sanitation Data'!$D$30,0,10*ROW('Sanitation Data'!D160))="","",OFFSET('Sanitation Data'!$D$30,0,10*ROW('Sanitation Data'!D160)))</f>
        <v/>
      </c>
      <c r="CN166" s="283" t="str">
        <f ca="true">+IF(OFFSET('Sanitation Data'!$D$31,0,10*ROW('Sanitation Data'!D160))="","",OFFSET('Sanitation Data'!$D$31,0,10*ROW('Sanitation Data'!D160)))</f>
        <v/>
      </c>
      <c r="CO166" s="283" t="str">
        <f ca="true">+IF(OFFSET('Sanitation Data'!$D$32,0,10*ROW('Sanitation Data'!D160))="","",OFFSET('Sanitation Data'!$D$32,0,10*ROW('Sanitation Data'!D160)))</f>
        <v/>
      </c>
      <c r="CP166" s="283" t="str">
        <f ca="true">+IF(OFFSET('Sanitation Data'!$E$28,0,10*ROW('Sanitation Data'!E160))="","",OFFSET('Sanitation Data'!$E$28,0,10*ROW('Sanitation Data'!E160)))</f>
        <v/>
      </c>
      <c r="CQ166" s="283" t="str">
        <f ca="true">+IF(OFFSET('Sanitation Data'!$E$29,0,10*ROW('Sanitation Data'!E160))="","",OFFSET('Sanitation Data'!$E$29,0,10*ROW('Sanitation Data'!E160)))</f>
        <v/>
      </c>
      <c r="CR166" s="283" t="str">
        <f ca="true">+IF(OFFSET('Sanitation Data'!$E$30,0,10*ROW('Sanitation Data'!E160))="","",OFFSET('Sanitation Data'!$E$30,0,10*ROW('Sanitation Data'!E160)))</f>
        <v/>
      </c>
      <c r="CS166" s="283" t="str">
        <f ca="true">+IF(OFFSET('Sanitation Data'!$E$31,0,10*ROW('Sanitation Data'!E160))="","",OFFSET('Sanitation Data'!$E$31,0,10*ROW('Sanitation Data'!E160)))</f>
        <v/>
      </c>
      <c r="CT166" s="283" t="str">
        <f ca="true">+IF(OFFSET('Sanitation Data'!$E$32,0,10*ROW('Sanitation Data'!E160))="","",OFFSET('Sanitation Data'!$E$32,0,10*ROW('Sanitation Data'!E160)))</f>
        <v/>
      </c>
      <c r="CU166" s="283" t="str">
        <f ca="true">+IF(OFFSET('Sanitation Data'!$F$28,0,10*ROW('Sanitation Data'!F160))="","",OFFSET('Sanitation Data'!$F$28,0,10*ROW('Sanitation Data'!F160)))</f>
        <v/>
      </c>
      <c r="CV166" s="283" t="str">
        <f ca="true">+IF(OFFSET('Sanitation Data'!$F$29,0,10*ROW('Sanitation Data'!F160))="","",OFFSET('Sanitation Data'!$F$29,0,10*ROW('Sanitation Data'!F160)))</f>
        <v/>
      </c>
      <c r="CW166" s="283" t="str">
        <f ca="true">+IF(OFFSET('Sanitation Data'!$F$30,0,10*ROW('Sanitation Data'!F160))="","",OFFSET('Sanitation Data'!$F$30,0,10*ROW('Sanitation Data'!F160)))</f>
        <v/>
      </c>
      <c r="CX166" s="283" t="str">
        <f ca="true">+IF(OFFSET('Sanitation Data'!$F$31,0,10*ROW('Sanitation Data'!F160))="","",OFFSET('Sanitation Data'!$F$31,0,10*ROW('Sanitation Data'!F160)))</f>
        <v/>
      </c>
      <c r="CY166" s="283" t="str">
        <f ca="true">+IF(OFFSET('Sanitation Data'!$F$32,0,10*ROW('Sanitation Data'!F160))="","",OFFSET('Sanitation Data'!$F$32,0,10*ROW('Sanitation Data'!F160)))</f>
        <v/>
      </c>
      <c r="CZ166" s="283" t="str">
        <f ca="true">+IF(OFFSET('Sanitation Data'!$G$28,0,10*ROW('Sanitation Data'!G160))="","",OFFSET('Sanitation Data'!$G$28,0,10*ROW('Sanitation Data'!G160)))</f>
        <v/>
      </c>
      <c r="DA166" s="283" t="str">
        <f ca="true">+IF(OFFSET('Sanitation Data'!$G$29,0,10*ROW('Sanitation Data'!G160))="","",OFFSET('Sanitation Data'!$G$29,0,10*ROW('Sanitation Data'!G160)))</f>
        <v/>
      </c>
      <c r="DB166" s="283" t="str">
        <f ca="true">+IF(OFFSET('Sanitation Data'!$G$30,0,10*ROW('Sanitation Data'!G160))="","",OFFSET('Sanitation Data'!$G$30,0,10*ROW('Sanitation Data'!G160)))</f>
        <v/>
      </c>
      <c r="DC166" s="283" t="str">
        <f ca="true">+IF(OFFSET('Sanitation Data'!$G$31,0,10*ROW('Sanitation Data'!G160))="","",OFFSET('Sanitation Data'!$G$31,0,10*ROW('Sanitation Data'!G160)))</f>
        <v/>
      </c>
      <c r="DD166" s="283" t="str">
        <f ca="true">+IF(OFFSET('Sanitation Data'!$G$32,0,10*ROW('Sanitation Data'!G160))="","",OFFSET('Sanitation Data'!$G$32,0,10*ROW('Sanitation Data'!G160)))</f>
        <v/>
      </c>
      <c r="DE166" s="283" t="str">
        <f ca="true">+IF(OFFSET('Sanitation Data'!$H$28,0,10*ROW('Sanitation Data'!H160))="","",OFFSET('Sanitation Data'!$H$28,0,10*ROW('Sanitation Data'!H160)))</f>
        <v/>
      </c>
      <c r="DF166" s="283" t="str">
        <f ca="true">+IF(OFFSET('Sanitation Data'!$H$29,0,10*ROW('Sanitation Data'!H160))="","",OFFSET('Sanitation Data'!$H$29,0,10*ROW('Sanitation Data'!H160)))</f>
        <v/>
      </c>
      <c r="DG166" s="283" t="str">
        <f ca="true">+IF(OFFSET('Sanitation Data'!$H$30,0,10*ROW('Sanitation Data'!H160))="","",OFFSET('Sanitation Data'!$H$30,0,10*ROW('Sanitation Data'!H160)))</f>
        <v/>
      </c>
      <c r="DH166" s="283" t="str">
        <f ca="true">+IF(OFFSET('Sanitation Data'!$H$31,0,10*ROW('Sanitation Data'!H160))="","",OFFSET('Sanitation Data'!$H$31,0,10*ROW('Sanitation Data'!H160)))</f>
        <v/>
      </c>
      <c r="DI166" s="283" t="str">
        <f ca="true">+IF(OFFSET('Sanitation Data'!$H$32,0,10*ROW('Sanitation Data'!H160))="","",OFFSET('Sanitation Data'!$H$32,0,10*ROW('Sanitation Data'!H160)))</f>
        <v/>
      </c>
      <c r="DJ166" s="283" t="str">
        <f ca="true">+IF(OFFSET('Sanitation Data'!$I$28,0,10*ROW('Sanitation Data'!I160))="","",OFFSET('Sanitation Data'!$I$28,0,10*ROW('Sanitation Data'!I160)))</f>
        <v/>
      </c>
      <c r="DK166" s="283" t="str">
        <f ca="true">+IF(OFFSET('Sanitation Data'!$I$29,0,10*ROW('Sanitation Data'!I160))="","",OFFSET('Sanitation Data'!$I$29,0,10*ROW('Sanitation Data'!I160)))</f>
        <v/>
      </c>
      <c r="DL166" s="283" t="str">
        <f ca="true">+IF(OFFSET('Sanitation Data'!$I$30,0,10*ROW('Sanitation Data'!I160))="","",OFFSET('Sanitation Data'!$I$30,0,10*ROW('Sanitation Data'!I160)))</f>
        <v/>
      </c>
      <c r="DM166" s="283" t="str">
        <f ca="true">+IF(OFFSET('Sanitation Data'!$I$31,0,10*ROW('Sanitation Data'!I160))="","",OFFSET('Sanitation Data'!$I$31,0,10*ROW('Sanitation Data'!I160)))</f>
        <v/>
      </c>
      <c r="DN166" s="283" t="str">
        <f ca="true">+IF(OFFSET('Sanitation Data'!$I$32,0,10*ROW('Sanitation Data'!I160))="","",OFFSET('Sanitation Data'!$I$32,0,10*ROW('Sanitation Data'!I160)))</f>
        <v/>
      </c>
      <c r="DO166" s="283" t="str">
        <f ca="true">+IF(OFFSET('Hygiene Data'!$D$11,0,10*ROW('Hygiene Data'!D160))="","",OFFSET('Hygiene Data'!$D$11,0,10*ROW('Hygiene Data'!D160)))</f>
        <v/>
      </c>
      <c r="DP166" s="283" t="str">
        <f ca="true">+IF(OFFSET('Hygiene Data'!$D$12,0,10*ROW('Hygiene Data'!D160))="","",OFFSET('Hygiene Data'!$D$12,0,10*ROW('Hygiene Data'!D160)))</f>
        <v/>
      </c>
      <c r="DQ166" s="283" t="str">
        <f ca="true">+IF(OFFSET('Hygiene Data'!$D$13,0,10*ROW('Hygiene Data'!D160))="","",OFFSET('Hygiene Data'!$D$13,0,10*ROW('Hygiene Data'!D160)))</f>
        <v/>
      </c>
      <c r="DR166" s="283" t="str">
        <f ca="true">+IF(OFFSET('Hygiene Data'!$E$11,0,10*ROW('Hygiene Data'!E160))="","",OFFSET('Hygiene Data'!$E$11,0,10*ROW('Hygiene Data'!E160)))</f>
        <v/>
      </c>
      <c r="DS166" s="283" t="str">
        <f ca="true">+IF(OFFSET('Hygiene Data'!$E$12,0,10*ROW('Hygiene Data'!E160))="","",OFFSET('Hygiene Data'!$E$12,0,10*ROW('Hygiene Data'!E160)))</f>
        <v/>
      </c>
      <c r="DT166" s="283" t="str">
        <f ca="true">+IF(OFFSET('Hygiene Data'!$E$13,0,10*ROW('Hygiene Data'!E160))="","",OFFSET('Hygiene Data'!$E$13,0,10*ROW('Hygiene Data'!E160)))</f>
        <v/>
      </c>
      <c r="DU166" s="283" t="str">
        <f ca="true">+IF(OFFSET('Hygiene Data'!$F$11,0,10*ROW('Hygiene Data'!F160))="","",OFFSET('Hygiene Data'!$F$11,0,10*ROW('Hygiene Data'!F160)))</f>
        <v/>
      </c>
      <c r="DV166" s="283" t="str">
        <f ca="true">+IF(OFFSET('Hygiene Data'!$F$12,0,10*ROW('Hygiene Data'!F160))="","",OFFSET('Hygiene Data'!$F$12,0,10*ROW('Hygiene Data'!F160)))</f>
        <v/>
      </c>
      <c r="DW166" s="283" t="str">
        <f ca="true">+IF(OFFSET('Hygiene Data'!$F$13,0,10*ROW('Hygiene Data'!F160))="","",OFFSET('Hygiene Data'!$F$13,0,10*ROW('Hygiene Data'!F160)))</f>
        <v/>
      </c>
      <c r="DX166" s="283" t="str">
        <f ca="true">+IF(OFFSET('Hygiene Data'!$G$11,0,10*ROW('Hygiene Data'!G160))="","",OFFSET('Hygiene Data'!$G$11,0,10*ROW('Hygiene Data'!G160)))</f>
        <v/>
      </c>
      <c r="DY166" s="283" t="str">
        <f ca="true">+IF(OFFSET('Hygiene Data'!$G$12,0,10*ROW('Hygiene Data'!G160))="","",OFFSET('Hygiene Data'!$G$12,0,10*ROW('Hygiene Data'!G160)))</f>
        <v/>
      </c>
      <c r="DZ166" s="283" t="str">
        <f ca="true">+IF(OFFSET('Hygiene Data'!$G$13,0,10*ROW('Hygiene Data'!G160))="","",OFFSET('Hygiene Data'!$G$13,0,10*ROW('Hygiene Data'!G160)))</f>
        <v/>
      </c>
      <c r="EA166" s="283" t="str">
        <f ca="true">+IF(OFFSET('Hygiene Data'!$H$11,0,10*ROW('Hygiene Data'!H160))="","",OFFSET('Hygiene Data'!$H$11,0,10*ROW('Hygiene Data'!H160)))</f>
        <v/>
      </c>
      <c r="EB166" s="283" t="str">
        <f ca="true">+IF(OFFSET('Hygiene Data'!$H$12,0,10*ROW('Hygiene Data'!H160))="","",OFFSET('Hygiene Data'!$H$12,0,10*ROW('Hygiene Data'!H160)))</f>
        <v/>
      </c>
      <c r="EC166" s="283" t="str">
        <f ca="true">+IF(OFFSET('Hygiene Data'!$H$13,0,10*ROW('Hygiene Data'!H160))="","",OFFSET('Hygiene Data'!$H$13,0,10*ROW('Hygiene Data'!H160)))</f>
        <v/>
      </c>
      <c r="ED166" s="283" t="str">
        <f ca="true">+IF(OFFSET('Hygiene Data'!$I$11,0,10*ROW('Hygiene Data'!I160))="","",OFFSET('Hygiene Data'!$I$11,0,10*ROW('Hygiene Data'!I160)))</f>
        <v/>
      </c>
      <c r="EE166" s="283" t="str">
        <f ca="true">+IF(OFFSET('Hygiene Data'!$I$12,0,10*ROW('Hygiene Data'!I160))="","",OFFSET('Hygiene Data'!$I$12,0,10*ROW('Hygiene Data'!I160)))</f>
        <v/>
      </c>
      <c r="EF166" s="283" t="str">
        <f ca="true">+IF(OFFSET('Hygiene Data'!$I$13,0,10*ROW('Hygiene Data'!I160))="","",OFFSET('Hygiene Data'!$I$13,0,10*ROW('Hygiene Data'!I160)))</f>
        <v/>
      </c>
    </row>
    <row r="167">
      <c r="A167" s="36" t="str">
        <f ca="true">+IF(OFFSET('Water Data'!$B$2,0,10*ROW('Water Data'!E161))="","",OFFSET('Water Data'!$B$2,0,10*ROW('Water Data'!E161)))</f>
        <v/>
      </c>
      <c r="B167" s="36" t="str">
        <f ca="true">+IF(OFFSET('Water Data'!$C$2,0,10*ROW('Water Data'!F161))="","",OFFSET('Water Data'!$C$2,0,10*ROW('Water Data'!F161)))</f>
        <v/>
      </c>
      <c r="C167" s="339"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83"/>
      <c r="BS167" s="283" t="str">
        <f ca="true">+IF(OFFSET('Water Data'!$D$27,0,10*ROW('Water Data'!D161))="","",OFFSET('Water Data'!$D$27,0,10*ROW('Water Data'!D161)))</f>
        <v/>
      </c>
      <c r="BT167" s="283" t="str">
        <f ca="true">+IF(OFFSET('Water Data'!$D$28,0,10*ROW('Water Data'!D161))="","",OFFSET('Water Data'!$D$28,0,10*ROW('Water Data'!D161)))</f>
        <v/>
      </c>
      <c r="BU167" s="283" t="str">
        <f ca="true">+IF(OFFSET('Water Data'!$D$29,0,10*ROW('Water Data'!D161))="","",OFFSET('Water Data'!$D$29,0,10*ROW('Water Data'!D161)))</f>
        <v/>
      </c>
      <c r="BV167" s="283" t="str">
        <f ca="true">+IF(OFFSET('Water Data'!$E$27,0,10*ROW('Water Data'!E161))="","",OFFSET('Water Data'!$E$27,0,10*ROW('Water Data'!E161)))</f>
        <v/>
      </c>
      <c r="BW167" s="283" t="str">
        <f ca="true">+IF(OFFSET('Water Data'!$E$28,0,10*ROW('Water Data'!E161))="","",OFFSET('Water Data'!$E$28,0,10*ROW('Water Data'!E161)))</f>
        <v/>
      </c>
      <c r="BX167" s="283" t="str">
        <f ca="true">+IF(OFFSET('Water Data'!$E$29,0,10*ROW('Water Data'!E161))="","",OFFSET('Water Data'!$E$29,0,10*ROW('Water Data'!E161)))</f>
        <v/>
      </c>
      <c r="BY167" s="283" t="str">
        <f ca="true">+IF(OFFSET('Water Data'!$F$27,0,10*ROW('Water Data'!F161))="","",OFFSET('Water Data'!$F$27,0,10*ROW('Water Data'!F161)))</f>
        <v/>
      </c>
      <c r="BZ167" s="283" t="str">
        <f ca="true">+IF(OFFSET('Water Data'!$F$28,0,10*ROW('Water Data'!F161))="","",OFFSET('Water Data'!$F$28,0,10*ROW('Water Data'!F161)))</f>
        <v/>
      </c>
      <c r="CA167" s="283" t="str">
        <f ca="true">+IF(OFFSET('Water Data'!$F$29,0,10*ROW('Water Data'!F161))="","",OFFSET('Water Data'!$F$29,0,10*ROW('Water Data'!F161)))</f>
        <v/>
      </c>
      <c r="CB167" s="283" t="str">
        <f ca="true">+IF(OFFSET('Water Data'!$G$27,0,10*ROW('Water Data'!G161))="","",OFFSET('Water Data'!$G$27,0,10*ROW('Water Data'!G161)))</f>
        <v/>
      </c>
      <c r="CC167" s="283" t="str">
        <f ca="true">+IF(OFFSET('Water Data'!$G$28,0,10*ROW('Water Data'!G161))="","",OFFSET('Water Data'!$G$28,0,10*ROW('Water Data'!G161)))</f>
        <v/>
      </c>
      <c r="CD167" s="283" t="str">
        <f ca="true">+IF(OFFSET('Water Data'!$G$29,0,10*ROW('Water Data'!G161))="","",OFFSET('Water Data'!$G$29,0,10*ROW('Water Data'!G161)))</f>
        <v/>
      </c>
      <c r="CE167" s="283" t="str">
        <f ca="true">+IF(OFFSET('Water Data'!$H$27,0,10*ROW('Water Data'!H161))="","",OFFSET('Water Data'!$H$27,0,10*ROW('Water Data'!H161)))</f>
        <v/>
      </c>
      <c r="CF167" s="283" t="str">
        <f ca="true">+IF(OFFSET('Water Data'!$H$28,0,10*ROW('Water Data'!H161))="","",OFFSET('Water Data'!$H$28,0,10*ROW('Water Data'!H161)))</f>
        <v/>
      </c>
      <c r="CG167" s="283" t="str">
        <f ca="true">+IF(OFFSET('Water Data'!$H$29,0,10*ROW('Water Data'!H161))="","",OFFSET('Water Data'!$H$29,0,10*ROW('Water Data'!H161)))</f>
        <v/>
      </c>
      <c r="CH167" s="283" t="str">
        <f ca="true">+IF(OFFSET('Water Data'!$I$27,0,10*ROW('Water Data'!I161))="","",OFFSET('Water Data'!$I$27,0,10*ROW('Water Data'!I161)))</f>
        <v/>
      </c>
      <c r="CI167" s="283" t="str">
        <f ca="true">+IF(OFFSET('Water Data'!$I$28,0,10*ROW('Water Data'!I161))="","",OFFSET('Water Data'!$I$28,0,10*ROW('Water Data'!I161)))</f>
        <v/>
      </c>
      <c r="CJ167" s="283" t="str">
        <f ca="true">+IF(OFFSET('Water Data'!$I$29,0,10*ROW('Water Data'!I161))="","",OFFSET('Water Data'!$I$29,0,10*ROW('Water Data'!I161)))</f>
        <v/>
      </c>
      <c r="CK167" s="283" t="str">
        <f ca="true">+IF(OFFSET('Sanitation Data'!$D$28,0,10*ROW('Sanitation Data'!D161))="","",OFFSET('Sanitation Data'!$D$28,0,10*ROW('Sanitation Data'!D161)))</f>
        <v/>
      </c>
      <c r="CL167" s="283" t="str">
        <f ca="true">+IF(OFFSET('Sanitation Data'!$D$29,0,10*ROW('Sanitation Data'!D161))="","",OFFSET('Sanitation Data'!$D$29,0,10*ROW('Sanitation Data'!D161)))</f>
        <v/>
      </c>
      <c r="CM167" s="283" t="str">
        <f ca="true">+IF(OFFSET('Sanitation Data'!$D$30,0,10*ROW('Sanitation Data'!D161))="","",OFFSET('Sanitation Data'!$D$30,0,10*ROW('Sanitation Data'!D161)))</f>
        <v/>
      </c>
      <c r="CN167" s="283" t="str">
        <f ca="true">+IF(OFFSET('Sanitation Data'!$D$31,0,10*ROW('Sanitation Data'!D161))="","",OFFSET('Sanitation Data'!$D$31,0,10*ROW('Sanitation Data'!D161)))</f>
        <v/>
      </c>
      <c r="CO167" s="283" t="str">
        <f ca="true">+IF(OFFSET('Sanitation Data'!$D$32,0,10*ROW('Sanitation Data'!D161))="","",OFFSET('Sanitation Data'!$D$32,0,10*ROW('Sanitation Data'!D161)))</f>
        <v/>
      </c>
      <c r="CP167" s="283" t="str">
        <f ca="true">+IF(OFFSET('Sanitation Data'!$E$28,0,10*ROW('Sanitation Data'!E161))="","",OFFSET('Sanitation Data'!$E$28,0,10*ROW('Sanitation Data'!E161)))</f>
        <v/>
      </c>
      <c r="CQ167" s="283" t="str">
        <f ca="true">+IF(OFFSET('Sanitation Data'!$E$29,0,10*ROW('Sanitation Data'!E161))="","",OFFSET('Sanitation Data'!$E$29,0,10*ROW('Sanitation Data'!E161)))</f>
        <v/>
      </c>
      <c r="CR167" s="283" t="str">
        <f ca="true">+IF(OFFSET('Sanitation Data'!$E$30,0,10*ROW('Sanitation Data'!E161))="","",OFFSET('Sanitation Data'!$E$30,0,10*ROW('Sanitation Data'!E161)))</f>
        <v/>
      </c>
      <c r="CS167" s="283" t="str">
        <f ca="true">+IF(OFFSET('Sanitation Data'!$E$31,0,10*ROW('Sanitation Data'!E161))="","",OFFSET('Sanitation Data'!$E$31,0,10*ROW('Sanitation Data'!E161)))</f>
        <v/>
      </c>
      <c r="CT167" s="283" t="str">
        <f ca="true">+IF(OFFSET('Sanitation Data'!$E$32,0,10*ROW('Sanitation Data'!E161))="","",OFFSET('Sanitation Data'!$E$32,0,10*ROW('Sanitation Data'!E161)))</f>
        <v/>
      </c>
      <c r="CU167" s="283" t="str">
        <f ca="true">+IF(OFFSET('Sanitation Data'!$F$28,0,10*ROW('Sanitation Data'!F161))="","",OFFSET('Sanitation Data'!$F$28,0,10*ROW('Sanitation Data'!F161)))</f>
        <v/>
      </c>
      <c r="CV167" s="283" t="str">
        <f ca="true">+IF(OFFSET('Sanitation Data'!$F$29,0,10*ROW('Sanitation Data'!F161))="","",OFFSET('Sanitation Data'!$F$29,0,10*ROW('Sanitation Data'!F161)))</f>
        <v/>
      </c>
      <c r="CW167" s="283" t="str">
        <f ca="true">+IF(OFFSET('Sanitation Data'!$F$30,0,10*ROW('Sanitation Data'!F161))="","",OFFSET('Sanitation Data'!$F$30,0,10*ROW('Sanitation Data'!F161)))</f>
        <v/>
      </c>
      <c r="CX167" s="283" t="str">
        <f ca="true">+IF(OFFSET('Sanitation Data'!$F$31,0,10*ROW('Sanitation Data'!F161))="","",OFFSET('Sanitation Data'!$F$31,0,10*ROW('Sanitation Data'!F161)))</f>
        <v/>
      </c>
      <c r="CY167" s="283" t="str">
        <f ca="true">+IF(OFFSET('Sanitation Data'!$F$32,0,10*ROW('Sanitation Data'!F161))="","",OFFSET('Sanitation Data'!$F$32,0,10*ROW('Sanitation Data'!F161)))</f>
        <v/>
      </c>
      <c r="CZ167" s="283" t="str">
        <f ca="true">+IF(OFFSET('Sanitation Data'!$G$28,0,10*ROW('Sanitation Data'!G161))="","",OFFSET('Sanitation Data'!$G$28,0,10*ROW('Sanitation Data'!G161)))</f>
        <v/>
      </c>
      <c r="DA167" s="283" t="str">
        <f ca="true">+IF(OFFSET('Sanitation Data'!$G$29,0,10*ROW('Sanitation Data'!G161))="","",OFFSET('Sanitation Data'!$G$29,0,10*ROW('Sanitation Data'!G161)))</f>
        <v/>
      </c>
      <c r="DB167" s="283" t="str">
        <f ca="true">+IF(OFFSET('Sanitation Data'!$G$30,0,10*ROW('Sanitation Data'!G161))="","",OFFSET('Sanitation Data'!$G$30,0,10*ROW('Sanitation Data'!G161)))</f>
        <v/>
      </c>
      <c r="DC167" s="283" t="str">
        <f ca="true">+IF(OFFSET('Sanitation Data'!$G$31,0,10*ROW('Sanitation Data'!G161))="","",OFFSET('Sanitation Data'!$G$31,0,10*ROW('Sanitation Data'!G161)))</f>
        <v/>
      </c>
      <c r="DD167" s="283" t="str">
        <f ca="true">+IF(OFFSET('Sanitation Data'!$G$32,0,10*ROW('Sanitation Data'!G161))="","",OFFSET('Sanitation Data'!$G$32,0,10*ROW('Sanitation Data'!G161)))</f>
        <v/>
      </c>
      <c r="DE167" s="283" t="str">
        <f ca="true">+IF(OFFSET('Sanitation Data'!$H$28,0,10*ROW('Sanitation Data'!H161))="","",OFFSET('Sanitation Data'!$H$28,0,10*ROW('Sanitation Data'!H161)))</f>
        <v/>
      </c>
      <c r="DF167" s="283" t="str">
        <f ca="true">+IF(OFFSET('Sanitation Data'!$H$29,0,10*ROW('Sanitation Data'!H161))="","",OFFSET('Sanitation Data'!$H$29,0,10*ROW('Sanitation Data'!H161)))</f>
        <v/>
      </c>
      <c r="DG167" s="283" t="str">
        <f ca="true">+IF(OFFSET('Sanitation Data'!$H$30,0,10*ROW('Sanitation Data'!H161))="","",OFFSET('Sanitation Data'!$H$30,0,10*ROW('Sanitation Data'!H161)))</f>
        <v/>
      </c>
      <c r="DH167" s="283" t="str">
        <f ca="true">+IF(OFFSET('Sanitation Data'!$H$31,0,10*ROW('Sanitation Data'!H161))="","",OFFSET('Sanitation Data'!$H$31,0,10*ROW('Sanitation Data'!H161)))</f>
        <v/>
      </c>
      <c r="DI167" s="283" t="str">
        <f ca="true">+IF(OFFSET('Sanitation Data'!$H$32,0,10*ROW('Sanitation Data'!H161))="","",OFFSET('Sanitation Data'!$H$32,0,10*ROW('Sanitation Data'!H161)))</f>
        <v/>
      </c>
      <c r="DJ167" s="283" t="str">
        <f ca="true">+IF(OFFSET('Sanitation Data'!$I$28,0,10*ROW('Sanitation Data'!I161))="","",OFFSET('Sanitation Data'!$I$28,0,10*ROW('Sanitation Data'!I161)))</f>
        <v/>
      </c>
      <c r="DK167" s="283" t="str">
        <f ca="true">+IF(OFFSET('Sanitation Data'!$I$29,0,10*ROW('Sanitation Data'!I161))="","",OFFSET('Sanitation Data'!$I$29,0,10*ROW('Sanitation Data'!I161)))</f>
        <v/>
      </c>
      <c r="DL167" s="283" t="str">
        <f ca="true">+IF(OFFSET('Sanitation Data'!$I$30,0,10*ROW('Sanitation Data'!I161))="","",OFFSET('Sanitation Data'!$I$30,0,10*ROW('Sanitation Data'!I161)))</f>
        <v/>
      </c>
      <c r="DM167" s="283" t="str">
        <f ca="true">+IF(OFFSET('Sanitation Data'!$I$31,0,10*ROW('Sanitation Data'!I161))="","",OFFSET('Sanitation Data'!$I$31,0,10*ROW('Sanitation Data'!I161)))</f>
        <v/>
      </c>
      <c r="DN167" s="283" t="str">
        <f ca="true">+IF(OFFSET('Sanitation Data'!$I$32,0,10*ROW('Sanitation Data'!I161))="","",OFFSET('Sanitation Data'!$I$32,0,10*ROW('Sanitation Data'!I161)))</f>
        <v/>
      </c>
      <c r="DO167" s="283" t="str">
        <f ca="true">+IF(OFFSET('Hygiene Data'!$D$11,0,10*ROW('Hygiene Data'!D161))="","",OFFSET('Hygiene Data'!$D$11,0,10*ROW('Hygiene Data'!D161)))</f>
        <v/>
      </c>
      <c r="DP167" s="283" t="str">
        <f ca="true">+IF(OFFSET('Hygiene Data'!$D$12,0,10*ROW('Hygiene Data'!D161))="","",OFFSET('Hygiene Data'!$D$12,0,10*ROW('Hygiene Data'!D161)))</f>
        <v/>
      </c>
      <c r="DQ167" s="283" t="str">
        <f ca="true">+IF(OFFSET('Hygiene Data'!$D$13,0,10*ROW('Hygiene Data'!D161))="","",OFFSET('Hygiene Data'!$D$13,0,10*ROW('Hygiene Data'!D161)))</f>
        <v/>
      </c>
      <c r="DR167" s="283" t="str">
        <f ca="true">+IF(OFFSET('Hygiene Data'!$E$11,0,10*ROW('Hygiene Data'!E161))="","",OFFSET('Hygiene Data'!$E$11,0,10*ROW('Hygiene Data'!E161)))</f>
        <v/>
      </c>
      <c r="DS167" s="283" t="str">
        <f ca="true">+IF(OFFSET('Hygiene Data'!$E$12,0,10*ROW('Hygiene Data'!E161))="","",OFFSET('Hygiene Data'!$E$12,0,10*ROW('Hygiene Data'!E161)))</f>
        <v/>
      </c>
      <c r="DT167" s="283" t="str">
        <f ca="true">+IF(OFFSET('Hygiene Data'!$E$13,0,10*ROW('Hygiene Data'!E161))="","",OFFSET('Hygiene Data'!$E$13,0,10*ROW('Hygiene Data'!E161)))</f>
        <v/>
      </c>
      <c r="DU167" s="283" t="str">
        <f ca="true">+IF(OFFSET('Hygiene Data'!$F$11,0,10*ROW('Hygiene Data'!F161))="","",OFFSET('Hygiene Data'!$F$11,0,10*ROW('Hygiene Data'!F161)))</f>
        <v/>
      </c>
      <c r="DV167" s="283" t="str">
        <f ca="true">+IF(OFFSET('Hygiene Data'!$F$12,0,10*ROW('Hygiene Data'!F161))="","",OFFSET('Hygiene Data'!$F$12,0,10*ROW('Hygiene Data'!F161)))</f>
        <v/>
      </c>
      <c r="DW167" s="283" t="str">
        <f ca="true">+IF(OFFSET('Hygiene Data'!$F$13,0,10*ROW('Hygiene Data'!F161))="","",OFFSET('Hygiene Data'!$F$13,0,10*ROW('Hygiene Data'!F161)))</f>
        <v/>
      </c>
      <c r="DX167" s="283" t="str">
        <f ca="true">+IF(OFFSET('Hygiene Data'!$G$11,0,10*ROW('Hygiene Data'!G161))="","",OFFSET('Hygiene Data'!$G$11,0,10*ROW('Hygiene Data'!G161)))</f>
        <v/>
      </c>
      <c r="DY167" s="283" t="str">
        <f ca="true">+IF(OFFSET('Hygiene Data'!$G$12,0,10*ROW('Hygiene Data'!G161))="","",OFFSET('Hygiene Data'!$G$12,0,10*ROW('Hygiene Data'!G161)))</f>
        <v/>
      </c>
      <c r="DZ167" s="283" t="str">
        <f ca="true">+IF(OFFSET('Hygiene Data'!$G$13,0,10*ROW('Hygiene Data'!G161))="","",OFFSET('Hygiene Data'!$G$13,0,10*ROW('Hygiene Data'!G161)))</f>
        <v/>
      </c>
      <c r="EA167" s="283" t="str">
        <f ca="true">+IF(OFFSET('Hygiene Data'!$H$11,0,10*ROW('Hygiene Data'!H161))="","",OFFSET('Hygiene Data'!$H$11,0,10*ROW('Hygiene Data'!H161)))</f>
        <v/>
      </c>
      <c r="EB167" s="283" t="str">
        <f ca="true">+IF(OFFSET('Hygiene Data'!$H$12,0,10*ROW('Hygiene Data'!H161))="","",OFFSET('Hygiene Data'!$H$12,0,10*ROW('Hygiene Data'!H161)))</f>
        <v/>
      </c>
      <c r="EC167" s="283" t="str">
        <f ca="true">+IF(OFFSET('Hygiene Data'!$H$13,0,10*ROW('Hygiene Data'!H161))="","",OFFSET('Hygiene Data'!$H$13,0,10*ROW('Hygiene Data'!H161)))</f>
        <v/>
      </c>
      <c r="ED167" s="283" t="str">
        <f ca="true">+IF(OFFSET('Hygiene Data'!$I$11,0,10*ROW('Hygiene Data'!I161))="","",OFFSET('Hygiene Data'!$I$11,0,10*ROW('Hygiene Data'!I161)))</f>
        <v/>
      </c>
      <c r="EE167" s="283" t="str">
        <f ca="true">+IF(OFFSET('Hygiene Data'!$I$12,0,10*ROW('Hygiene Data'!I161))="","",OFFSET('Hygiene Data'!$I$12,0,10*ROW('Hygiene Data'!I161)))</f>
        <v/>
      </c>
      <c r="EF167" s="283" t="str">
        <f ca="true">+IF(OFFSET('Hygiene Data'!$I$13,0,10*ROW('Hygiene Data'!I161))="","",OFFSET('Hygiene Data'!$I$13,0,10*ROW('Hygiene Data'!I161)))</f>
        <v/>
      </c>
    </row>
    <row r="168">
      <c r="A168" s="36" t="str">
        <f ca="true">+IF(OFFSET('Water Data'!$B$2,0,10*ROW('Water Data'!E162))="","",OFFSET('Water Data'!$B$2,0,10*ROW('Water Data'!E162)))</f>
        <v/>
      </c>
      <c r="B168" s="36" t="str">
        <f ca="true">+IF(OFFSET('Water Data'!$C$2,0,10*ROW('Water Data'!F162))="","",OFFSET('Water Data'!$C$2,0,10*ROW('Water Data'!F162)))</f>
        <v/>
      </c>
      <c r="C168" s="339"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83"/>
      <c r="BS168" s="283" t="str">
        <f ca="true">+IF(OFFSET('Water Data'!$D$27,0,10*ROW('Water Data'!D162))="","",OFFSET('Water Data'!$D$27,0,10*ROW('Water Data'!D162)))</f>
        <v/>
      </c>
      <c r="BT168" s="283" t="str">
        <f ca="true">+IF(OFFSET('Water Data'!$D$28,0,10*ROW('Water Data'!D162))="","",OFFSET('Water Data'!$D$28,0,10*ROW('Water Data'!D162)))</f>
        <v/>
      </c>
      <c r="BU168" s="283" t="str">
        <f ca="true">+IF(OFFSET('Water Data'!$D$29,0,10*ROW('Water Data'!D162))="","",OFFSET('Water Data'!$D$29,0,10*ROW('Water Data'!D162)))</f>
        <v/>
      </c>
      <c r="BV168" s="283" t="str">
        <f ca="true">+IF(OFFSET('Water Data'!$E$27,0,10*ROW('Water Data'!E162))="","",OFFSET('Water Data'!$E$27,0,10*ROW('Water Data'!E162)))</f>
        <v/>
      </c>
      <c r="BW168" s="283" t="str">
        <f ca="true">+IF(OFFSET('Water Data'!$E$28,0,10*ROW('Water Data'!E162))="","",OFFSET('Water Data'!$E$28,0,10*ROW('Water Data'!E162)))</f>
        <v/>
      </c>
      <c r="BX168" s="283" t="str">
        <f ca="true">+IF(OFFSET('Water Data'!$E$29,0,10*ROW('Water Data'!E162))="","",OFFSET('Water Data'!$E$29,0,10*ROW('Water Data'!E162)))</f>
        <v/>
      </c>
      <c r="BY168" s="283" t="str">
        <f ca="true">+IF(OFFSET('Water Data'!$F$27,0,10*ROW('Water Data'!F162))="","",OFFSET('Water Data'!$F$27,0,10*ROW('Water Data'!F162)))</f>
        <v/>
      </c>
      <c r="BZ168" s="283" t="str">
        <f ca="true">+IF(OFFSET('Water Data'!$F$28,0,10*ROW('Water Data'!F162))="","",OFFSET('Water Data'!$F$28,0,10*ROW('Water Data'!F162)))</f>
        <v/>
      </c>
      <c r="CA168" s="283" t="str">
        <f ca="true">+IF(OFFSET('Water Data'!$F$29,0,10*ROW('Water Data'!F162))="","",OFFSET('Water Data'!$F$29,0,10*ROW('Water Data'!F162)))</f>
        <v/>
      </c>
      <c r="CB168" s="283" t="str">
        <f ca="true">+IF(OFFSET('Water Data'!$G$27,0,10*ROW('Water Data'!G162))="","",OFFSET('Water Data'!$G$27,0,10*ROW('Water Data'!G162)))</f>
        <v/>
      </c>
      <c r="CC168" s="283" t="str">
        <f ca="true">+IF(OFFSET('Water Data'!$G$28,0,10*ROW('Water Data'!G162))="","",OFFSET('Water Data'!$G$28,0,10*ROW('Water Data'!G162)))</f>
        <v/>
      </c>
      <c r="CD168" s="283" t="str">
        <f ca="true">+IF(OFFSET('Water Data'!$G$29,0,10*ROW('Water Data'!G162))="","",OFFSET('Water Data'!$G$29,0,10*ROW('Water Data'!G162)))</f>
        <v/>
      </c>
      <c r="CE168" s="283" t="str">
        <f ca="true">+IF(OFFSET('Water Data'!$H$27,0,10*ROW('Water Data'!H162))="","",OFFSET('Water Data'!$H$27,0,10*ROW('Water Data'!H162)))</f>
        <v/>
      </c>
      <c r="CF168" s="283" t="str">
        <f ca="true">+IF(OFFSET('Water Data'!$H$28,0,10*ROW('Water Data'!H162))="","",OFFSET('Water Data'!$H$28,0,10*ROW('Water Data'!H162)))</f>
        <v/>
      </c>
      <c r="CG168" s="283" t="str">
        <f ca="true">+IF(OFFSET('Water Data'!$H$29,0,10*ROW('Water Data'!H162))="","",OFFSET('Water Data'!$H$29,0,10*ROW('Water Data'!H162)))</f>
        <v/>
      </c>
      <c r="CH168" s="283" t="str">
        <f ca="true">+IF(OFFSET('Water Data'!$I$27,0,10*ROW('Water Data'!I162))="","",OFFSET('Water Data'!$I$27,0,10*ROW('Water Data'!I162)))</f>
        <v/>
      </c>
      <c r="CI168" s="283" t="str">
        <f ca="true">+IF(OFFSET('Water Data'!$I$28,0,10*ROW('Water Data'!I162))="","",OFFSET('Water Data'!$I$28,0,10*ROW('Water Data'!I162)))</f>
        <v/>
      </c>
      <c r="CJ168" s="283" t="str">
        <f ca="true">+IF(OFFSET('Water Data'!$I$29,0,10*ROW('Water Data'!I162))="","",OFFSET('Water Data'!$I$29,0,10*ROW('Water Data'!I162)))</f>
        <v/>
      </c>
      <c r="CK168" s="283" t="str">
        <f ca="true">+IF(OFFSET('Sanitation Data'!$D$28,0,10*ROW('Sanitation Data'!D162))="","",OFFSET('Sanitation Data'!$D$28,0,10*ROW('Sanitation Data'!D162)))</f>
        <v/>
      </c>
      <c r="CL168" s="283" t="str">
        <f ca="true">+IF(OFFSET('Sanitation Data'!$D$29,0,10*ROW('Sanitation Data'!D162))="","",OFFSET('Sanitation Data'!$D$29,0,10*ROW('Sanitation Data'!D162)))</f>
        <v/>
      </c>
      <c r="CM168" s="283" t="str">
        <f ca="true">+IF(OFFSET('Sanitation Data'!$D$30,0,10*ROW('Sanitation Data'!D162))="","",OFFSET('Sanitation Data'!$D$30,0,10*ROW('Sanitation Data'!D162)))</f>
        <v/>
      </c>
      <c r="CN168" s="283" t="str">
        <f ca="true">+IF(OFFSET('Sanitation Data'!$D$31,0,10*ROW('Sanitation Data'!D162))="","",OFFSET('Sanitation Data'!$D$31,0,10*ROW('Sanitation Data'!D162)))</f>
        <v/>
      </c>
      <c r="CO168" s="283" t="str">
        <f ca="true">+IF(OFFSET('Sanitation Data'!$D$32,0,10*ROW('Sanitation Data'!D162))="","",OFFSET('Sanitation Data'!$D$32,0,10*ROW('Sanitation Data'!D162)))</f>
        <v/>
      </c>
      <c r="CP168" s="283" t="str">
        <f ca="true">+IF(OFFSET('Sanitation Data'!$E$28,0,10*ROW('Sanitation Data'!E162))="","",OFFSET('Sanitation Data'!$E$28,0,10*ROW('Sanitation Data'!E162)))</f>
        <v/>
      </c>
      <c r="CQ168" s="283" t="str">
        <f ca="true">+IF(OFFSET('Sanitation Data'!$E$29,0,10*ROW('Sanitation Data'!E162))="","",OFFSET('Sanitation Data'!$E$29,0,10*ROW('Sanitation Data'!E162)))</f>
        <v/>
      </c>
      <c r="CR168" s="283" t="str">
        <f ca="true">+IF(OFFSET('Sanitation Data'!$E$30,0,10*ROW('Sanitation Data'!E162))="","",OFFSET('Sanitation Data'!$E$30,0,10*ROW('Sanitation Data'!E162)))</f>
        <v/>
      </c>
      <c r="CS168" s="283" t="str">
        <f ca="true">+IF(OFFSET('Sanitation Data'!$E$31,0,10*ROW('Sanitation Data'!E162))="","",OFFSET('Sanitation Data'!$E$31,0,10*ROW('Sanitation Data'!E162)))</f>
        <v/>
      </c>
      <c r="CT168" s="283" t="str">
        <f ca="true">+IF(OFFSET('Sanitation Data'!$E$32,0,10*ROW('Sanitation Data'!E162))="","",OFFSET('Sanitation Data'!$E$32,0,10*ROW('Sanitation Data'!E162)))</f>
        <v/>
      </c>
      <c r="CU168" s="283" t="str">
        <f ca="true">+IF(OFFSET('Sanitation Data'!$F$28,0,10*ROW('Sanitation Data'!F162))="","",OFFSET('Sanitation Data'!$F$28,0,10*ROW('Sanitation Data'!F162)))</f>
        <v/>
      </c>
      <c r="CV168" s="283" t="str">
        <f ca="true">+IF(OFFSET('Sanitation Data'!$F$29,0,10*ROW('Sanitation Data'!F162))="","",OFFSET('Sanitation Data'!$F$29,0,10*ROW('Sanitation Data'!F162)))</f>
        <v/>
      </c>
      <c r="CW168" s="283" t="str">
        <f ca="true">+IF(OFFSET('Sanitation Data'!$F$30,0,10*ROW('Sanitation Data'!F162))="","",OFFSET('Sanitation Data'!$F$30,0,10*ROW('Sanitation Data'!F162)))</f>
        <v/>
      </c>
      <c r="CX168" s="283" t="str">
        <f ca="true">+IF(OFFSET('Sanitation Data'!$F$31,0,10*ROW('Sanitation Data'!F162))="","",OFFSET('Sanitation Data'!$F$31,0,10*ROW('Sanitation Data'!F162)))</f>
        <v/>
      </c>
      <c r="CY168" s="283" t="str">
        <f ca="true">+IF(OFFSET('Sanitation Data'!$F$32,0,10*ROW('Sanitation Data'!F162))="","",OFFSET('Sanitation Data'!$F$32,0,10*ROW('Sanitation Data'!F162)))</f>
        <v/>
      </c>
      <c r="CZ168" s="283" t="str">
        <f ca="true">+IF(OFFSET('Sanitation Data'!$G$28,0,10*ROW('Sanitation Data'!G162))="","",OFFSET('Sanitation Data'!$G$28,0,10*ROW('Sanitation Data'!G162)))</f>
        <v/>
      </c>
      <c r="DA168" s="283" t="str">
        <f ca="true">+IF(OFFSET('Sanitation Data'!$G$29,0,10*ROW('Sanitation Data'!G162))="","",OFFSET('Sanitation Data'!$G$29,0,10*ROW('Sanitation Data'!G162)))</f>
        <v/>
      </c>
      <c r="DB168" s="283" t="str">
        <f ca="true">+IF(OFFSET('Sanitation Data'!$G$30,0,10*ROW('Sanitation Data'!G162))="","",OFFSET('Sanitation Data'!$G$30,0,10*ROW('Sanitation Data'!G162)))</f>
        <v/>
      </c>
      <c r="DC168" s="283" t="str">
        <f ca="true">+IF(OFFSET('Sanitation Data'!$G$31,0,10*ROW('Sanitation Data'!G162))="","",OFFSET('Sanitation Data'!$G$31,0,10*ROW('Sanitation Data'!G162)))</f>
        <v/>
      </c>
      <c r="DD168" s="283" t="str">
        <f ca="true">+IF(OFFSET('Sanitation Data'!$G$32,0,10*ROW('Sanitation Data'!G162))="","",OFFSET('Sanitation Data'!$G$32,0,10*ROW('Sanitation Data'!G162)))</f>
        <v/>
      </c>
      <c r="DE168" s="283" t="str">
        <f ca="true">+IF(OFFSET('Sanitation Data'!$H$28,0,10*ROW('Sanitation Data'!H162))="","",OFFSET('Sanitation Data'!$H$28,0,10*ROW('Sanitation Data'!H162)))</f>
        <v/>
      </c>
      <c r="DF168" s="283" t="str">
        <f ca="true">+IF(OFFSET('Sanitation Data'!$H$29,0,10*ROW('Sanitation Data'!H162))="","",OFFSET('Sanitation Data'!$H$29,0,10*ROW('Sanitation Data'!H162)))</f>
        <v/>
      </c>
      <c r="DG168" s="283" t="str">
        <f ca="true">+IF(OFFSET('Sanitation Data'!$H$30,0,10*ROW('Sanitation Data'!H162))="","",OFFSET('Sanitation Data'!$H$30,0,10*ROW('Sanitation Data'!H162)))</f>
        <v/>
      </c>
      <c r="DH168" s="283" t="str">
        <f ca="true">+IF(OFFSET('Sanitation Data'!$H$31,0,10*ROW('Sanitation Data'!H162))="","",OFFSET('Sanitation Data'!$H$31,0,10*ROW('Sanitation Data'!H162)))</f>
        <v/>
      </c>
      <c r="DI168" s="283" t="str">
        <f ca="true">+IF(OFFSET('Sanitation Data'!$H$32,0,10*ROW('Sanitation Data'!H162))="","",OFFSET('Sanitation Data'!$H$32,0,10*ROW('Sanitation Data'!H162)))</f>
        <v/>
      </c>
      <c r="DJ168" s="283" t="str">
        <f ca="true">+IF(OFFSET('Sanitation Data'!$I$28,0,10*ROW('Sanitation Data'!I162))="","",OFFSET('Sanitation Data'!$I$28,0,10*ROW('Sanitation Data'!I162)))</f>
        <v/>
      </c>
      <c r="DK168" s="283" t="str">
        <f ca="true">+IF(OFFSET('Sanitation Data'!$I$29,0,10*ROW('Sanitation Data'!I162))="","",OFFSET('Sanitation Data'!$I$29,0,10*ROW('Sanitation Data'!I162)))</f>
        <v/>
      </c>
      <c r="DL168" s="283" t="str">
        <f ca="true">+IF(OFFSET('Sanitation Data'!$I$30,0,10*ROW('Sanitation Data'!I162))="","",OFFSET('Sanitation Data'!$I$30,0,10*ROW('Sanitation Data'!I162)))</f>
        <v/>
      </c>
      <c r="DM168" s="283" t="str">
        <f ca="true">+IF(OFFSET('Sanitation Data'!$I$31,0,10*ROW('Sanitation Data'!I162))="","",OFFSET('Sanitation Data'!$I$31,0,10*ROW('Sanitation Data'!I162)))</f>
        <v/>
      </c>
      <c r="DN168" s="283" t="str">
        <f ca="true">+IF(OFFSET('Sanitation Data'!$I$32,0,10*ROW('Sanitation Data'!I162))="","",OFFSET('Sanitation Data'!$I$32,0,10*ROW('Sanitation Data'!I162)))</f>
        <v/>
      </c>
      <c r="DO168" s="283" t="str">
        <f ca="true">+IF(OFFSET('Hygiene Data'!$D$11,0,10*ROW('Hygiene Data'!D162))="","",OFFSET('Hygiene Data'!$D$11,0,10*ROW('Hygiene Data'!D162)))</f>
        <v/>
      </c>
      <c r="DP168" s="283" t="str">
        <f ca="true">+IF(OFFSET('Hygiene Data'!$D$12,0,10*ROW('Hygiene Data'!D162))="","",OFFSET('Hygiene Data'!$D$12,0,10*ROW('Hygiene Data'!D162)))</f>
        <v/>
      </c>
      <c r="DQ168" s="283" t="str">
        <f ca="true">+IF(OFFSET('Hygiene Data'!$D$13,0,10*ROW('Hygiene Data'!D162))="","",OFFSET('Hygiene Data'!$D$13,0,10*ROW('Hygiene Data'!D162)))</f>
        <v/>
      </c>
      <c r="DR168" s="283" t="str">
        <f ca="true">+IF(OFFSET('Hygiene Data'!$E$11,0,10*ROW('Hygiene Data'!E162))="","",OFFSET('Hygiene Data'!$E$11,0,10*ROW('Hygiene Data'!E162)))</f>
        <v/>
      </c>
      <c r="DS168" s="283" t="str">
        <f ca="true">+IF(OFFSET('Hygiene Data'!$E$12,0,10*ROW('Hygiene Data'!E162))="","",OFFSET('Hygiene Data'!$E$12,0,10*ROW('Hygiene Data'!E162)))</f>
        <v/>
      </c>
      <c r="DT168" s="283" t="str">
        <f ca="true">+IF(OFFSET('Hygiene Data'!$E$13,0,10*ROW('Hygiene Data'!E162))="","",OFFSET('Hygiene Data'!$E$13,0,10*ROW('Hygiene Data'!E162)))</f>
        <v/>
      </c>
      <c r="DU168" s="283" t="str">
        <f ca="true">+IF(OFFSET('Hygiene Data'!$F$11,0,10*ROW('Hygiene Data'!F162))="","",OFFSET('Hygiene Data'!$F$11,0,10*ROW('Hygiene Data'!F162)))</f>
        <v/>
      </c>
      <c r="DV168" s="283" t="str">
        <f ca="true">+IF(OFFSET('Hygiene Data'!$F$12,0,10*ROW('Hygiene Data'!F162))="","",OFFSET('Hygiene Data'!$F$12,0,10*ROW('Hygiene Data'!F162)))</f>
        <v/>
      </c>
      <c r="DW168" s="283" t="str">
        <f ca="true">+IF(OFFSET('Hygiene Data'!$F$13,0,10*ROW('Hygiene Data'!F162))="","",OFFSET('Hygiene Data'!$F$13,0,10*ROW('Hygiene Data'!F162)))</f>
        <v/>
      </c>
      <c r="DX168" s="283" t="str">
        <f ca="true">+IF(OFFSET('Hygiene Data'!$G$11,0,10*ROW('Hygiene Data'!G162))="","",OFFSET('Hygiene Data'!$G$11,0,10*ROW('Hygiene Data'!G162)))</f>
        <v/>
      </c>
      <c r="DY168" s="283" t="str">
        <f ca="true">+IF(OFFSET('Hygiene Data'!$G$12,0,10*ROW('Hygiene Data'!G162))="","",OFFSET('Hygiene Data'!$G$12,0,10*ROW('Hygiene Data'!G162)))</f>
        <v/>
      </c>
      <c r="DZ168" s="283" t="str">
        <f ca="true">+IF(OFFSET('Hygiene Data'!$G$13,0,10*ROW('Hygiene Data'!G162))="","",OFFSET('Hygiene Data'!$G$13,0,10*ROW('Hygiene Data'!G162)))</f>
        <v/>
      </c>
      <c r="EA168" s="283" t="str">
        <f ca="true">+IF(OFFSET('Hygiene Data'!$H$11,0,10*ROW('Hygiene Data'!H162))="","",OFFSET('Hygiene Data'!$H$11,0,10*ROW('Hygiene Data'!H162)))</f>
        <v/>
      </c>
      <c r="EB168" s="283" t="str">
        <f ca="true">+IF(OFFSET('Hygiene Data'!$H$12,0,10*ROW('Hygiene Data'!H162))="","",OFFSET('Hygiene Data'!$H$12,0,10*ROW('Hygiene Data'!H162)))</f>
        <v/>
      </c>
      <c r="EC168" s="283" t="str">
        <f ca="true">+IF(OFFSET('Hygiene Data'!$H$13,0,10*ROW('Hygiene Data'!H162))="","",OFFSET('Hygiene Data'!$H$13,0,10*ROW('Hygiene Data'!H162)))</f>
        <v/>
      </c>
      <c r="ED168" s="283" t="str">
        <f ca="true">+IF(OFFSET('Hygiene Data'!$I$11,0,10*ROW('Hygiene Data'!I162))="","",OFFSET('Hygiene Data'!$I$11,0,10*ROW('Hygiene Data'!I162)))</f>
        <v/>
      </c>
      <c r="EE168" s="283" t="str">
        <f ca="true">+IF(OFFSET('Hygiene Data'!$I$12,0,10*ROW('Hygiene Data'!I162))="","",OFFSET('Hygiene Data'!$I$12,0,10*ROW('Hygiene Data'!I162)))</f>
        <v/>
      </c>
      <c r="EF168" s="283" t="str">
        <f ca="true">+IF(OFFSET('Hygiene Data'!$I$13,0,10*ROW('Hygiene Data'!I162))="","",OFFSET('Hygiene Data'!$I$13,0,10*ROW('Hygiene Data'!I162)))</f>
        <v/>
      </c>
    </row>
    <row r="169">
      <c r="A169" s="36" t="str">
        <f ca="true">+IF(OFFSET('Water Data'!$B$2,0,10*ROW('Water Data'!E163))="","",OFFSET('Water Data'!$B$2,0,10*ROW('Water Data'!E163)))</f>
        <v/>
      </c>
      <c r="B169" s="36" t="str">
        <f ca="true">+IF(OFFSET('Water Data'!$C$2,0,10*ROW('Water Data'!F163))="","",OFFSET('Water Data'!$C$2,0,10*ROW('Water Data'!F163)))</f>
        <v/>
      </c>
      <c r="C169" s="339"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83"/>
      <c r="BS169" s="283" t="str">
        <f ca="true">+IF(OFFSET('Water Data'!$D$27,0,10*ROW('Water Data'!D163))="","",OFFSET('Water Data'!$D$27,0,10*ROW('Water Data'!D163)))</f>
        <v/>
      </c>
      <c r="BT169" s="283" t="str">
        <f ca="true">+IF(OFFSET('Water Data'!$D$28,0,10*ROW('Water Data'!D163))="","",OFFSET('Water Data'!$D$28,0,10*ROW('Water Data'!D163)))</f>
        <v/>
      </c>
      <c r="BU169" s="283" t="str">
        <f ca="true">+IF(OFFSET('Water Data'!$D$29,0,10*ROW('Water Data'!D163))="","",OFFSET('Water Data'!$D$29,0,10*ROW('Water Data'!D163)))</f>
        <v/>
      </c>
      <c r="BV169" s="283" t="str">
        <f ca="true">+IF(OFFSET('Water Data'!$E$27,0,10*ROW('Water Data'!E163))="","",OFFSET('Water Data'!$E$27,0,10*ROW('Water Data'!E163)))</f>
        <v/>
      </c>
      <c r="BW169" s="283" t="str">
        <f ca="true">+IF(OFFSET('Water Data'!$E$28,0,10*ROW('Water Data'!E163))="","",OFFSET('Water Data'!$E$28,0,10*ROW('Water Data'!E163)))</f>
        <v/>
      </c>
      <c r="BX169" s="283" t="str">
        <f ca="true">+IF(OFFSET('Water Data'!$E$29,0,10*ROW('Water Data'!E163))="","",OFFSET('Water Data'!$E$29,0,10*ROW('Water Data'!E163)))</f>
        <v/>
      </c>
      <c r="BY169" s="283" t="str">
        <f ca="true">+IF(OFFSET('Water Data'!$F$27,0,10*ROW('Water Data'!F163))="","",OFFSET('Water Data'!$F$27,0,10*ROW('Water Data'!F163)))</f>
        <v/>
      </c>
      <c r="BZ169" s="283" t="str">
        <f ca="true">+IF(OFFSET('Water Data'!$F$28,0,10*ROW('Water Data'!F163))="","",OFFSET('Water Data'!$F$28,0,10*ROW('Water Data'!F163)))</f>
        <v/>
      </c>
      <c r="CA169" s="283" t="str">
        <f ca="true">+IF(OFFSET('Water Data'!$F$29,0,10*ROW('Water Data'!F163))="","",OFFSET('Water Data'!$F$29,0,10*ROW('Water Data'!F163)))</f>
        <v/>
      </c>
      <c r="CB169" s="283" t="str">
        <f ca="true">+IF(OFFSET('Water Data'!$G$27,0,10*ROW('Water Data'!G163))="","",OFFSET('Water Data'!$G$27,0,10*ROW('Water Data'!G163)))</f>
        <v/>
      </c>
      <c r="CC169" s="283" t="str">
        <f ca="true">+IF(OFFSET('Water Data'!$G$28,0,10*ROW('Water Data'!G163))="","",OFFSET('Water Data'!$G$28,0,10*ROW('Water Data'!G163)))</f>
        <v/>
      </c>
      <c r="CD169" s="283" t="str">
        <f ca="true">+IF(OFFSET('Water Data'!$G$29,0,10*ROW('Water Data'!G163))="","",OFFSET('Water Data'!$G$29,0,10*ROW('Water Data'!G163)))</f>
        <v/>
      </c>
      <c r="CE169" s="283" t="str">
        <f ca="true">+IF(OFFSET('Water Data'!$H$27,0,10*ROW('Water Data'!H163))="","",OFFSET('Water Data'!$H$27,0,10*ROW('Water Data'!H163)))</f>
        <v/>
      </c>
      <c r="CF169" s="283" t="str">
        <f ca="true">+IF(OFFSET('Water Data'!$H$28,0,10*ROW('Water Data'!H163))="","",OFFSET('Water Data'!$H$28,0,10*ROW('Water Data'!H163)))</f>
        <v/>
      </c>
      <c r="CG169" s="283" t="str">
        <f ca="true">+IF(OFFSET('Water Data'!$H$29,0,10*ROW('Water Data'!H163))="","",OFFSET('Water Data'!$H$29,0,10*ROW('Water Data'!H163)))</f>
        <v/>
      </c>
      <c r="CH169" s="283" t="str">
        <f ca="true">+IF(OFFSET('Water Data'!$I$27,0,10*ROW('Water Data'!I163))="","",OFFSET('Water Data'!$I$27,0,10*ROW('Water Data'!I163)))</f>
        <v/>
      </c>
      <c r="CI169" s="283" t="str">
        <f ca="true">+IF(OFFSET('Water Data'!$I$28,0,10*ROW('Water Data'!I163))="","",OFFSET('Water Data'!$I$28,0,10*ROW('Water Data'!I163)))</f>
        <v/>
      </c>
      <c r="CJ169" s="283" t="str">
        <f ca="true">+IF(OFFSET('Water Data'!$I$29,0,10*ROW('Water Data'!I163))="","",OFFSET('Water Data'!$I$29,0,10*ROW('Water Data'!I163)))</f>
        <v/>
      </c>
      <c r="CK169" s="283" t="str">
        <f ca="true">+IF(OFFSET('Sanitation Data'!$D$28,0,10*ROW('Sanitation Data'!D163))="","",OFFSET('Sanitation Data'!$D$28,0,10*ROW('Sanitation Data'!D163)))</f>
        <v/>
      </c>
      <c r="CL169" s="283" t="str">
        <f ca="true">+IF(OFFSET('Sanitation Data'!$D$29,0,10*ROW('Sanitation Data'!D163))="","",OFFSET('Sanitation Data'!$D$29,0,10*ROW('Sanitation Data'!D163)))</f>
        <v/>
      </c>
      <c r="CM169" s="283" t="str">
        <f ca="true">+IF(OFFSET('Sanitation Data'!$D$30,0,10*ROW('Sanitation Data'!D163))="","",OFFSET('Sanitation Data'!$D$30,0,10*ROW('Sanitation Data'!D163)))</f>
        <v/>
      </c>
      <c r="CN169" s="283" t="str">
        <f ca="true">+IF(OFFSET('Sanitation Data'!$D$31,0,10*ROW('Sanitation Data'!D163))="","",OFFSET('Sanitation Data'!$D$31,0,10*ROW('Sanitation Data'!D163)))</f>
        <v/>
      </c>
      <c r="CO169" s="283" t="str">
        <f ca="true">+IF(OFFSET('Sanitation Data'!$D$32,0,10*ROW('Sanitation Data'!D163))="","",OFFSET('Sanitation Data'!$D$32,0,10*ROW('Sanitation Data'!D163)))</f>
        <v/>
      </c>
      <c r="CP169" s="283" t="str">
        <f ca="true">+IF(OFFSET('Sanitation Data'!$E$28,0,10*ROW('Sanitation Data'!E163))="","",OFFSET('Sanitation Data'!$E$28,0,10*ROW('Sanitation Data'!E163)))</f>
        <v/>
      </c>
      <c r="CQ169" s="283" t="str">
        <f ca="true">+IF(OFFSET('Sanitation Data'!$E$29,0,10*ROW('Sanitation Data'!E163))="","",OFFSET('Sanitation Data'!$E$29,0,10*ROW('Sanitation Data'!E163)))</f>
        <v/>
      </c>
      <c r="CR169" s="283" t="str">
        <f ca="true">+IF(OFFSET('Sanitation Data'!$E$30,0,10*ROW('Sanitation Data'!E163))="","",OFFSET('Sanitation Data'!$E$30,0,10*ROW('Sanitation Data'!E163)))</f>
        <v/>
      </c>
      <c r="CS169" s="283" t="str">
        <f ca="true">+IF(OFFSET('Sanitation Data'!$E$31,0,10*ROW('Sanitation Data'!E163))="","",OFFSET('Sanitation Data'!$E$31,0,10*ROW('Sanitation Data'!E163)))</f>
        <v/>
      </c>
      <c r="CT169" s="283" t="str">
        <f ca="true">+IF(OFFSET('Sanitation Data'!$E$32,0,10*ROW('Sanitation Data'!E163))="","",OFFSET('Sanitation Data'!$E$32,0,10*ROW('Sanitation Data'!E163)))</f>
        <v/>
      </c>
      <c r="CU169" s="283" t="str">
        <f ca="true">+IF(OFFSET('Sanitation Data'!$F$28,0,10*ROW('Sanitation Data'!F163))="","",OFFSET('Sanitation Data'!$F$28,0,10*ROW('Sanitation Data'!F163)))</f>
        <v/>
      </c>
      <c r="CV169" s="283" t="str">
        <f ca="true">+IF(OFFSET('Sanitation Data'!$F$29,0,10*ROW('Sanitation Data'!F163))="","",OFFSET('Sanitation Data'!$F$29,0,10*ROW('Sanitation Data'!F163)))</f>
        <v/>
      </c>
      <c r="CW169" s="283" t="str">
        <f ca="true">+IF(OFFSET('Sanitation Data'!$F$30,0,10*ROW('Sanitation Data'!F163))="","",OFFSET('Sanitation Data'!$F$30,0,10*ROW('Sanitation Data'!F163)))</f>
        <v/>
      </c>
      <c r="CX169" s="283" t="str">
        <f ca="true">+IF(OFFSET('Sanitation Data'!$F$31,0,10*ROW('Sanitation Data'!F163))="","",OFFSET('Sanitation Data'!$F$31,0,10*ROW('Sanitation Data'!F163)))</f>
        <v/>
      </c>
      <c r="CY169" s="283" t="str">
        <f ca="true">+IF(OFFSET('Sanitation Data'!$F$32,0,10*ROW('Sanitation Data'!F163))="","",OFFSET('Sanitation Data'!$F$32,0,10*ROW('Sanitation Data'!F163)))</f>
        <v/>
      </c>
      <c r="CZ169" s="283" t="str">
        <f ca="true">+IF(OFFSET('Sanitation Data'!$G$28,0,10*ROW('Sanitation Data'!G163))="","",OFFSET('Sanitation Data'!$G$28,0,10*ROW('Sanitation Data'!G163)))</f>
        <v/>
      </c>
      <c r="DA169" s="283" t="str">
        <f ca="true">+IF(OFFSET('Sanitation Data'!$G$29,0,10*ROW('Sanitation Data'!G163))="","",OFFSET('Sanitation Data'!$G$29,0,10*ROW('Sanitation Data'!G163)))</f>
        <v/>
      </c>
      <c r="DB169" s="283" t="str">
        <f ca="true">+IF(OFFSET('Sanitation Data'!$G$30,0,10*ROW('Sanitation Data'!G163))="","",OFFSET('Sanitation Data'!$G$30,0,10*ROW('Sanitation Data'!G163)))</f>
        <v/>
      </c>
      <c r="DC169" s="283" t="str">
        <f ca="true">+IF(OFFSET('Sanitation Data'!$G$31,0,10*ROW('Sanitation Data'!G163))="","",OFFSET('Sanitation Data'!$G$31,0,10*ROW('Sanitation Data'!G163)))</f>
        <v/>
      </c>
      <c r="DD169" s="283" t="str">
        <f ca="true">+IF(OFFSET('Sanitation Data'!$G$32,0,10*ROW('Sanitation Data'!G163))="","",OFFSET('Sanitation Data'!$G$32,0,10*ROW('Sanitation Data'!G163)))</f>
        <v/>
      </c>
      <c r="DE169" s="283" t="str">
        <f ca="true">+IF(OFFSET('Sanitation Data'!$H$28,0,10*ROW('Sanitation Data'!H163))="","",OFFSET('Sanitation Data'!$H$28,0,10*ROW('Sanitation Data'!H163)))</f>
        <v/>
      </c>
      <c r="DF169" s="283" t="str">
        <f ca="true">+IF(OFFSET('Sanitation Data'!$H$29,0,10*ROW('Sanitation Data'!H163))="","",OFFSET('Sanitation Data'!$H$29,0,10*ROW('Sanitation Data'!H163)))</f>
        <v/>
      </c>
      <c r="DG169" s="283" t="str">
        <f ca="true">+IF(OFFSET('Sanitation Data'!$H$30,0,10*ROW('Sanitation Data'!H163))="","",OFFSET('Sanitation Data'!$H$30,0,10*ROW('Sanitation Data'!H163)))</f>
        <v/>
      </c>
      <c r="DH169" s="283" t="str">
        <f ca="true">+IF(OFFSET('Sanitation Data'!$H$31,0,10*ROW('Sanitation Data'!H163))="","",OFFSET('Sanitation Data'!$H$31,0,10*ROW('Sanitation Data'!H163)))</f>
        <v/>
      </c>
      <c r="DI169" s="283" t="str">
        <f ca="true">+IF(OFFSET('Sanitation Data'!$H$32,0,10*ROW('Sanitation Data'!H163))="","",OFFSET('Sanitation Data'!$H$32,0,10*ROW('Sanitation Data'!H163)))</f>
        <v/>
      </c>
      <c r="DJ169" s="283" t="str">
        <f ca="true">+IF(OFFSET('Sanitation Data'!$I$28,0,10*ROW('Sanitation Data'!I163))="","",OFFSET('Sanitation Data'!$I$28,0,10*ROW('Sanitation Data'!I163)))</f>
        <v/>
      </c>
      <c r="DK169" s="283" t="str">
        <f ca="true">+IF(OFFSET('Sanitation Data'!$I$29,0,10*ROW('Sanitation Data'!I163))="","",OFFSET('Sanitation Data'!$I$29,0,10*ROW('Sanitation Data'!I163)))</f>
        <v/>
      </c>
      <c r="DL169" s="283" t="str">
        <f ca="true">+IF(OFFSET('Sanitation Data'!$I$30,0,10*ROW('Sanitation Data'!I163))="","",OFFSET('Sanitation Data'!$I$30,0,10*ROW('Sanitation Data'!I163)))</f>
        <v/>
      </c>
      <c r="DM169" s="283" t="str">
        <f ca="true">+IF(OFFSET('Sanitation Data'!$I$31,0,10*ROW('Sanitation Data'!I163))="","",OFFSET('Sanitation Data'!$I$31,0,10*ROW('Sanitation Data'!I163)))</f>
        <v/>
      </c>
      <c r="DN169" s="283" t="str">
        <f ca="true">+IF(OFFSET('Sanitation Data'!$I$32,0,10*ROW('Sanitation Data'!I163))="","",OFFSET('Sanitation Data'!$I$32,0,10*ROW('Sanitation Data'!I163)))</f>
        <v/>
      </c>
      <c r="DO169" s="283" t="str">
        <f ca="true">+IF(OFFSET('Hygiene Data'!$D$11,0,10*ROW('Hygiene Data'!D163))="","",OFFSET('Hygiene Data'!$D$11,0,10*ROW('Hygiene Data'!D163)))</f>
        <v/>
      </c>
      <c r="DP169" s="283" t="str">
        <f ca="true">+IF(OFFSET('Hygiene Data'!$D$12,0,10*ROW('Hygiene Data'!D163))="","",OFFSET('Hygiene Data'!$D$12,0,10*ROW('Hygiene Data'!D163)))</f>
        <v/>
      </c>
      <c r="DQ169" s="283" t="str">
        <f ca="true">+IF(OFFSET('Hygiene Data'!$D$13,0,10*ROW('Hygiene Data'!D163))="","",OFFSET('Hygiene Data'!$D$13,0,10*ROW('Hygiene Data'!D163)))</f>
        <v/>
      </c>
      <c r="DR169" s="283" t="str">
        <f ca="true">+IF(OFFSET('Hygiene Data'!$E$11,0,10*ROW('Hygiene Data'!E163))="","",OFFSET('Hygiene Data'!$E$11,0,10*ROW('Hygiene Data'!E163)))</f>
        <v/>
      </c>
      <c r="DS169" s="283" t="str">
        <f ca="true">+IF(OFFSET('Hygiene Data'!$E$12,0,10*ROW('Hygiene Data'!E163))="","",OFFSET('Hygiene Data'!$E$12,0,10*ROW('Hygiene Data'!E163)))</f>
        <v/>
      </c>
      <c r="DT169" s="283" t="str">
        <f ca="true">+IF(OFFSET('Hygiene Data'!$E$13,0,10*ROW('Hygiene Data'!E163))="","",OFFSET('Hygiene Data'!$E$13,0,10*ROW('Hygiene Data'!E163)))</f>
        <v/>
      </c>
      <c r="DU169" s="283" t="str">
        <f ca="true">+IF(OFFSET('Hygiene Data'!$F$11,0,10*ROW('Hygiene Data'!F163))="","",OFFSET('Hygiene Data'!$F$11,0,10*ROW('Hygiene Data'!F163)))</f>
        <v/>
      </c>
      <c r="DV169" s="283" t="str">
        <f ca="true">+IF(OFFSET('Hygiene Data'!$F$12,0,10*ROW('Hygiene Data'!F163))="","",OFFSET('Hygiene Data'!$F$12,0,10*ROW('Hygiene Data'!F163)))</f>
        <v/>
      </c>
      <c r="DW169" s="283" t="str">
        <f ca="true">+IF(OFFSET('Hygiene Data'!$F$13,0,10*ROW('Hygiene Data'!F163))="","",OFFSET('Hygiene Data'!$F$13,0,10*ROW('Hygiene Data'!F163)))</f>
        <v/>
      </c>
      <c r="DX169" s="283" t="str">
        <f ca="true">+IF(OFFSET('Hygiene Data'!$G$11,0,10*ROW('Hygiene Data'!G163))="","",OFFSET('Hygiene Data'!$G$11,0,10*ROW('Hygiene Data'!G163)))</f>
        <v/>
      </c>
      <c r="DY169" s="283" t="str">
        <f ca="true">+IF(OFFSET('Hygiene Data'!$G$12,0,10*ROW('Hygiene Data'!G163))="","",OFFSET('Hygiene Data'!$G$12,0,10*ROW('Hygiene Data'!G163)))</f>
        <v/>
      </c>
      <c r="DZ169" s="283" t="str">
        <f ca="true">+IF(OFFSET('Hygiene Data'!$G$13,0,10*ROW('Hygiene Data'!G163))="","",OFFSET('Hygiene Data'!$G$13,0,10*ROW('Hygiene Data'!G163)))</f>
        <v/>
      </c>
      <c r="EA169" s="283" t="str">
        <f ca="true">+IF(OFFSET('Hygiene Data'!$H$11,0,10*ROW('Hygiene Data'!H163))="","",OFFSET('Hygiene Data'!$H$11,0,10*ROW('Hygiene Data'!H163)))</f>
        <v/>
      </c>
      <c r="EB169" s="283" t="str">
        <f ca="true">+IF(OFFSET('Hygiene Data'!$H$12,0,10*ROW('Hygiene Data'!H163))="","",OFFSET('Hygiene Data'!$H$12,0,10*ROW('Hygiene Data'!H163)))</f>
        <v/>
      </c>
      <c r="EC169" s="283" t="str">
        <f ca="true">+IF(OFFSET('Hygiene Data'!$H$13,0,10*ROW('Hygiene Data'!H163))="","",OFFSET('Hygiene Data'!$H$13,0,10*ROW('Hygiene Data'!H163)))</f>
        <v/>
      </c>
      <c r="ED169" s="283" t="str">
        <f ca="true">+IF(OFFSET('Hygiene Data'!$I$11,0,10*ROW('Hygiene Data'!I163))="","",OFFSET('Hygiene Data'!$I$11,0,10*ROW('Hygiene Data'!I163)))</f>
        <v/>
      </c>
      <c r="EE169" s="283" t="str">
        <f ca="true">+IF(OFFSET('Hygiene Data'!$I$12,0,10*ROW('Hygiene Data'!I163))="","",OFFSET('Hygiene Data'!$I$12,0,10*ROW('Hygiene Data'!I163)))</f>
        <v/>
      </c>
      <c r="EF169" s="283" t="str">
        <f ca="true">+IF(OFFSET('Hygiene Data'!$I$13,0,10*ROW('Hygiene Data'!I163))="","",OFFSET('Hygiene Data'!$I$13,0,10*ROW('Hygiene Data'!I163)))</f>
        <v/>
      </c>
    </row>
    <row r="170">
      <c r="A170" s="36" t="str">
        <f ca="true">+IF(OFFSET('Water Data'!$B$2,0,10*ROW('Water Data'!E164))="","",OFFSET('Water Data'!$B$2,0,10*ROW('Water Data'!E164)))</f>
        <v/>
      </c>
      <c r="B170" s="36" t="str">
        <f ca="true">+IF(OFFSET('Water Data'!$C$2,0,10*ROW('Water Data'!F164))="","",OFFSET('Water Data'!$C$2,0,10*ROW('Water Data'!F164)))</f>
        <v/>
      </c>
      <c r="C170" s="339"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83"/>
      <c r="BS170" s="283" t="str">
        <f ca="true">+IF(OFFSET('Water Data'!$D$27,0,10*ROW('Water Data'!D164))="","",OFFSET('Water Data'!$D$27,0,10*ROW('Water Data'!D164)))</f>
        <v/>
      </c>
      <c r="BT170" s="283" t="str">
        <f ca="true">+IF(OFFSET('Water Data'!$D$28,0,10*ROW('Water Data'!D164))="","",OFFSET('Water Data'!$D$28,0,10*ROW('Water Data'!D164)))</f>
        <v/>
      </c>
      <c r="BU170" s="283" t="str">
        <f ca="true">+IF(OFFSET('Water Data'!$D$29,0,10*ROW('Water Data'!D164))="","",OFFSET('Water Data'!$D$29,0,10*ROW('Water Data'!D164)))</f>
        <v/>
      </c>
      <c r="BV170" s="283" t="str">
        <f ca="true">+IF(OFFSET('Water Data'!$E$27,0,10*ROW('Water Data'!E164))="","",OFFSET('Water Data'!$E$27,0,10*ROW('Water Data'!E164)))</f>
        <v/>
      </c>
      <c r="BW170" s="283" t="str">
        <f ca="true">+IF(OFFSET('Water Data'!$E$28,0,10*ROW('Water Data'!E164))="","",OFFSET('Water Data'!$E$28,0,10*ROW('Water Data'!E164)))</f>
        <v/>
      </c>
      <c r="BX170" s="283" t="str">
        <f ca="true">+IF(OFFSET('Water Data'!$E$29,0,10*ROW('Water Data'!E164))="","",OFFSET('Water Data'!$E$29,0,10*ROW('Water Data'!E164)))</f>
        <v/>
      </c>
      <c r="BY170" s="283" t="str">
        <f ca="true">+IF(OFFSET('Water Data'!$F$27,0,10*ROW('Water Data'!F164))="","",OFFSET('Water Data'!$F$27,0,10*ROW('Water Data'!F164)))</f>
        <v/>
      </c>
      <c r="BZ170" s="283" t="str">
        <f ca="true">+IF(OFFSET('Water Data'!$F$28,0,10*ROW('Water Data'!F164))="","",OFFSET('Water Data'!$F$28,0,10*ROW('Water Data'!F164)))</f>
        <v/>
      </c>
      <c r="CA170" s="283" t="str">
        <f ca="true">+IF(OFFSET('Water Data'!$F$29,0,10*ROW('Water Data'!F164))="","",OFFSET('Water Data'!$F$29,0,10*ROW('Water Data'!F164)))</f>
        <v/>
      </c>
      <c r="CB170" s="283" t="str">
        <f ca="true">+IF(OFFSET('Water Data'!$G$27,0,10*ROW('Water Data'!G164))="","",OFFSET('Water Data'!$G$27,0,10*ROW('Water Data'!G164)))</f>
        <v/>
      </c>
      <c r="CC170" s="283" t="str">
        <f ca="true">+IF(OFFSET('Water Data'!$G$28,0,10*ROW('Water Data'!G164))="","",OFFSET('Water Data'!$G$28,0,10*ROW('Water Data'!G164)))</f>
        <v/>
      </c>
      <c r="CD170" s="283" t="str">
        <f ca="true">+IF(OFFSET('Water Data'!$G$29,0,10*ROW('Water Data'!G164))="","",OFFSET('Water Data'!$G$29,0,10*ROW('Water Data'!G164)))</f>
        <v/>
      </c>
      <c r="CE170" s="283" t="str">
        <f ca="true">+IF(OFFSET('Water Data'!$H$27,0,10*ROW('Water Data'!H164))="","",OFFSET('Water Data'!$H$27,0,10*ROW('Water Data'!H164)))</f>
        <v/>
      </c>
      <c r="CF170" s="283" t="str">
        <f ca="true">+IF(OFFSET('Water Data'!$H$28,0,10*ROW('Water Data'!H164))="","",OFFSET('Water Data'!$H$28,0,10*ROW('Water Data'!H164)))</f>
        <v/>
      </c>
      <c r="CG170" s="283" t="str">
        <f ca="true">+IF(OFFSET('Water Data'!$H$29,0,10*ROW('Water Data'!H164))="","",OFFSET('Water Data'!$H$29,0,10*ROW('Water Data'!H164)))</f>
        <v/>
      </c>
      <c r="CH170" s="283" t="str">
        <f ca="true">+IF(OFFSET('Water Data'!$I$27,0,10*ROW('Water Data'!I164))="","",OFFSET('Water Data'!$I$27,0,10*ROW('Water Data'!I164)))</f>
        <v/>
      </c>
      <c r="CI170" s="283" t="str">
        <f ca="true">+IF(OFFSET('Water Data'!$I$28,0,10*ROW('Water Data'!I164))="","",OFFSET('Water Data'!$I$28,0,10*ROW('Water Data'!I164)))</f>
        <v/>
      </c>
      <c r="CJ170" s="283" t="str">
        <f ca="true">+IF(OFFSET('Water Data'!$I$29,0,10*ROW('Water Data'!I164))="","",OFFSET('Water Data'!$I$29,0,10*ROW('Water Data'!I164)))</f>
        <v/>
      </c>
      <c r="CK170" s="283" t="str">
        <f ca="true">+IF(OFFSET('Sanitation Data'!$D$28,0,10*ROW('Sanitation Data'!D164))="","",OFFSET('Sanitation Data'!$D$28,0,10*ROW('Sanitation Data'!D164)))</f>
        <v/>
      </c>
      <c r="CL170" s="283" t="str">
        <f ca="true">+IF(OFFSET('Sanitation Data'!$D$29,0,10*ROW('Sanitation Data'!D164))="","",OFFSET('Sanitation Data'!$D$29,0,10*ROW('Sanitation Data'!D164)))</f>
        <v/>
      </c>
      <c r="CM170" s="283" t="str">
        <f ca="true">+IF(OFFSET('Sanitation Data'!$D$30,0,10*ROW('Sanitation Data'!D164))="","",OFFSET('Sanitation Data'!$D$30,0,10*ROW('Sanitation Data'!D164)))</f>
        <v/>
      </c>
      <c r="CN170" s="283" t="str">
        <f ca="true">+IF(OFFSET('Sanitation Data'!$D$31,0,10*ROW('Sanitation Data'!D164))="","",OFFSET('Sanitation Data'!$D$31,0,10*ROW('Sanitation Data'!D164)))</f>
        <v/>
      </c>
      <c r="CO170" s="283" t="str">
        <f ca="true">+IF(OFFSET('Sanitation Data'!$D$32,0,10*ROW('Sanitation Data'!D164))="","",OFFSET('Sanitation Data'!$D$32,0,10*ROW('Sanitation Data'!D164)))</f>
        <v/>
      </c>
      <c r="CP170" s="283" t="str">
        <f ca="true">+IF(OFFSET('Sanitation Data'!$E$28,0,10*ROW('Sanitation Data'!E164))="","",OFFSET('Sanitation Data'!$E$28,0,10*ROW('Sanitation Data'!E164)))</f>
        <v/>
      </c>
      <c r="CQ170" s="283" t="str">
        <f ca="true">+IF(OFFSET('Sanitation Data'!$E$29,0,10*ROW('Sanitation Data'!E164))="","",OFFSET('Sanitation Data'!$E$29,0,10*ROW('Sanitation Data'!E164)))</f>
        <v/>
      </c>
      <c r="CR170" s="283" t="str">
        <f ca="true">+IF(OFFSET('Sanitation Data'!$E$30,0,10*ROW('Sanitation Data'!E164))="","",OFFSET('Sanitation Data'!$E$30,0,10*ROW('Sanitation Data'!E164)))</f>
        <v/>
      </c>
      <c r="CS170" s="283" t="str">
        <f ca="true">+IF(OFFSET('Sanitation Data'!$E$31,0,10*ROW('Sanitation Data'!E164))="","",OFFSET('Sanitation Data'!$E$31,0,10*ROW('Sanitation Data'!E164)))</f>
        <v/>
      </c>
      <c r="CT170" s="283" t="str">
        <f ca="true">+IF(OFFSET('Sanitation Data'!$E$32,0,10*ROW('Sanitation Data'!E164))="","",OFFSET('Sanitation Data'!$E$32,0,10*ROW('Sanitation Data'!E164)))</f>
        <v/>
      </c>
      <c r="CU170" s="283" t="str">
        <f ca="true">+IF(OFFSET('Sanitation Data'!$F$28,0,10*ROW('Sanitation Data'!F164))="","",OFFSET('Sanitation Data'!$F$28,0,10*ROW('Sanitation Data'!F164)))</f>
        <v/>
      </c>
      <c r="CV170" s="283" t="str">
        <f ca="true">+IF(OFFSET('Sanitation Data'!$F$29,0,10*ROW('Sanitation Data'!F164))="","",OFFSET('Sanitation Data'!$F$29,0,10*ROW('Sanitation Data'!F164)))</f>
        <v/>
      </c>
      <c r="CW170" s="283" t="str">
        <f ca="true">+IF(OFFSET('Sanitation Data'!$F$30,0,10*ROW('Sanitation Data'!F164))="","",OFFSET('Sanitation Data'!$F$30,0,10*ROW('Sanitation Data'!F164)))</f>
        <v/>
      </c>
      <c r="CX170" s="283" t="str">
        <f ca="true">+IF(OFFSET('Sanitation Data'!$F$31,0,10*ROW('Sanitation Data'!F164))="","",OFFSET('Sanitation Data'!$F$31,0,10*ROW('Sanitation Data'!F164)))</f>
        <v/>
      </c>
      <c r="CY170" s="283" t="str">
        <f ca="true">+IF(OFFSET('Sanitation Data'!$F$32,0,10*ROW('Sanitation Data'!F164))="","",OFFSET('Sanitation Data'!$F$32,0,10*ROW('Sanitation Data'!F164)))</f>
        <v/>
      </c>
      <c r="CZ170" s="283" t="str">
        <f ca="true">+IF(OFFSET('Sanitation Data'!$G$28,0,10*ROW('Sanitation Data'!G164))="","",OFFSET('Sanitation Data'!$G$28,0,10*ROW('Sanitation Data'!G164)))</f>
        <v/>
      </c>
      <c r="DA170" s="283" t="str">
        <f ca="true">+IF(OFFSET('Sanitation Data'!$G$29,0,10*ROW('Sanitation Data'!G164))="","",OFFSET('Sanitation Data'!$G$29,0,10*ROW('Sanitation Data'!G164)))</f>
        <v/>
      </c>
      <c r="DB170" s="283" t="str">
        <f ca="true">+IF(OFFSET('Sanitation Data'!$G$30,0,10*ROW('Sanitation Data'!G164))="","",OFFSET('Sanitation Data'!$G$30,0,10*ROW('Sanitation Data'!G164)))</f>
        <v/>
      </c>
      <c r="DC170" s="283" t="str">
        <f ca="true">+IF(OFFSET('Sanitation Data'!$G$31,0,10*ROW('Sanitation Data'!G164))="","",OFFSET('Sanitation Data'!$G$31,0,10*ROW('Sanitation Data'!G164)))</f>
        <v/>
      </c>
      <c r="DD170" s="283" t="str">
        <f ca="true">+IF(OFFSET('Sanitation Data'!$G$32,0,10*ROW('Sanitation Data'!G164))="","",OFFSET('Sanitation Data'!$G$32,0,10*ROW('Sanitation Data'!G164)))</f>
        <v/>
      </c>
      <c r="DE170" s="283" t="str">
        <f ca="true">+IF(OFFSET('Sanitation Data'!$H$28,0,10*ROW('Sanitation Data'!H164))="","",OFFSET('Sanitation Data'!$H$28,0,10*ROW('Sanitation Data'!H164)))</f>
        <v/>
      </c>
      <c r="DF170" s="283" t="str">
        <f ca="true">+IF(OFFSET('Sanitation Data'!$H$29,0,10*ROW('Sanitation Data'!H164))="","",OFFSET('Sanitation Data'!$H$29,0,10*ROW('Sanitation Data'!H164)))</f>
        <v/>
      </c>
      <c r="DG170" s="283" t="str">
        <f ca="true">+IF(OFFSET('Sanitation Data'!$H$30,0,10*ROW('Sanitation Data'!H164))="","",OFFSET('Sanitation Data'!$H$30,0,10*ROW('Sanitation Data'!H164)))</f>
        <v/>
      </c>
      <c r="DH170" s="283" t="str">
        <f ca="true">+IF(OFFSET('Sanitation Data'!$H$31,0,10*ROW('Sanitation Data'!H164))="","",OFFSET('Sanitation Data'!$H$31,0,10*ROW('Sanitation Data'!H164)))</f>
        <v/>
      </c>
      <c r="DI170" s="283" t="str">
        <f ca="true">+IF(OFFSET('Sanitation Data'!$H$32,0,10*ROW('Sanitation Data'!H164))="","",OFFSET('Sanitation Data'!$H$32,0,10*ROW('Sanitation Data'!H164)))</f>
        <v/>
      </c>
      <c r="DJ170" s="283" t="str">
        <f ca="true">+IF(OFFSET('Sanitation Data'!$I$28,0,10*ROW('Sanitation Data'!I164))="","",OFFSET('Sanitation Data'!$I$28,0,10*ROW('Sanitation Data'!I164)))</f>
        <v/>
      </c>
      <c r="DK170" s="283" t="str">
        <f ca="true">+IF(OFFSET('Sanitation Data'!$I$29,0,10*ROW('Sanitation Data'!I164))="","",OFFSET('Sanitation Data'!$I$29,0,10*ROW('Sanitation Data'!I164)))</f>
        <v/>
      </c>
      <c r="DL170" s="283" t="str">
        <f ca="true">+IF(OFFSET('Sanitation Data'!$I$30,0,10*ROW('Sanitation Data'!I164))="","",OFFSET('Sanitation Data'!$I$30,0,10*ROW('Sanitation Data'!I164)))</f>
        <v/>
      </c>
      <c r="DM170" s="283" t="str">
        <f ca="true">+IF(OFFSET('Sanitation Data'!$I$31,0,10*ROW('Sanitation Data'!I164))="","",OFFSET('Sanitation Data'!$I$31,0,10*ROW('Sanitation Data'!I164)))</f>
        <v/>
      </c>
      <c r="DN170" s="283" t="str">
        <f ca="true">+IF(OFFSET('Sanitation Data'!$I$32,0,10*ROW('Sanitation Data'!I164))="","",OFFSET('Sanitation Data'!$I$32,0,10*ROW('Sanitation Data'!I164)))</f>
        <v/>
      </c>
      <c r="DO170" s="283" t="str">
        <f ca="true">+IF(OFFSET('Hygiene Data'!$D$11,0,10*ROW('Hygiene Data'!D164))="","",OFFSET('Hygiene Data'!$D$11,0,10*ROW('Hygiene Data'!D164)))</f>
        <v/>
      </c>
      <c r="DP170" s="283" t="str">
        <f ca="true">+IF(OFFSET('Hygiene Data'!$D$12,0,10*ROW('Hygiene Data'!D164))="","",OFFSET('Hygiene Data'!$D$12,0,10*ROW('Hygiene Data'!D164)))</f>
        <v/>
      </c>
      <c r="DQ170" s="283" t="str">
        <f ca="true">+IF(OFFSET('Hygiene Data'!$D$13,0,10*ROW('Hygiene Data'!D164))="","",OFFSET('Hygiene Data'!$D$13,0,10*ROW('Hygiene Data'!D164)))</f>
        <v/>
      </c>
      <c r="DR170" s="283" t="str">
        <f ca="true">+IF(OFFSET('Hygiene Data'!$E$11,0,10*ROW('Hygiene Data'!E164))="","",OFFSET('Hygiene Data'!$E$11,0,10*ROW('Hygiene Data'!E164)))</f>
        <v/>
      </c>
      <c r="DS170" s="283" t="str">
        <f ca="true">+IF(OFFSET('Hygiene Data'!$E$12,0,10*ROW('Hygiene Data'!E164))="","",OFFSET('Hygiene Data'!$E$12,0,10*ROW('Hygiene Data'!E164)))</f>
        <v/>
      </c>
      <c r="DT170" s="283" t="str">
        <f ca="true">+IF(OFFSET('Hygiene Data'!$E$13,0,10*ROW('Hygiene Data'!E164))="","",OFFSET('Hygiene Data'!$E$13,0,10*ROW('Hygiene Data'!E164)))</f>
        <v/>
      </c>
      <c r="DU170" s="283" t="str">
        <f ca="true">+IF(OFFSET('Hygiene Data'!$F$11,0,10*ROW('Hygiene Data'!F164))="","",OFFSET('Hygiene Data'!$F$11,0,10*ROW('Hygiene Data'!F164)))</f>
        <v/>
      </c>
      <c r="DV170" s="283" t="str">
        <f ca="true">+IF(OFFSET('Hygiene Data'!$F$12,0,10*ROW('Hygiene Data'!F164))="","",OFFSET('Hygiene Data'!$F$12,0,10*ROW('Hygiene Data'!F164)))</f>
        <v/>
      </c>
      <c r="DW170" s="283" t="str">
        <f ca="true">+IF(OFFSET('Hygiene Data'!$F$13,0,10*ROW('Hygiene Data'!F164))="","",OFFSET('Hygiene Data'!$F$13,0,10*ROW('Hygiene Data'!F164)))</f>
        <v/>
      </c>
      <c r="DX170" s="283" t="str">
        <f ca="true">+IF(OFFSET('Hygiene Data'!$G$11,0,10*ROW('Hygiene Data'!G164))="","",OFFSET('Hygiene Data'!$G$11,0,10*ROW('Hygiene Data'!G164)))</f>
        <v/>
      </c>
      <c r="DY170" s="283" t="str">
        <f ca="true">+IF(OFFSET('Hygiene Data'!$G$12,0,10*ROW('Hygiene Data'!G164))="","",OFFSET('Hygiene Data'!$G$12,0,10*ROW('Hygiene Data'!G164)))</f>
        <v/>
      </c>
      <c r="DZ170" s="283" t="str">
        <f ca="true">+IF(OFFSET('Hygiene Data'!$G$13,0,10*ROW('Hygiene Data'!G164))="","",OFFSET('Hygiene Data'!$G$13,0,10*ROW('Hygiene Data'!G164)))</f>
        <v/>
      </c>
      <c r="EA170" s="283" t="str">
        <f ca="true">+IF(OFFSET('Hygiene Data'!$H$11,0,10*ROW('Hygiene Data'!H164))="","",OFFSET('Hygiene Data'!$H$11,0,10*ROW('Hygiene Data'!H164)))</f>
        <v/>
      </c>
      <c r="EB170" s="283" t="str">
        <f ca="true">+IF(OFFSET('Hygiene Data'!$H$12,0,10*ROW('Hygiene Data'!H164))="","",OFFSET('Hygiene Data'!$H$12,0,10*ROW('Hygiene Data'!H164)))</f>
        <v/>
      </c>
      <c r="EC170" s="283" t="str">
        <f ca="true">+IF(OFFSET('Hygiene Data'!$H$13,0,10*ROW('Hygiene Data'!H164))="","",OFFSET('Hygiene Data'!$H$13,0,10*ROW('Hygiene Data'!H164)))</f>
        <v/>
      </c>
      <c r="ED170" s="283" t="str">
        <f ca="true">+IF(OFFSET('Hygiene Data'!$I$11,0,10*ROW('Hygiene Data'!I164))="","",OFFSET('Hygiene Data'!$I$11,0,10*ROW('Hygiene Data'!I164)))</f>
        <v/>
      </c>
      <c r="EE170" s="283" t="str">
        <f ca="true">+IF(OFFSET('Hygiene Data'!$I$12,0,10*ROW('Hygiene Data'!I164))="","",OFFSET('Hygiene Data'!$I$12,0,10*ROW('Hygiene Data'!I164)))</f>
        <v/>
      </c>
      <c r="EF170" s="283" t="str">
        <f ca="true">+IF(OFFSET('Hygiene Data'!$I$13,0,10*ROW('Hygiene Data'!I164))="","",OFFSET('Hygiene Data'!$I$13,0,10*ROW('Hygiene Data'!I164)))</f>
        <v/>
      </c>
    </row>
    <row r="171">
      <c r="A171" s="36" t="str">
        <f ca="true">+IF(OFFSET('Water Data'!$B$2,0,10*ROW('Water Data'!E165))="","",OFFSET('Water Data'!$B$2,0,10*ROW('Water Data'!E165)))</f>
        <v/>
      </c>
      <c r="B171" s="36" t="str">
        <f ca="true">+IF(OFFSET('Water Data'!$C$2,0,10*ROW('Water Data'!F165))="","",OFFSET('Water Data'!$C$2,0,10*ROW('Water Data'!F165)))</f>
        <v/>
      </c>
      <c r="C171" s="339"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83"/>
      <c r="BS171" s="283" t="str">
        <f ca="true">+IF(OFFSET('Water Data'!$D$27,0,10*ROW('Water Data'!D165))="","",OFFSET('Water Data'!$D$27,0,10*ROW('Water Data'!D165)))</f>
        <v/>
      </c>
      <c r="BT171" s="283" t="str">
        <f ca="true">+IF(OFFSET('Water Data'!$D$28,0,10*ROW('Water Data'!D165))="","",OFFSET('Water Data'!$D$28,0,10*ROW('Water Data'!D165)))</f>
        <v/>
      </c>
      <c r="BU171" s="283" t="str">
        <f ca="true">+IF(OFFSET('Water Data'!$D$29,0,10*ROW('Water Data'!D165))="","",OFFSET('Water Data'!$D$29,0,10*ROW('Water Data'!D165)))</f>
        <v/>
      </c>
      <c r="BV171" s="283" t="str">
        <f ca="true">+IF(OFFSET('Water Data'!$E$27,0,10*ROW('Water Data'!E165))="","",OFFSET('Water Data'!$E$27,0,10*ROW('Water Data'!E165)))</f>
        <v/>
      </c>
      <c r="BW171" s="283" t="str">
        <f ca="true">+IF(OFFSET('Water Data'!$E$28,0,10*ROW('Water Data'!E165))="","",OFFSET('Water Data'!$E$28,0,10*ROW('Water Data'!E165)))</f>
        <v/>
      </c>
      <c r="BX171" s="283" t="str">
        <f ca="true">+IF(OFFSET('Water Data'!$E$29,0,10*ROW('Water Data'!E165))="","",OFFSET('Water Data'!$E$29,0,10*ROW('Water Data'!E165)))</f>
        <v/>
      </c>
      <c r="BY171" s="283" t="str">
        <f ca="true">+IF(OFFSET('Water Data'!$F$27,0,10*ROW('Water Data'!F165))="","",OFFSET('Water Data'!$F$27,0,10*ROW('Water Data'!F165)))</f>
        <v/>
      </c>
      <c r="BZ171" s="283" t="str">
        <f ca="true">+IF(OFFSET('Water Data'!$F$28,0,10*ROW('Water Data'!F165))="","",OFFSET('Water Data'!$F$28,0,10*ROW('Water Data'!F165)))</f>
        <v/>
      </c>
      <c r="CA171" s="283" t="str">
        <f ca="true">+IF(OFFSET('Water Data'!$F$29,0,10*ROW('Water Data'!F165))="","",OFFSET('Water Data'!$F$29,0,10*ROW('Water Data'!F165)))</f>
        <v/>
      </c>
      <c r="CB171" s="283" t="str">
        <f ca="true">+IF(OFFSET('Water Data'!$G$27,0,10*ROW('Water Data'!G165))="","",OFFSET('Water Data'!$G$27,0,10*ROW('Water Data'!G165)))</f>
        <v/>
      </c>
      <c r="CC171" s="283" t="str">
        <f ca="true">+IF(OFFSET('Water Data'!$G$28,0,10*ROW('Water Data'!G165))="","",OFFSET('Water Data'!$G$28,0,10*ROW('Water Data'!G165)))</f>
        <v/>
      </c>
      <c r="CD171" s="283" t="str">
        <f ca="true">+IF(OFFSET('Water Data'!$G$29,0,10*ROW('Water Data'!G165))="","",OFFSET('Water Data'!$G$29,0,10*ROW('Water Data'!G165)))</f>
        <v/>
      </c>
      <c r="CE171" s="283" t="str">
        <f ca="true">+IF(OFFSET('Water Data'!$H$27,0,10*ROW('Water Data'!H165))="","",OFFSET('Water Data'!$H$27,0,10*ROW('Water Data'!H165)))</f>
        <v/>
      </c>
      <c r="CF171" s="283" t="str">
        <f ca="true">+IF(OFFSET('Water Data'!$H$28,0,10*ROW('Water Data'!H165))="","",OFFSET('Water Data'!$H$28,0,10*ROW('Water Data'!H165)))</f>
        <v/>
      </c>
      <c r="CG171" s="283" t="str">
        <f ca="true">+IF(OFFSET('Water Data'!$H$29,0,10*ROW('Water Data'!H165))="","",OFFSET('Water Data'!$H$29,0,10*ROW('Water Data'!H165)))</f>
        <v/>
      </c>
      <c r="CH171" s="283" t="str">
        <f ca="true">+IF(OFFSET('Water Data'!$I$27,0,10*ROW('Water Data'!I165))="","",OFFSET('Water Data'!$I$27,0,10*ROW('Water Data'!I165)))</f>
        <v/>
      </c>
      <c r="CI171" s="283" t="str">
        <f ca="true">+IF(OFFSET('Water Data'!$I$28,0,10*ROW('Water Data'!I165))="","",OFFSET('Water Data'!$I$28,0,10*ROW('Water Data'!I165)))</f>
        <v/>
      </c>
      <c r="CJ171" s="283" t="str">
        <f ca="true">+IF(OFFSET('Water Data'!$I$29,0,10*ROW('Water Data'!I165))="","",OFFSET('Water Data'!$I$29,0,10*ROW('Water Data'!I165)))</f>
        <v/>
      </c>
      <c r="CK171" s="283" t="str">
        <f ca="true">+IF(OFFSET('Sanitation Data'!$D$28,0,10*ROW('Sanitation Data'!D165))="","",OFFSET('Sanitation Data'!$D$28,0,10*ROW('Sanitation Data'!D165)))</f>
        <v/>
      </c>
      <c r="CL171" s="283" t="str">
        <f ca="true">+IF(OFFSET('Sanitation Data'!$D$29,0,10*ROW('Sanitation Data'!D165))="","",OFFSET('Sanitation Data'!$D$29,0,10*ROW('Sanitation Data'!D165)))</f>
        <v/>
      </c>
      <c r="CM171" s="283" t="str">
        <f ca="true">+IF(OFFSET('Sanitation Data'!$D$30,0,10*ROW('Sanitation Data'!D165))="","",OFFSET('Sanitation Data'!$D$30,0,10*ROW('Sanitation Data'!D165)))</f>
        <v/>
      </c>
      <c r="CN171" s="283" t="str">
        <f ca="true">+IF(OFFSET('Sanitation Data'!$D$31,0,10*ROW('Sanitation Data'!D165))="","",OFFSET('Sanitation Data'!$D$31,0,10*ROW('Sanitation Data'!D165)))</f>
        <v/>
      </c>
      <c r="CO171" s="283" t="str">
        <f ca="true">+IF(OFFSET('Sanitation Data'!$D$32,0,10*ROW('Sanitation Data'!D165))="","",OFFSET('Sanitation Data'!$D$32,0,10*ROW('Sanitation Data'!D165)))</f>
        <v/>
      </c>
      <c r="CP171" s="283" t="str">
        <f ca="true">+IF(OFFSET('Sanitation Data'!$E$28,0,10*ROW('Sanitation Data'!E165))="","",OFFSET('Sanitation Data'!$E$28,0,10*ROW('Sanitation Data'!E165)))</f>
        <v/>
      </c>
      <c r="CQ171" s="283" t="str">
        <f ca="true">+IF(OFFSET('Sanitation Data'!$E$29,0,10*ROW('Sanitation Data'!E165))="","",OFFSET('Sanitation Data'!$E$29,0,10*ROW('Sanitation Data'!E165)))</f>
        <v/>
      </c>
      <c r="CR171" s="283" t="str">
        <f ca="true">+IF(OFFSET('Sanitation Data'!$E$30,0,10*ROW('Sanitation Data'!E165))="","",OFFSET('Sanitation Data'!$E$30,0,10*ROW('Sanitation Data'!E165)))</f>
        <v/>
      </c>
      <c r="CS171" s="283" t="str">
        <f ca="true">+IF(OFFSET('Sanitation Data'!$E$31,0,10*ROW('Sanitation Data'!E165))="","",OFFSET('Sanitation Data'!$E$31,0,10*ROW('Sanitation Data'!E165)))</f>
        <v/>
      </c>
      <c r="CT171" s="283" t="str">
        <f ca="true">+IF(OFFSET('Sanitation Data'!$E$32,0,10*ROW('Sanitation Data'!E165))="","",OFFSET('Sanitation Data'!$E$32,0,10*ROW('Sanitation Data'!E165)))</f>
        <v/>
      </c>
      <c r="CU171" s="283" t="str">
        <f ca="true">+IF(OFFSET('Sanitation Data'!$F$28,0,10*ROW('Sanitation Data'!F165))="","",OFFSET('Sanitation Data'!$F$28,0,10*ROW('Sanitation Data'!F165)))</f>
        <v/>
      </c>
      <c r="CV171" s="283" t="str">
        <f ca="true">+IF(OFFSET('Sanitation Data'!$F$29,0,10*ROW('Sanitation Data'!F165))="","",OFFSET('Sanitation Data'!$F$29,0,10*ROW('Sanitation Data'!F165)))</f>
        <v/>
      </c>
      <c r="CW171" s="283" t="str">
        <f ca="true">+IF(OFFSET('Sanitation Data'!$F$30,0,10*ROW('Sanitation Data'!F165))="","",OFFSET('Sanitation Data'!$F$30,0,10*ROW('Sanitation Data'!F165)))</f>
        <v/>
      </c>
      <c r="CX171" s="283" t="str">
        <f ca="true">+IF(OFFSET('Sanitation Data'!$F$31,0,10*ROW('Sanitation Data'!F165))="","",OFFSET('Sanitation Data'!$F$31,0,10*ROW('Sanitation Data'!F165)))</f>
        <v/>
      </c>
      <c r="CY171" s="283" t="str">
        <f ca="true">+IF(OFFSET('Sanitation Data'!$F$32,0,10*ROW('Sanitation Data'!F165))="","",OFFSET('Sanitation Data'!$F$32,0,10*ROW('Sanitation Data'!F165)))</f>
        <v/>
      </c>
      <c r="CZ171" s="283" t="str">
        <f ca="true">+IF(OFFSET('Sanitation Data'!$G$28,0,10*ROW('Sanitation Data'!G165))="","",OFFSET('Sanitation Data'!$G$28,0,10*ROW('Sanitation Data'!G165)))</f>
        <v/>
      </c>
      <c r="DA171" s="283" t="str">
        <f ca="true">+IF(OFFSET('Sanitation Data'!$G$29,0,10*ROW('Sanitation Data'!G165))="","",OFFSET('Sanitation Data'!$G$29,0,10*ROW('Sanitation Data'!G165)))</f>
        <v/>
      </c>
      <c r="DB171" s="283" t="str">
        <f ca="true">+IF(OFFSET('Sanitation Data'!$G$30,0,10*ROW('Sanitation Data'!G165))="","",OFFSET('Sanitation Data'!$G$30,0,10*ROW('Sanitation Data'!G165)))</f>
        <v/>
      </c>
      <c r="DC171" s="283" t="str">
        <f ca="true">+IF(OFFSET('Sanitation Data'!$G$31,0,10*ROW('Sanitation Data'!G165))="","",OFFSET('Sanitation Data'!$G$31,0,10*ROW('Sanitation Data'!G165)))</f>
        <v/>
      </c>
      <c r="DD171" s="283" t="str">
        <f ca="true">+IF(OFFSET('Sanitation Data'!$G$32,0,10*ROW('Sanitation Data'!G165))="","",OFFSET('Sanitation Data'!$G$32,0,10*ROW('Sanitation Data'!G165)))</f>
        <v/>
      </c>
      <c r="DE171" s="283" t="str">
        <f ca="true">+IF(OFFSET('Sanitation Data'!$H$28,0,10*ROW('Sanitation Data'!H165))="","",OFFSET('Sanitation Data'!$H$28,0,10*ROW('Sanitation Data'!H165)))</f>
        <v/>
      </c>
      <c r="DF171" s="283" t="str">
        <f ca="true">+IF(OFFSET('Sanitation Data'!$H$29,0,10*ROW('Sanitation Data'!H165))="","",OFFSET('Sanitation Data'!$H$29,0,10*ROW('Sanitation Data'!H165)))</f>
        <v/>
      </c>
      <c r="DG171" s="283" t="str">
        <f ca="true">+IF(OFFSET('Sanitation Data'!$H$30,0,10*ROW('Sanitation Data'!H165))="","",OFFSET('Sanitation Data'!$H$30,0,10*ROW('Sanitation Data'!H165)))</f>
        <v/>
      </c>
      <c r="DH171" s="283" t="str">
        <f ca="true">+IF(OFFSET('Sanitation Data'!$H$31,0,10*ROW('Sanitation Data'!H165))="","",OFFSET('Sanitation Data'!$H$31,0,10*ROW('Sanitation Data'!H165)))</f>
        <v/>
      </c>
      <c r="DI171" s="283" t="str">
        <f ca="true">+IF(OFFSET('Sanitation Data'!$H$32,0,10*ROW('Sanitation Data'!H165))="","",OFFSET('Sanitation Data'!$H$32,0,10*ROW('Sanitation Data'!H165)))</f>
        <v/>
      </c>
      <c r="DJ171" s="283" t="str">
        <f ca="true">+IF(OFFSET('Sanitation Data'!$I$28,0,10*ROW('Sanitation Data'!I165))="","",OFFSET('Sanitation Data'!$I$28,0,10*ROW('Sanitation Data'!I165)))</f>
        <v/>
      </c>
      <c r="DK171" s="283" t="str">
        <f ca="true">+IF(OFFSET('Sanitation Data'!$I$29,0,10*ROW('Sanitation Data'!I165))="","",OFFSET('Sanitation Data'!$I$29,0,10*ROW('Sanitation Data'!I165)))</f>
        <v/>
      </c>
      <c r="DL171" s="283" t="str">
        <f ca="true">+IF(OFFSET('Sanitation Data'!$I$30,0,10*ROW('Sanitation Data'!I165))="","",OFFSET('Sanitation Data'!$I$30,0,10*ROW('Sanitation Data'!I165)))</f>
        <v/>
      </c>
      <c r="DM171" s="283" t="str">
        <f ca="true">+IF(OFFSET('Sanitation Data'!$I$31,0,10*ROW('Sanitation Data'!I165))="","",OFFSET('Sanitation Data'!$I$31,0,10*ROW('Sanitation Data'!I165)))</f>
        <v/>
      </c>
      <c r="DN171" s="283" t="str">
        <f ca="true">+IF(OFFSET('Sanitation Data'!$I$32,0,10*ROW('Sanitation Data'!I165))="","",OFFSET('Sanitation Data'!$I$32,0,10*ROW('Sanitation Data'!I165)))</f>
        <v/>
      </c>
      <c r="DO171" s="283" t="str">
        <f ca="true">+IF(OFFSET('Hygiene Data'!$D$11,0,10*ROW('Hygiene Data'!D165))="","",OFFSET('Hygiene Data'!$D$11,0,10*ROW('Hygiene Data'!D165)))</f>
        <v/>
      </c>
      <c r="DP171" s="283" t="str">
        <f ca="true">+IF(OFFSET('Hygiene Data'!$D$12,0,10*ROW('Hygiene Data'!D165))="","",OFFSET('Hygiene Data'!$D$12,0,10*ROW('Hygiene Data'!D165)))</f>
        <v/>
      </c>
      <c r="DQ171" s="283" t="str">
        <f ca="true">+IF(OFFSET('Hygiene Data'!$D$13,0,10*ROW('Hygiene Data'!D165))="","",OFFSET('Hygiene Data'!$D$13,0,10*ROW('Hygiene Data'!D165)))</f>
        <v/>
      </c>
      <c r="DR171" s="283" t="str">
        <f ca="true">+IF(OFFSET('Hygiene Data'!$E$11,0,10*ROW('Hygiene Data'!E165))="","",OFFSET('Hygiene Data'!$E$11,0,10*ROW('Hygiene Data'!E165)))</f>
        <v/>
      </c>
      <c r="DS171" s="283" t="str">
        <f ca="true">+IF(OFFSET('Hygiene Data'!$E$12,0,10*ROW('Hygiene Data'!E165))="","",OFFSET('Hygiene Data'!$E$12,0,10*ROW('Hygiene Data'!E165)))</f>
        <v/>
      </c>
      <c r="DT171" s="283" t="str">
        <f ca="true">+IF(OFFSET('Hygiene Data'!$E$13,0,10*ROW('Hygiene Data'!E165))="","",OFFSET('Hygiene Data'!$E$13,0,10*ROW('Hygiene Data'!E165)))</f>
        <v/>
      </c>
      <c r="DU171" s="283" t="str">
        <f ca="true">+IF(OFFSET('Hygiene Data'!$F$11,0,10*ROW('Hygiene Data'!F165))="","",OFFSET('Hygiene Data'!$F$11,0,10*ROW('Hygiene Data'!F165)))</f>
        <v/>
      </c>
      <c r="DV171" s="283" t="str">
        <f ca="true">+IF(OFFSET('Hygiene Data'!$F$12,0,10*ROW('Hygiene Data'!F165))="","",OFFSET('Hygiene Data'!$F$12,0,10*ROW('Hygiene Data'!F165)))</f>
        <v/>
      </c>
      <c r="DW171" s="283" t="str">
        <f ca="true">+IF(OFFSET('Hygiene Data'!$F$13,0,10*ROW('Hygiene Data'!F165))="","",OFFSET('Hygiene Data'!$F$13,0,10*ROW('Hygiene Data'!F165)))</f>
        <v/>
      </c>
      <c r="DX171" s="283" t="str">
        <f ca="true">+IF(OFFSET('Hygiene Data'!$G$11,0,10*ROW('Hygiene Data'!G165))="","",OFFSET('Hygiene Data'!$G$11,0,10*ROW('Hygiene Data'!G165)))</f>
        <v/>
      </c>
      <c r="DY171" s="283" t="str">
        <f ca="true">+IF(OFFSET('Hygiene Data'!$G$12,0,10*ROW('Hygiene Data'!G165))="","",OFFSET('Hygiene Data'!$G$12,0,10*ROW('Hygiene Data'!G165)))</f>
        <v/>
      </c>
      <c r="DZ171" s="283" t="str">
        <f ca="true">+IF(OFFSET('Hygiene Data'!$G$13,0,10*ROW('Hygiene Data'!G165))="","",OFFSET('Hygiene Data'!$G$13,0,10*ROW('Hygiene Data'!G165)))</f>
        <v/>
      </c>
      <c r="EA171" s="283" t="str">
        <f ca="true">+IF(OFFSET('Hygiene Data'!$H$11,0,10*ROW('Hygiene Data'!H165))="","",OFFSET('Hygiene Data'!$H$11,0,10*ROW('Hygiene Data'!H165)))</f>
        <v/>
      </c>
      <c r="EB171" s="283" t="str">
        <f ca="true">+IF(OFFSET('Hygiene Data'!$H$12,0,10*ROW('Hygiene Data'!H165))="","",OFFSET('Hygiene Data'!$H$12,0,10*ROW('Hygiene Data'!H165)))</f>
        <v/>
      </c>
      <c r="EC171" s="283" t="str">
        <f ca="true">+IF(OFFSET('Hygiene Data'!$H$13,0,10*ROW('Hygiene Data'!H165))="","",OFFSET('Hygiene Data'!$H$13,0,10*ROW('Hygiene Data'!H165)))</f>
        <v/>
      </c>
      <c r="ED171" s="283" t="str">
        <f ca="true">+IF(OFFSET('Hygiene Data'!$I$11,0,10*ROW('Hygiene Data'!I165))="","",OFFSET('Hygiene Data'!$I$11,0,10*ROW('Hygiene Data'!I165)))</f>
        <v/>
      </c>
      <c r="EE171" s="283" t="str">
        <f ca="true">+IF(OFFSET('Hygiene Data'!$I$12,0,10*ROW('Hygiene Data'!I165))="","",OFFSET('Hygiene Data'!$I$12,0,10*ROW('Hygiene Data'!I165)))</f>
        <v/>
      </c>
      <c r="EF171" s="283" t="str">
        <f ca="true">+IF(OFFSET('Hygiene Data'!$I$13,0,10*ROW('Hygiene Data'!I165))="","",OFFSET('Hygiene Data'!$I$13,0,10*ROW('Hygiene Data'!I165)))</f>
        <v/>
      </c>
    </row>
    <row r="172">
      <c r="A172" s="36" t="str">
        <f ca="true">+IF(OFFSET('Water Data'!$B$2,0,10*ROW('Water Data'!E166))="","",OFFSET('Water Data'!$B$2,0,10*ROW('Water Data'!E166)))</f>
        <v/>
      </c>
      <c r="B172" s="36" t="str">
        <f ca="true">+IF(OFFSET('Water Data'!$C$2,0,10*ROW('Water Data'!F166))="","",OFFSET('Water Data'!$C$2,0,10*ROW('Water Data'!F166)))</f>
        <v/>
      </c>
      <c r="C172" s="339"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83"/>
      <c r="BS172" s="283" t="str">
        <f ca="true">+IF(OFFSET('Water Data'!$D$27,0,10*ROW('Water Data'!D166))="","",OFFSET('Water Data'!$D$27,0,10*ROW('Water Data'!D166)))</f>
        <v/>
      </c>
      <c r="BT172" s="283" t="str">
        <f ca="true">+IF(OFFSET('Water Data'!$D$28,0,10*ROW('Water Data'!D166))="","",OFFSET('Water Data'!$D$28,0,10*ROW('Water Data'!D166)))</f>
        <v/>
      </c>
      <c r="BU172" s="283" t="str">
        <f ca="true">+IF(OFFSET('Water Data'!$D$29,0,10*ROW('Water Data'!D166))="","",OFFSET('Water Data'!$D$29,0,10*ROW('Water Data'!D166)))</f>
        <v/>
      </c>
      <c r="BV172" s="283" t="str">
        <f ca="true">+IF(OFFSET('Water Data'!$E$27,0,10*ROW('Water Data'!E166))="","",OFFSET('Water Data'!$E$27,0,10*ROW('Water Data'!E166)))</f>
        <v/>
      </c>
      <c r="BW172" s="283" t="str">
        <f ca="true">+IF(OFFSET('Water Data'!$E$28,0,10*ROW('Water Data'!E166))="","",OFFSET('Water Data'!$E$28,0,10*ROW('Water Data'!E166)))</f>
        <v/>
      </c>
      <c r="BX172" s="283" t="str">
        <f ca="true">+IF(OFFSET('Water Data'!$E$29,0,10*ROW('Water Data'!E166))="","",OFFSET('Water Data'!$E$29,0,10*ROW('Water Data'!E166)))</f>
        <v/>
      </c>
      <c r="BY172" s="283" t="str">
        <f ca="true">+IF(OFFSET('Water Data'!$F$27,0,10*ROW('Water Data'!F166))="","",OFFSET('Water Data'!$F$27,0,10*ROW('Water Data'!F166)))</f>
        <v/>
      </c>
      <c r="BZ172" s="283" t="str">
        <f ca="true">+IF(OFFSET('Water Data'!$F$28,0,10*ROW('Water Data'!F166))="","",OFFSET('Water Data'!$F$28,0,10*ROW('Water Data'!F166)))</f>
        <v/>
      </c>
      <c r="CA172" s="283" t="str">
        <f ca="true">+IF(OFFSET('Water Data'!$F$29,0,10*ROW('Water Data'!F166))="","",OFFSET('Water Data'!$F$29,0,10*ROW('Water Data'!F166)))</f>
        <v/>
      </c>
      <c r="CB172" s="283" t="str">
        <f ca="true">+IF(OFFSET('Water Data'!$G$27,0,10*ROW('Water Data'!G166))="","",OFFSET('Water Data'!$G$27,0,10*ROW('Water Data'!G166)))</f>
        <v/>
      </c>
      <c r="CC172" s="283" t="str">
        <f ca="true">+IF(OFFSET('Water Data'!$G$28,0,10*ROW('Water Data'!G166))="","",OFFSET('Water Data'!$G$28,0,10*ROW('Water Data'!G166)))</f>
        <v/>
      </c>
      <c r="CD172" s="283" t="str">
        <f ca="true">+IF(OFFSET('Water Data'!$G$29,0,10*ROW('Water Data'!G166))="","",OFFSET('Water Data'!$G$29,0,10*ROW('Water Data'!G166)))</f>
        <v/>
      </c>
      <c r="CE172" s="283" t="str">
        <f ca="true">+IF(OFFSET('Water Data'!$H$27,0,10*ROW('Water Data'!H166))="","",OFFSET('Water Data'!$H$27,0,10*ROW('Water Data'!H166)))</f>
        <v/>
      </c>
      <c r="CF172" s="283" t="str">
        <f ca="true">+IF(OFFSET('Water Data'!$H$28,0,10*ROW('Water Data'!H166))="","",OFFSET('Water Data'!$H$28,0,10*ROW('Water Data'!H166)))</f>
        <v/>
      </c>
      <c r="CG172" s="283" t="str">
        <f ca="true">+IF(OFFSET('Water Data'!$H$29,0,10*ROW('Water Data'!H166))="","",OFFSET('Water Data'!$H$29,0,10*ROW('Water Data'!H166)))</f>
        <v/>
      </c>
      <c r="CH172" s="283" t="str">
        <f ca="true">+IF(OFFSET('Water Data'!$I$27,0,10*ROW('Water Data'!I166))="","",OFFSET('Water Data'!$I$27,0,10*ROW('Water Data'!I166)))</f>
        <v/>
      </c>
      <c r="CI172" s="283" t="str">
        <f ca="true">+IF(OFFSET('Water Data'!$I$28,0,10*ROW('Water Data'!I166))="","",OFFSET('Water Data'!$I$28,0,10*ROW('Water Data'!I166)))</f>
        <v/>
      </c>
      <c r="CJ172" s="283" t="str">
        <f ca="true">+IF(OFFSET('Water Data'!$I$29,0,10*ROW('Water Data'!I166))="","",OFFSET('Water Data'!$I$29,0,10*ROW('Water Data'!I166)))</f>
        <v/>
      </c>
      <c r="CK172" s="283" t="str">
        <f ca="true">+IF(OFFSET('Sanitation Data'!$D$28,0,10*ROW('Sanitation Data'!D166))="","",OFFSET('Sanitation Data'!$D$28,0,10*ROW('Sanitation Data'!D166)))</f>
        <v/>
      </c>
      <c r="CL172" s="283" t="str">
        <f ca="true">+IF(OFFSET('Sanitation Data'!$D$29,0,10*ROW('Sanitation Data'!D166))="","",OFFSET('Sanitation Data'!$D$29,0,10*ROW('Sanitation Data'!D166)))</f>
        <v/>
      </c>
      <c r="CM172" s="283" t="str">
        <f ca="true">+IF(OFFSET('Sanitation Data'!$D$30,0,10*ROW('Sanitation Data'!D166))="","",OFFSET('Sanitation Data'!$D$30,0,10*ROW('Sanitation Data'!D166)))</f>
        <v/>
      </c>
      <c r="CN172" s="283" t="str">
        <f ca="true">+IF(OFFSET('Sanitation Data'!$D$31,0,10*ROW('Sanitation Data'!D166))="","",OFFSET('Sanitation Data'!$D$31,0,10*ROW('Sanitation Data'!D166)))</f>
        <v/>
      </c>
      <c r="CO172" s="283" t="str">
        <f ca="true">+IF(OFFSET('Sanitation Data'!$D$32,0,10*ROW('Sanitation Data'!D166))="","",OFFSET('Sanitation Data'!$D$32,0,10*ROW('Sanitation Data'!D166)))</f>
        <v/>
      </c>
      <c r="CP172" s="283" t="str">
        <f ca="true">+IF(OFFSET('Sanitation Data'!$E$28,0,10*ROW('Sanitation Data'!E166))="","",OFFSET('Sanitation Data'!$E$28,0,10*ROW('Sanitation Data'!E166)))</f>
        <v/>
      </c>
      <c r="CQ172" s="283" t="str">
        <f ca="true">+IF(OFFSET('Sanitation Data'!$E$29,0,10*ROW('Sanitation Data'!E166))="","",OFFSET('Sanitation Data'!$E$29,0,10*ROW('Sanitation Data'!E166)))</f>
        <v/>
      </c>
      <c r="CR172" s="283" t="str">
        <f ca="true">+IF(OFFSET('Sanitation Data'!$E$30,0,10*ROW('Sanitation Data'!E166))="","",OFFSET('Sanitation Data'!$E$30,0,10*ROW('Sanitation Data'!E166)))</f>
        <v/>
      </c>
      <c r="CS172" s="283" t="str">
        <f ca="true">+IF(OFFSET('Sanitation Data'!$E$31,0,10*ROW('Sanitation Data'!E166))="","",OFFSET('Sanitation Data'!$E$31,0,10*ROW('Sanitation Data'!E166)))</f>
        <v/>
      </c>
      <c r="CT172" s="283" t="str">
        <f ca="true">+IF(OFFSET('Sanitation Data'!$E$32,0,10*ROW('Sanitation Data'!E166))="","",OFFSET('Sanitation Data'!$E$32,0,10*ROW('Sanitation Data'!E166)))</f>
        <v/>
      </c>
      <c r="CU172" s="283" t="str">
        <f ca="true">+IF(OFFSET('Sanitation Data'!$F$28,0,10*ROW('Sanitation Data'!F166))="","",OFFSET('Sanitation Data'!$F$28,0,10*ROW('Sanitation Data'!F166)))</f>
        <v/>
      </c>
      <c r="CV172" s="283" t="str">
        <f ca="true">+IF(OFFSET('Sanitation Data'!$F$29,0,10*ROW('Sanitation Data'!F166))="","",OFFSET('Sanitation Data'!$F$29,0,10*ROW('Sanitation Data'!F166)))</f>
        <v/>
      </c>
      <c r="CW172" s="283" t="str">
        <f ca="true">+IF(OFFSET('Sanitation Data'!$F$30,0,10*ROW('Sanitation Data'!F166))="","",OFFSET('Sanitation Data'!$F$30,0,10*ROW('Sanitation Data'!F166)))</f>
        <v/>
      </c>
      <c r="CX172" s="283" t="str">
        <f ca="true">+IF(OFFSET('Sanitation Data'!$F$31,0,10*ROW('Sanitation Data'!F166))="","",OFFSET('Sanitation Data'!$F$31,0,10*ROW('Sanitation Data'!F166)))</f>
        <v/>
      </c>
      <c r="CY172" s="283" t="str">
        <f ca="true">+IF(OFFSET('Sanitation Data'!$F$32,0,10*ROW('Sanitation Data'!F166))="","",OFFSET('Sanitation Data'!$F$32,0,10*ROW('Sanitation Data'!F166)))</f>
        <v/>
      </c>
      <c r="CZ172" s="283" t="str">
        <f ca="true">+IF(OFFSET('Sanitation Data'!$G$28,0,10*ROW('Sanitation Data'!G166))="","",OFFSET('Sanitation Data'!$G$28,0,10*ROW('Sanitation Data'!G166)))</f>
        <v/>
      </c>
      <c r="DA172" s="283" t="str">
        <f ca="true">+IF(OFFSET('Sanitation Data'!$G$29,0,10*ROW('Sanitation Data'!G166))="","",OFFSET('Sanitation Data'!$G$29,0,10*ROW('Sanitation Data'!G166)))</f>
        <v/>
      </c>
      <c r="DB172" s="283" t="str">
        <f ca="true">+IF(OFFSET('Sanitation Data'!$G$30,0,10*ROW('Sanitation Data'!G166))="","",OFFSET('Sanitation Data'!$G$30,0,10*ROW('Sanitation Data'!G166)))</f>
        <v/>
      </c>
      <c r="DC172" s="283" t="str">
        <f ca="true">+IF(OFFSET('Sanitation Data'!$G$31,0,10*ROW('Sanitation Data'!G166))="","",OFFSET('Sanitation Data'!$G$31,0,10*ROW('Sanitation Data'!G166)))</f>
        <v/>
      </c>
      <c r="DD172" s="283" t="str">
        <f ca="true">+IF(OFFSET('Sanitation Data'!$G$32,0,10*ROW('Sanitation Data'!G166))="","",OFFSET('Sanitation Data'!$G$32,0,10*ROW('Sanitation Data'!G166)))</f>
        <v/>
      </c>
      <c r="DE172" s="283" t="str">
        <f ca="true">+IF(OFFSET('Sanitation Data'!$H$28,0,10*ROW('Sanitation Data'!H166))="","",OFFSET('Sanitation Data'!$H$28,0,10*ROW('Sanitation Data'!H166)))</f>
        <v/>
      </c>
      <c r="DF172" s="283" t="str">
        <f ca="true">+IF(OFFSET('Sanitation Data'!$H$29,0,10*ROW('Sanitation Data'!H166))="","",OFFSET('Sanitation Data'!$H$29,0,10*ROW('Sanitation Data'!H166)))</f>
        <v/>
      </c>
      <c r="DG172" s="283" t="str">
        <f ca="true">+IF(OFFSET('Sanitation Data'!$H$30,0,10*ROW('Sanitation Data'!H166))="","",OFFSET('Sanitation Data'!$H$30,0,10*ROW('Sanitation Data'!H166)))</f>
        <v/>
      </c>
      <c r="DH172" s="283" t="str">
        <f ca="true">+IF(OFFSET('Sanitation Data'!$H$31,0,10*ROW('Sanitation Data'!H166))="","",OFFSET('Sanitation Data'!$H$31,0,10*ROW('Sanitation Data'!H166)))</f>
        <v/>
      </c>
      <c r="DI172" s="283" t="str">
        <f ca="true">+IF(OFFSET('Sanitation Data'!$H$32,0,10*ROW('Sanitation Data'!H166))="","",OFFSET('Sanitation Data'!$H$32,0,10*ROW('Sanitation Data'!H166)))</f>
        <v/>
      </c>
      <c r="DJ172" s="283" t="str">
        <f ca="true">+IF(OFFSET('Sanitation Data'!$I$28,0,10*ROW('Sanitation Data'!I166))="","",OFFSET('Sanitation Data'!$I$28,0,10*ROW('Sanitation Data'!I166)))</f>
        <v/>
      </c>
      <c r="DK172" s="283" t="str">
        <f ca="true">+IF(OFFSET('Sanitation Data'!$I$29,0,10*ROW('Sanitation Data'!I166))="","",OFFSET('Sanitation Data'!$I$29,0,10*ROW('Sanitation Data'!I166)))</f>
        <v/>
      </c>
      <c r="DL172" s="283" t="str">
        <f ca="true">+IF(OFFSET('Sanitation Data'!$I$30,0,10*ROW('Sanitation Data'!I166))="","",OFFSET('Sanitation Data'!$I$30,0,10*ROW('Sanitation Data'!I166)))</f>
        <v/>
      </c>
      <c r="DM172" s="283" t="str">
        <f ca="true">+IF(OFFSET('Sanitation Data'!$I$31,0,10*ROW('Sanitation Data'!I166))="","",OFFSET('Sanitation Data'!$I$31,0,10*ROW('Sanitation Data'!I166)))</f>
        <v/>
      </c>
      <c r="DN172" s="283" t="str">
        <f ca="true">+IF(OFFSET('Sanitation Data'!$I$32,0,10*ROW('Sanitation Data'!I166))="","",OFFSET('Sanitation Data'!$I$32,0,10*ROW('Sanitation Data'!I166)))</f>
        <v/>
      </c>
      <c r="DO172" s="283" t="str">
        <f ca="true">+IF(OFFSET('Hygiene Data'!$D$11,0,10*ROW('Hygiene Data'!D166))="","",OFFSET('Hygiene Data'!$D$11,0,10*ROW('Hygiene Data'!D166)))</f>
        <v/>
      </c>
      <c r="DP172" s="283" t="str">
        <f ca="true">+IF(OFFSET('Hygiene Data'!$D$12,0,10*ROW('Hygiene Data'!D166))="","",OFFSET('Hygiene Data'!$D$12,0,10*ROW('Hygiene Data'!D166)))</f>
        <v/>
      </c>
      <c r="DQ172" s="283" t="str">
        <f ca="true">+IF(OFFSET('Hygiene Data'!$D$13,0,10*ROW('Hygiene Data'!D166))="","",OFFSET('Hygiene Data'!$D$13,0,10*ROW('Hygiene Data'!D166)))</f>
        <v/>
      </c>
      <c r="DR172" s="283" t="str">
        <f ca="true">+IF(OFFSET('Hygiene Data'!$E$11,0,10*ROW('Hygiene Data'!E166))="","",OFFSET('Hygiene Data'!$E$11,0,10*ROW('Hygiene Data'!E166)))</f>
        <v/>
      </c>
      <c r="DS172" s="283" t="str">
        <f ca="true">+IF(OFFSET('Hygiene Data'!$E$12,0,10*ROW('Hygiene Data'!E166))="","",OFFSET('Hygiene Data'!$E$12,0,10*ROW('Hygiene Data'!E166)))</f>
        <v/>
      </c>
      <c r="DT172" s="283" t="str">
        <f ca="true">+IF(OFFSET('Hygiene Data'!$E$13,0,10*ROW('Hygiene Data'!E166))="","",OFFSET('Hygiene Data'!$E$13,0,10*ROW('Hygiene Data'!E166)))</f>
        <v/>
      </c>
      <c r="DU172" s="283" t="str">
        <f ca="true">+IF(OFFSET('Hygiene Data'!$F$11,0,10*ROW('Hygiene Data'!F166))="","",OFFSET('Hygiene Data'!$F$11,0,10*ROW('Hygiene Data'!F166)))</f>
        <v/>
      </c>
      <c r="DV172" s="283" t="str">
        <f ca="true">+IF(OFFSET('Hygiene Data'!$F$12,0,10*ROW('Hygiene Data'!F166))="","",OFFSET('Hygiene Data'!$F$12,0,10*ROW('Hygiene Data'!F166)))</f>
        <v/>
      </c>
      <c r="DW172" s="283" t="str">
        <f ca="true">+IF(OFFSET('Hygiene Data'!$F$13,0,10*ROW('Hygiene Data'!F166))="","",OFFSET('Hygiene Data'!$F$13,0,10*ROW('Hygiene Data'!F166)))</f>
        <v/>
      </c>
      <c r="DX172" s="283" t="str">
        <f ca="true">+IF(OFFSET('Hygiene Data'!$G$11,0,10*ROW('Hygiene Data'!G166))="","",OFFSET('Hygiene Data'!$G$11,0,10*ROW('Hygiene Data'!G166)))</f>
        <v/>
      </c>
      <c r="DY172" s="283" t="str">
        <f ca="true">+IF(OFFSET('Hygiene Data'!$G$12,0,10*ROW('Hygiene Data'!G166))="","",OFFSET('Hygiene Data'!$G$12,0,10*ROW('Hygiene Data'!G166)))</f>
        <v/>
      </c>
      <c r="DZ172" s="283" t="str">
        <f ca="true">+IF(OFFSET('Hygiene Data'!$G$13,0,10*ROW('Hygiene Data'!G166))="","",OFFSET('Hygiene Data'!$G$13,0,10*ROW('Hygiene Data'!G166)))</f>
        <v/>
      </c>
      <c r="EA172" s="283" t="str">
        <f ca="true">+IF(OFFSET('Hygiene Data'!$H$11,0,10*ROW('Hygiene Data'!H166))="","",OFFSET('Hygiene Data'!$H$11,0,10*ROW('Hygiene Data'!H166)))</f>
        <v/>
      </c>
      <c r="EB172" s="283" t="str">
        <f ca="true">+IF(OFFSET('Hygiene Data'!$H$12,0,10*ROW('Hygiene Data'!H166))="","",OFFSET('Hygiene Data'!$H$12,0,10*ROW('Hygiene Data'!H166)))</f>
        <v/>
      </c>
      <c r="EC172" s="283" t="str">
        <f ca="true">+IF(OFFSET('Hygiene Data'!$H$13,0,10*ROW('Hygiene Data'!H166))="","",OFFSET('Hygiene Data'!$H$13,0,10*ROW('Hygiene Data'!H166)))</f>
        <v/>
      </c>
      <c r="ED172" s="283" t="str">
        <f ca="true">+IF(OFFSET('Hygiene Data'!$I$11,0,10*ROW('Hygiene Data'!I166))="","",OFFSET('Hygiene Data'!$I$11,0,10*ROW('Hygiene Data'!I166)))</f>
        <v/>
      </c>
      <c r="EE172" s="283" t="str">
        <f ca="true">+IF(OFFSET('Hygiene Data'!$I$12,0,10*ROW('Hygiene Data'!I166))="","",OFFSET('Hygiene Data'!$I$12,0,10*ROW('Hygiene Data'!I166)))</f>
        <v/>
      </c>
      <c r="EF172" s="283" t="str">
        <f ca="true">+IF(OFFSET('Hygiene Data'!$I$13,0,10*ROW('Hygiene Data'!I166))="","",OFFSET('Hygiene Data'!$I$13,0,10*ROW('Hygiene Data'!I166)))</f>
        <v/>
      </c>
    </row>
    <row r="173">
      <c r="A173" s="36" t="str">
        <f ca="true">+IF(OFFSET('Water Data'!$B$2,0,10*ROW('Water Data'!E167))="","",OFFSET('Water Data'!$B$2,0,10*ROW('Water Data'!E167)))</f>
        <v/>
      </c>
      <c r="B173" s="36" t="str">
        <f ca="true">+IF(OFFSET('Water Data'!$C$2,0,10*ROW('Water Data'!F167))="","",OFFSET('Water Data'!$C$2,0,10*ROW('Water Data'!F167)))</f>
        <v/>
      </c>
      <c r="C173" s="339"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83"/>
      <c r="BS173" s="283" t="str">
        <f ca="true">+IF(OFFSET('Water Data'!$D$27,0,10*ROW('Water Data'!D167))="","",OFFSET('Water Data'!$D$27,0,10*ROW('Water Data'!D167)))</f>
        <v/>
      </c>
      <c r="BT173" s="283" t="str">
        <f ca="true">+IF(OFFSET('Water Data'!$D$28,0,10*ROW('Water Data'!D167))="","",OFFSET('Water Data'!$D$28,0,10*ROW('Water Data'!D167)))</f>
        <v/>
      </c>
      <c r="BU173" s="283" t="str">
        <f ca="true">+IF(OFFSET('Water Data'!$D$29,0,10*ROW('Water Data'!D167))="","",OFFSET('Water Data'!$D$29,0,10*ROW('Water Data'!D167)))</f>
        <v/>
      </c>
      <c r="BV173" s="283" t="str">
        <f ca="true">+IF(OFFSET('Water Data'!$E$27,0,10*ROW('Water Data'!E167))="","",OFFSET('Water Data'!$E$27,0,10*ROW('Water Data'!E167)))</f>
        <v/>
      </c>
      <c r="BW173" s="283" t="str">
        <f ca="true">+IF(OFFSET('Water Data'!$E$28,0,10*ROW('Water Data'!E167))="","",OFFSET('Water Data'!$E$28,0,10*ROW('Water Data'!E167)))</f>
        <v/>
      </c>
      <c r="BX173" s="283" t="str">
        <f ca="true">+IF(OFFSET('Water Data'!$E$29,0,10*ROW('Water Data'!E167))="","",OFFSET('Water Data'!$E$29,0,10*ROW('Water Data'!E167)))</f>
        <v/>
      </c>
      <c r="BY173" s="283" t="str">
        <f ca="true">+IF(OFFSET('Water Data'!$F$27,0,10*ROW('Water Data'!F167))="","",OFFSET('Water Data'!$F$27,0,10*ROW('Water Data'!F167)))</f>
        <v/>
      </c>
      <c r="BZ173" s="283" t="str">
        <f ca="true">+IF(OFFSET('Water Data'!$F$28,0,10*ROW('Water Data'!F167))="","",OFFSET('Water Data'!$F$28,0,10*ROW('Water Data'!F167)))</f>
        <v/>
      </c>
      <c r="CA173" s="283" t="str">
        <f ca="true">+IF(OFFSET('Water Data'!$F$29,0,10*ROW('Water Data'!F167))="","",OFFSET('Water Data'!$F$29,0,10*ROW('Water Data'!F167)))</f>
        <v/>
      </c>
      <c r="CB173" s="283" t="str">
        <f ca="true">+IF(OFFSET('Water Data'!$G$27,0,10*ROW('Water Data'!G167))="","",OFFSET('Water Data'!$G$27,0,10*ROW('Water Data'!G167)))</f>
        <v/>
      </c>
      <c r="CC173" s="283" t="str">
        <f ca="true">+IF(OFFSET('Water Data'!$G$28,0,10*ROW('Water Data'!G167))="","",OFFSET('Water Data'!$G$28,0,10*ROW('Water Data'!G167)))</f>
        <v/>
      </c>
      <c r="CD173" s="283" t="str">
        <f ca="true">+IF(OFFSET('Water Data'!$G$29,0,10*ROW('Water Data'!G167))="","",OFFSET('Water Data'!$G$29,0,10*ROW('Water Data'!G167)))</f>
        <v/>
      </c>
      <c r="CE173" s="283" t="str">
        <f ca="true">+IF(OFFSET('Water Data'!$H$27,0,10*ROW('Water Data'!H167))="","",OFFSET('Water Data'!$H$27,0,10*ROW('Water Data'!H167)))</f>
        <v/>
      </c>
      <c r="CF173" s="283" t="str">
        <f ca="true">+IF(OFFSET('Water Data'!$H$28,0,10*ROW('Water Data'!H167))="","",OFFSET('Water Data'!$H$28,0,10*ROW('Water Data'!H167)))</f>
        <v/>
      </c>
      <c r="CG173" s="283" t="str">
        <f ca="true">+IF(OFFSET('Water Data'!$H$29,0,10*ROW('Water Data'!H167))="","",OFFSET('Water Data'!$H$29,0,10*ROW('Water Data'!H167)))</f>
        <v/>
      </c>
      <c r="CH173" s="283" t="str">
        <f ca="true">+IF(OFFSET('Water Data'!$I$27,0,10*ROW('Water Data'!I167))="","",OFFSET('Water Data'!$I$27,0,10*ROW('Water Data'!I167)))</f>
        <v/>
      </c>
      <c r="CI173" s="283" t="str">
        <f ca="true">+IF(OFFSET('Water Data'!$I$28,0,10*ROW('Water Data'!I167))="","",OFFSET('Water Data'!$I$28,0,10*ROW('Water Data'!I167)))</f>
        <v/>
      </c>
      <c r="CJ173" s="283" t="str">
        <f ca="true">+IF(OFFSET('Water Data'!$I$29,0,10*ROW('Water Data'!I167))="","",OFFSET('Water Data'!$I$29,0,10*ROW('Water Data'!I167)))</f>
        <v/>
      </c>
      <c r="CK173" s="283" t="str">
        <f ca="true">+IF(OFFSET('Sanitation Data'!$D$28,0,10*ROW('Sanitation Data'!D167))="","",OFFSET('Sanitation Data'!$D$28,0,10*ROW('Sanitation Data'!D167)))</f>
        <v/>
      </c>
      <c r="CL173" s="283" t="str">
        <f ca="true">+IF(OFFSET('Sanitation Data'!$D$29,0,10*ROW('Sanitation Data'!D167))="","",OFFSET('Sanitation Data'!$D$29,0,10*ROW('Sanitation Data'!D167)))</f>
        <v/>
      </c>
      <c r="CM173" s="283" t="str">
        <f ca="true">+IF(OFFSET('Sanitation Data'!$D$30,0,10*ROW('Sanitation Data'!D167))="","",OFFSET('Sanitation Data'!$D$30,0,10*ROW('Sanitation Data'!D167)))</f>
        <v/>
      </c>
      <c r="CN173" s="283" t="str">
        <f ca="true">+IF(OFFSET('Sanitation Data'!$D$31,0,10*ROW('Sanitation Data'!D167))="","",OFFSET('Sanitation Data'!$D$31,0,10*ROW('Sanitation Data'!D167)))</f>
        <v/>
      </c>
      <c r="CO173" s="283" t="str">
        <f ca="true">+IF(OFFSET('Sanitation Data'!$D$32,0,10*ROW('Sanitation Data'!D167))="","",OFFSET('Sanitation Data'!$D$32,0,10*ROW('Sanitation Data'!D167)))</f>
        <v/>
      </c>
      <c r="CP173" s="283" t="str">
        <f ca="true">+IF(OFFSET('Sanitation Data'!$E$28,0,10*ROW('Sanitation Data'!E167))="","",OFFSET('Sanitation Data'!$E$28,0,10*ROW('Sanitation Data'!E167)))</f>
        <v/>
      </c>
      <c r="CQ173" s="283" t="str">
        <f ca="true">+IF(OFFSET('Sanitation Data'!$E$29,0,10*ROW('Sanitation Data'!E167))="","",OFFSET('Sanitation Data'!$E$29,0,10*ROW('Sanitation Data'!E167)))</f>
        <v/>
      </c>
      <c r="CR173" s="283" t="str">
        <f ca="true">+IF(OFFSET('Sanitation Data'!$E$30,0,10*ROW('Sanitation Data'!E167))="","",OFFSET('Sanitation Data'!$E$30,0,10*ROW('Sanitation Data'!E167)))</f>
        <v/>
      </c>
      <c r="CS173" s="283" t="str">
        <f ca="true">+IF(OFFSET('Sanitation Data'!$E$31,0,10*ROW('Sanitation Data'!E167))="","",OFFSET('Sanitation Data'!$E$31,0,10*ROW('Sanitation Data'!E167)))</f>
        <v/>
      </c>
      <c r="CT173" s="283" t="str">
        <f ca="true">+IF(OFFSET('Sanitation Data'!$E$32,0,10*ROW('Sanitation Data'!E167))="","",OFFSET('Sanitation Data'!$E$32,0,10*ROW('Sanitation Data'!E167)))</f>
        <v/>
      </c>
      <c r="CU173" s="283" t="str">
        <f ca="true">+IF(OFFSET('Sanitation Data'!$F$28,0,10*ROW('Sanitation Data'!F167))="","",OFFSET('Sanitation Data'!$F$28,0,10*ROW('Sanitation Data'!F167)))</f>
        <v/>
      </c>
      <c r="CV173" s="283" t="str">
        <f ca="true">+IF(OFFSET('Sanitation Data'!$F$29,0,10*ROW('Sanitation Data'!F167))="","",OFFSET('Sanitation Data'!$F$29,0,10*ROW('Sanitation Data'!F167)))</f>
        <v/>
      </c>
      <c r="CW173" s="283" t="str">
        <f ca="true">+IF(OFFSET('Sanitation Data'!$F$30,0,10*ROW('Sanitation Data'!F167))="","",OFFSET('Sanitation Data'!$F$30,0,10*ROW('Sanitation Data'!F167)))</f>
        <v/>
      </c>
      <c r="CX173" s="283" t="str">
        <f ca="true">+IF(OFFSET('Sanitation Data'!$F$31,0,10*ROW('Sanitation Data'!F167))="","",OFFSET('Sanitation Data'!$F$31,0,10*ROW('Sanitation Data'!F167)))</f>
        <v/>
      </c>
      <c r="CY173" s="283" t="str">
        <f ca="true">+IF(OFFSET('Sanitation Data'!$F$32,0,10*ROW('Sanitation Data'!F167))="","",OFFSET('Sanitation Data'!$F$32,0,10*ROW('Sanitation Data'!F167)))</f>
        <v/>
      </c>
      <c r="CZ173" s="283" t="str">
        <f ca="true">+IF(OFFSET('Sanitation Data'!$G$28,0,10*ROW('Sanitation Data'!G167))="","",OFFSET('Sanitation Data'!$G$28,0,10*ROW('Sanitation Data'!G167)))</f>
        <v/>
      </c>
      <c r="DA173" s="283" t="str">
        <f ca="true">+IF(OFFSET('Sanitation Data'!$G$29,0,10*ROW('Sanitation Data'!G167))="","",OFFSET('Sanitation Data'!$G$29,0,10*ROW('Sanitation Data'!G167)))</f>
        <v/>
      </c>
      <c r="DB173" s="283" t="str">
        <f ca="true">+IF(OFFSET('Sanitation Data'!$G$30,0,10*ROW('Sanitation Data'!G167))="","",OFFSET('Sanitation Data'!$G$30,0,10*ROW('Sanitation Data'!G167)))</f>
        <v/>
      </c>
      <c r="DC173" s="283" t="str">
        <f ca="true">+IF(OFFSET('Sanitation Data'!$G$31,0,10*ROW('Sanitation Data'!G167))="","",OFFSET('Sanitation Data'!$G$31,0,10*ROW('Sanitation Data'!G167)))</f>
        <v/>
      </c>
      <c r="DD173" s="283" t="str">
        <f ca="true">+IF(OFFSET('Sanitation Data'!$G$32,0,10*ROW('Sanitation Data'!G167))="","",OFFSET('Sanitation Data'!$G$32,0,10*ROW('Sanitation Data'!G167)))</f>
        <v/>
      </c>
      <c r="DE173" s="283" t="str">
        <f ca="true">+IF(OFFSET('Sanitation Data'!$H$28,0,10*ROW('Sanitation Data'!H167))="","",OFFSET('Sanitation Data'!$H$28,0,10*ROW('Sanitation Data'!H167)))</f>
        <v/>
      </c>
      <c r="DF173" s="283" t="str">
        <f ca="true">+IF(OFFSET('Sanitation Data'!$H$29,0,10*ROW('Sanitation Data'!H167))="","",OFFSET('Sanitation Data'!$H$29,0,10*ROW('Sanitation Data'!H167)))</f>
        <v/>
      </c>
      <c r="DG173" s="283" t="str">
        <f ca="true">+IF(OFFSET('Sanitation Data'!$H$30,0,10*ROW('Sanitation Data'!H167))="","",OFFSET('Sanitation Data'!$H$30,0,10*ROW('Sanitation Data'!H167)))</f>
        <v/>
      </c>
      <c r="DH173" s="283" t="str">
        <f ca="true">+IF(OFFSET('Sanitation Data'!$H$31,0,10*ROW('Sanitation Data'!H167))="","",OFFSET('Sanitation Data'!$H$31,0,10*ROW('Sanitation Data'!H167)))</f>
        <v/>
      </c>
      <c r="DI173" s="283" t="str">
        <f ca="true">+IF(OFFSET('Sanitation Data'!$H$32,0,10*ROW('Sanitation Data'!H167))="","",OFFSET('Sanitation Data'!$H$32,0,10*ROW('Sanitation Data'!H167)))</f>
        <v/>
      </c>
      <c r="DJ173" s="283" t="str">
        <f ca="true">+IF(OFFSET('Sanitation Data'!$I$28,0,10*ROW('Sanitation Data'!I167))="","",OFFSET('Sanitation Data'!$I$28,0,10*ROW('Sanitation Data'!I167)))</f>
        <v/>
      </c>
      <c r="DK173" s="283" t="str">
        <f ca="true">+IF(OFFSET('Sanitation Data'!$I$29,0,10*ROW('Sanitation Data'!I167))="","",OFFSET('Sanitation Data'!$I$29,0,10*ROW('Sanitation Data'!I167)))</f>
        <v/>
      </c>
      <c r="DL173" s="283" t="str">
        <f ca="true">+IF(OFFSET('Sanitation Data'!$I$30,0,10*ROW('Sanitation Data'!I167))="","",OFFSET('Sanitation Data'!$I$30,0,10*ROW('Sanitation Data'!I167)))</f>
        <v/>
      </c>
      <c r="DM173" s="283" t="str">
        <f ca="true">+IF(OFFSET('Sanitation Data'!$I$31,0,10*ROW('Sanitation Data'!I167))="","",OFFSET('Sanitation Data'!$I$31,0,10*ROW('Sanitation Data'!I167)))</f>
        <v/>
      </c>
      <c r="DN173" s="283" t="str">
        <f ca="true">+IF(OFFSET('Sanitation Data'!$I$32,0,10*ROW('Sanitation Data'!I167))="","",OFFSET('Sanitation Data'!$I$32,0,10*ROW('Sanitation Data'!I167)))</f>
        <v/>
      </c>
      <c r="DO173" s="283" t="str">
        <f ca="true">+IF(OFFSET('Hygiene Data'!$D$11,0,10*ROW('Hygiene Data'!D167))="","",OFFSET('Hygiene Data'!$D$11,0,10*ROW('Hygiene Data'!D167)))</f>
        <v/>
      </c>
      <c r="DP173" s="283" t="str">
        <f ca="true">+IF(OFFSET('Hygiene Data'!$D$12,0,10*ROW('Hygiene Data'!D167))="","",OFFSET('Hygiene Data'!$D$12,0,10*ROW('Hygiene Data'!D167)))</f>
        <v/>
      </c>
      <c r="DQ173" s="283" t="str">
        <f ca="true">+IF(OFFSET('Hygiene Data'!$D$13,0,10*ROW('Hygiene Data'!D167))="","",OFFSET('Hygiene Data'!$D$13,0,10*ROW('Hygiene Data'!D167)))</f>
        <v/>
      </c>
      <c r="DR173" s="283" t="str">
        <f ca="true">+IF(OFFSET('Hygiene Data'!$E$11,0,10*ROW('Hygiene Data'!E167))="","",OFFSET('Hygiene Data'!$E$11,0,10*ROW('Hygiene Data'!E167)))</f>
        <v/>
      </c>
      <c r="DS173" s="283" t="str">
        <f ca="true">+IF(OFFSET('Hygiene Data'!$E$12,0,10*ROW('Hygiene Data'!E167))="","",OFFSET('Hygiene Data'!$E$12,0,10*ROW('Hygiene Data'!E167)))</f>
        <v/>
      </c>
      <c r="DT173" s="283" t="str">
        <f ca="true">+IF(OFFSET('Hygiene Data'!$E$13,0,10*ROW('Hygiene Data'!E167))="","",OFFSET('Hygiene Data'!$E$13,0,10*ROW('Hygiene Data'!E167)))</f>
        <v/>
      </c>
      <c r="DU173" s="283" t="str">
        <f ca="true">+IF(OFFSET('Hygiene Data'!$F$11,0,10*ROW('Hygiene Data'!F167))="","",OFFSET('Hygiene Data'!$F$11,0,10*ROW('Hygiene Data'!F167)))</f>
        <v/>
      </c>
      <c r="DV173" s="283" t="str">
        <f ca="true">+IF(OFFSET('Hygiene Data'!$F$12,0,10*ROW('Hygiene Data'!F167))="","",OFFSET('Hygiene Data'!$F$12,0,10*ROW('Hygiene Data'!F167)))</f>
        <v/>
      </c>
      <c r="DW173" s="283" t="str">
        <f ca="true">+IF(OFFSET('Hygiene Data'!$F$13,0,10*ROW('Hygiene Data'!F167))="","",OFFSET('Hygiene Data'!$F$13,0,10*ROW('Hygiene Data'!F167)))</f>
        <v/>
      </c>
      <c r="DX173" s="283" t="str">
        <f ca="true">+IF(OFFSET('Hygiene Data'!$G$11,0,10*ROW('Hygiene Data'!G167))="","",OFFSET('Hygiene Data'!$G$11,0,10*ROW('Hygiene Data'!G167)))</f>
        <v/>
      </c>
      <c r="DY173" s="283" t="str">
        <f ca="true">+IF(OFFSET('Hygiene Data'!$G$12,0,10*ROW('Hygiene Data'!G167))="","",OFFSET('Hygiene Data'!$G$12,0,10*ROW('Hygiene Data'!G167)))</f>
        <v/>
      </c>
      <c r="DZ173" s="283" t="str">
        <f ca="true">+IF(OFFSET('Hygiene Data'!$G$13,0,10*ROW('Hygiene Data'!G167))="","",OFFSET('Hygiene Data'!$G$13,0,10*ROW('Hygiene Data'!G167)))</f>
        <v/>
      </c>
      <c r="EA173" s="283" t="str">
        <f ca="true">+IF(OFFSET('Hygiene Data'!$H$11,0,10*ROW('Hygiene Data'!H167))="","",OFFSET('Hygiene Data'!$H$11,0,10*ROW('Hygiene Data'!H167)))</f>
        <v/>
      </c>
      <c r="EB173" s="283" t="str">
        <f ca="true">+IF(OFFSET('Hygiene Data'!$H$12,0,10*ROW('Hygiene Data'!H167))="","",OFFSET('Hygiene Data'!$H$12,0,10*ROW('Hygiene Data'!H167)))</f>
        <v/>
      </c>
      <c r="EC173" s="283" t="str">
        <f ca="true">+IF(OFFSET('Hygiene Data'!$H$13,0,10*ROW('Hygiene Data'!H167))="","",OFFSET('Hygiene Data'!$H$13,0,10*ROW('Hygiene Data'!H167)))</f>
        <v/>
      </c>
      <c r="ED173" s="283" t="str">
        <f ca="true">+IF(OFFSET('Hygiene Data'!$I$11,0,10*ROW('Hygiene Data'!I167))="","",OFFSET('Hygiene Data'!$I$11,0,10*ROW('Hygiene Data'!I167)))</f>
        <v/>
      </c>
      <c r="EE173" s="283" t="str">
        <f ca="true">+IF(OFFSET('Hygiene Data'!$I$12,0,10*ROW('Hygiene Data'!I167))="","",OFFSET('Hygiene Data'!$I$12,0,10*ROW('Hygiene Data'!I167)))</f>
        <v/>
      </c>
      <c r="EF173" s="283" t="str">
        <f ca="true">+IF(OFFSET('Hygiene Data'!$I$13,0,10*ROW('Hygiene Data'!I167))="","",OFFSET('Hygiene Data'!$I$13,0,10*ROW('Hygiene Data'!I167)))</f>
        <v/>
      </c>
    </row>
    <row r="174">
      <c r="A174" s="36" t="str">
        <f ca="true">+IF(OFFSET('Water Data'!$B$2,0,10*ROW('Water Data'!E168))="","",OFFSET('Water Data'!$B$2,0,10*ROW('Water Data'!E168)))</f>
        <v/>
      </c>
      <c r="B174" s="36" t="str">
        <f ca="true">+IF(OFFSET('Water Data'!$C$2,0,10*ROW('Water Data'!F168))="","",OFFSET('Water Data'!$C$2,0,10*ROW('Water Data'!F168)))</f>
        <v/>
      </c>
      <c r="C174" s="339"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83"/>
      <c r="BS174" s="283" t="str">
        <f ca="true">+IF(OFFSET('Water Data'!$D$27,0,10*ROW('Water Data'!D168))="","",OFFSET('Water Data'!$D$27,0,10*ROW('Water Data'!D168)))</f>
        <v/>
      </c>
      <c r="BT174" s="283" t="str">
        <f ca="true">+IF(OFFSET('Water Data'!$D$28,0,10*ROW('Water Data'!D168))="","",OFFSET('Water Data'!$D$28,0,10*ROW('Water Data'!D168)))</f>
        <v/>
      </c>
      <c r="BU174" s="283" t="str">
        <f ca="true">+IF(OFFSET('Water Data'!$D$29,0,10*ROW('Water Data'!D168))="","",OFFSET('Water Data'!$D$29,0,10*ROW('Water Data'!D168)))</f>
        <v/>
      </c>
      <c r="BV174" s="283" t="str">
        <f ca="true">+IF(OFFSET('Water Data'!$E$27,0,10*ROW('Water Data'!E168))="","",OFFSET('Water Data'!$E$27,0,10*ROW('Water Data'!E168)))</f>
        <v/>
      </c>
      <c r="BW174" s="283" t="str">
        <f ca="true">+IF(OFFSET('Water Data'!$E$28,0,10*ROW('Water Data'!E168))="","",OFFSET('Water Data'!$E$28,0,10*ROW('Water Data'!E168)))</f>
        <v/>
      </c>
      <c r="BX174" s="283" t="str">
        <f ca="true">+IF(OFFSET('Water Data'!$E$29,0,10*ROW('Water Data'!E168))="","",OFFSET('Water Data'!$E$29,0,10*ROW('Water Data'!E168)))</f>
        <v/>
      </c>
      <c r="BY174" s="283" t="str">
        <f ca="true">+IF(OFFSET('Water Data'!$F$27,0,10*ROW('Water Data'!F168))="","",OFFSET('Water Data'!$F$27,0,10*ROW('Water Data'!F168)))</f>
        <v/>
      </c>
      <c r="BZ174" s="283" t="str">
        <f ca="true">+IF(OFFSET('Water Data'!$F$28,0,10*ROW('Water Data'!F168))="","",OFFSET('Water Data'!$F$28,0,10*ROW('Water Data'!F168)))</f>
        <v/>
      </c>
      <c r="CA174" s="283" t="str">
        <f ca="true">+IF(OFFSET('Water Data'!$F$29,0,10*ROW('Water Data'!F168))="","",OFFSET('Water Data'!$F$29,0,10*ROW('Water Data'!F168)))</f>
        <v/>
      </c>
      <c r="CB174" s="283" t="str">
        <f ca="true">+IF(OFFSET('Water Data'!$G$27,0,10*ROW('Water Data'!G168))="","",OFFSET('Water Data'!$G$27,0,10*ROW('Water Data'!G168)))</f>
        <v/>
      </c>
      <c r="CC174" s="283" t="str">
        <f ca="true">+IF(OFFSET('Water Data'!$G$28,0,10*ROW('Water Data'!G168))="","",OFFSET('Water Data'!$G$28,0,10*ROW('Water Data'!G168)))</f>
        <v/>
      </c>
      <c r="CD174" s="283" t="str">
        <f ca="true">+IF(OFFSET('Water Data'!$G$29,0,10*ROW('Water Data'!G168))="","",OFFSET('Water Data'!$G$29,0,10*ROW('Water Data'!G168)))</f>
        <v/>
      </c>
      <c r="CE174" s="283" t="str">
        <f ca="true">+IF(OFFSET('Water Data'!$H$27,0,10*ROW('Water Data'!H168))="","",OFFSET('Water Data'!$H$27,0,10*ROW('Water Data'!H168)))</f>
        <v/>
      </c>
      <c r="CF174" s="283" t="str">
        <f ca="true">+IF(OFFSET('Water Data'!$H$28,0,10*ROW('Water Data'!H168))="","",OFFSET('Water Data'!$H$28,0,10*ROW('Water Data'!H168)))</f>
        <v/>
      </c>
      <c r="CG174" s="283" t="str">
        <f ca="true">+IF(OFFSET('Water Data'!$H$29,0,10*ROW('Water Data'!H168))="","",OFFSET('Water Data'!$H$29,0,10*ROW('Water Data'!H168)))</f>
        <v/>
      </c>
      <c r="CH174" s="283" t="str">
        <f ca="true">+IF(OFFSET('Water Data'!$I$27,0,10*ROW('Water Data'!I168))="","",OFFSET('Water Data'!$I$27,0,10*ROW('Water Data'!I168)))</f>
        <v/>
      </c>
      <c r="CI174" s="283" t="str">
        <f ca="true">+IF(OFFSET('Water Data'!$I$28,0,10*ROW('Water Data'!I168))="","",OFFSET('Water Data'!$I$28,0,10*ROW('Water Data'!I168)))</f>
        <v/>
      </c>
      <c r="CJ174" s="283" t="str">
        <f ca="true">+IF(OFFSET('Water Data'!$I$29,0,10*ROW('Water Data'!I168))="","",OFFSET('Water Data'!$I$29,0,10*ROW('Water Data'!I168)))</f>
        <v/>
      </c>
      <c r="CK174" s="283" t="str">
        <f ca="true">+IF(OFFSET('Sanitation Data'!$D$28,0,10*ROW('Sanitation Data'!D168))="","",OFFSET('Sanitation Data'!$D$28,0,10*ROW('Sanitation Data'!D168)))</f>
        <v/>
      </c>
      <c r="CL174" s="283" t="str">
        <f ca="true">+IF(OFFSET('Sanitation Data'!$D$29,0,10*ROW('Sanitation Data'!D168))="","",OFFSET('Sanitation Data'!$D$29,0,10*ROW('Sanitation Data'!D168)))</f>
        <v/>
      </c>
      <c r="CM174" s="283" t="str">
        <f ca="true">+IF(OFFSET('Sanitation Data'!$D$30,0,10*ROW('Sanitation Data'!D168))="","",OFFSET('Sanitation Data'!$D$30,0,10*ROW('Sanitation Data'!D168)))</f>
        <v/>
      </c>
      <c r="CN174" s="283" t="str">
        <f ca="true">+IF(OFFSET('Sanitation Data'!$D$31,0,10*ROW('Sanitation Data'!D168))="","",OFFSET('Sanitation Data'!$D$31,0,10*ROW('Sanitation Data'!D168)))</f>
        <v/>
      </c>
      <c r="CO174" s="283" t="str">
        <f ca="true">+IF(OFFSET('Sanitation Data'!$D$32,0,10*ROW('Sanitation Data'!D168))="","",OFFSET('Sanitation Data'!$D$32,0,10*ROW('Sanitation Data'!D168)))</f>
        <v/>
      </c>
      <c r="CP174" s="283" t="str">
        <f ca="true">+IF(OFFSET('Sanitation Data'!$E$28,0,10*ROW('Sanitation Data'!E168))="","",OFFSET('Sanitation Data'!$E$28,0,10*ROW('Sanitation Data'!E168)))</f>
        <v/>
      </c>
      <c r="CQ174" s="283" t="str">
        <f ca="true">+IF(OFFSET('Sanitation Data'!$E$29,0,10*ROW('Sanitation Data'!E168))="","",OFFSET('Sanitation Data'!$E$29,0,10*ROW('Sanitation Data'!E168)))</f>
        <v/>
      </c>
      <c r="CR174" s="283" t="str">
        <f ca="true">+IF(OFFSET('Sanitation Data'!$E$30,0,10*ROW('Sanitation Data'!E168))="","",OFFSET('Sanitation Data'!$E$30,0,10*ROW('Sanitation Data'!E168)))</f>
        <v/>
      </c>
      <c r="CS174" s="283" t="str">
        <f ca="true">+IF(OFFSET('Sanitation Data'!$E$31,0,10*ROW('Sanitation Data'!E168))="","",OFFSET('Sanitation Data'!$E$31,0,10*ROW('Sanitation Data'!E168)))</f>
        <v/>
      </c>
      <c r="CT174" s="283" t="str">
        <f ca="true">+IF(OFFSET('Sanitation Data'!$E$32,0,10*ROW('Sanitation Data'!E168))="","",OFFSET('Sanitation Data'!$E$32,0,10*ROW('Sanitation Data'!E168)))</f>
        <v/>
      </c>
      <c r="CU174" s="283" t="str">
        <f ca="true">+IF(OFFSET('Sanitation Data'!$F$28,0,10*ROW('Sanitation Data'!F168))="","",OFFSET('Sanitation Data'!$F$28,0,10*ROW('Sanitation Data'!F168)))</f>
        <v/>
      </c>
      <c r="CV174" s="283" t="str">
        <f ca="true">+IF(OFFSET('Sanitation Data'!$F$29,0,10*ROW('Sanitation Data'!F168))="","",OFFSET('Sanitation Data'!$F$29,0,10*ROW('Sanitation Data'!F168)))</f>
        <v/>
      </c>
      <c r="CW174" s="283" t="str">
        <f ca="true">+IF(OFFSET('Sanitation Data'!$F$30,0,10*ROW('Sanitation Data'!F168))="","",OFFSET('Sanitation Data'!$F$30,0,10*ROW('Sanitation Data'!F168)))</f>
        <v/>
      </c>
      <c r="CX174" s="283" t="str">
        <f ca="true">+IF(OFFSET('Sanitation Data'!$F$31,0,10*ROW('Sanitation Data'!F168))="","",OFFSET('Sanitation Data'!$F$31,0,10*ROW('Sanitation Data'!F168)))</f>
        <v/>
      </c>
      <c r="CY174" s="283" t="str">
        <f ca="true">+IF(OFFSET('Sanitation Data'!$F$32,0,10*ROW('Sanitation Data'!F168))="","",OFFSET('Sanitation Data'!$F$32,0,10*ROW('Sanitation Data'!F168)))</f>
        <v/>
      </c>
      <c r="CZ174" s="283" t="str">
        <f ca="true">+IF(OFFSET('Sanitation Data'!$G$28,0,10*ROW('Sanitation Data'!G168))="","",OFFSET('Sanitation Data'!$G$28,0,10*ROW('Sanitation Data'!G168)))</f>
        <v/>
      </c>
      <c r="DA174" s="283" t="str">
        <f ca="true">+IF(OFFSET('Sanitation Data'!$G$29,0,10*ROW('Sanitation Data'!G168))="","",OFFSET('Sanitation Data'!$G$29,0,10*ROW('Sanitation Data'!G168)))</f>
        <v/>
      </c>
      <c r="DB174" s="283" t="str">
        <f ca="true">+IF(OFFSET('Sanitation Data'!$G$30,0,10*ROW('Sanitation Data'!G168))="","",OFFSET('Sanitation Data'!$G$30,0,10*ROW('Sanitation Data'!G168)))</f>
        <v/>
      </c>
      <c r="DC174" s="283" t="str">
        <f ca="true">+IF(OFFSET('Sanitation Data'!$G$31,0,10*ROW('Sanitation Data'!G168))="","",OFFSET('Sanitation Data'!$G$31,0,10*ROW('Sanitation Data'!G168)))</f>
        <v/>
      </c>
      <c r="DD174" s="283" t="str">
        <f ca="true">+IF(OFFSET('Sanitation Data'!$G$32,0,10*ROW('Sanitation Data'!G168))="","",OFFSET('Sanitation Data'!$G$32,0,10*ROW('Sanitation Data'!G168)))</f>
        <v/>
      </c>
      <c r="DE174" s="283" t="str">
        <f ca="true">+IF(OFFSET('Sanitation Data'!$H$28,0,10*ROW('Sanitation Data'!H168))="","",OFFSET('Sanitation Data'!$H$28,0,10*ROW('Sanitation Data'!H168)))</f>
        <v/>
      </c>
      <c r="DF174" s="283" t="str">
        <f ca="true">+IF(OFFSET('Sanitation Data'!$H$29,0,10*ROW('Sanitation Data'!H168))="","",OFFSET('Sanitation Data'!$H$29,0,10*ROW('Sanitation Data'!H168)))</f>
        <v/>
      </c>
      <c r="DG174" s="283" t="str">
        <f ca="true">+IF(OFFSET('Sanitation Data'!$H$30,0,10*ROW('Sanitation Data'!H168))="","",OFFSET('Sanitation Data'!$H$30,0,10*ROW('Sanitation Data'!H168)))</f>
        <v/>
      </c>
      <c r="DH174" s="283" t="str">
        <f ca="true">+IF(OFFSET('Sanitation Data'!$H$31,0,10*ROW('Sanitation Data'!H168))="","",OFFSET('Sanitation Data'!$H$31,0,10*ROW('Sanitation Data'!H168)))</f>
        <v/>
      </c>
      <c r="DI174" s="283" t="str">
        <f ca="true">+IF(OFFSET('Sanitation Data'!$H$32,0,10*ROW('Sanitation Data'!H168))="","",OFFSET('Sanitation Data'!$H$32,0,10*ROW('Sanitation Data'!H168)))</f>
        <v/>
      </c>
      <c r="DJ174" s="283" t="str">
        <f ca="true">+IF(OFFSET('Sanitation Data'!$I$28,0,10*ROW('Sanitation Data'!I168))="","",OFFSET('Sanitation Data'!$I$28,0,10*ROW('Sanitation Data'!I168)))</f>
        <v/>
      </c>
      <c r="DK174" s="283" t="str">
        <f ca="true">+IF(OFFSET('Sanitation Data'!$I$29,0,10*ROW('Sanitation Data'!I168))="","",OFFSET('Sanitation Data'!$I$29,0,10*ROW('Sanitation Data'!I168)))</f>
        <v/>
      </c>
      <c r="DL174" s="283" t="str">
        <f ca="true">+IF(OFFSET('Sanitation Data'!$I$30,0,10*ROW('Sanitation Data'!I168))="","",OFFSET('Sanitation Data'!$I$30,0,10*ROW('Sanitation Data'!I168)))</f>
        <v/>
      </c>
      <c r="DM174" s="283" t="str">
        <f ca="true">+IF(OFFSET('Sanitation Data'!$I$31,0,10*ROW('Sanitation Data'!I168))="","",OFFSET('Sanitation Data'!$I$31,0,10*ROW('Sanitation Data'!I168)))</f>
        <v/>
      </c>
      <c r="DN174" s="283" t="str">
        <f ca="true">+IF(OFFSET('Sanitation Data'!$I$32,0,10*ROW('Sanitation Data'!I168))="","",OFFSET('Sanitation Data'!$I$32,0,10*ROW('Sanitation Data'!I168)))</f>
        <v/>
      </c>
      <c r="DO174" s="283" t="str">
        <f ca="true">+IF(OFFSET('Hygiene Data'!$D$11,0,10*ROW('Hygiene Data'!D168))="","",OFFSET('Hygiene Data'!$D$11,0,10*ROW('Hygiene Data'!D168)))</f>
        <v/>
      </c>
      <c r="DP174" s="283" t="str">
        <f ca="true">+IF(OFFSET('Hygiene Data'!$D$12,0,10*ROW('Hygiene Data'!D168))="","",OFFSET('Hygiene Data'!$D$12,0,10*ROW('Hygiene Data'!D168)))</f>
        <v/>
      </c>
      <c r="DQ174" s="283" t="str">
        <f ca="true">+IF(OFFSET('Hygiene Data'!$D$13,0,10*ROW('Hygiene Data'!D168))="","",OFFSET('Hygiene Data'!$D$13,0,10*ROW('Hygiene Data'!D168)))</f>
        <v/>
      </c>
      <c r="DR174" s="283" t="str">
        <f ca="true">+IF(OFFSET('Hygiene Data'!$E$11,0,10*ROW('Hygiene Data'!E168))="","",OFFSET('Hygiene Data'!$E$11,0,10*ROW('Hygiene Data'!E168)))</f>
        <v/>
      </c>
      <c r="DS174" s="283" t="str">
        <f ca="true">+IF(OFFSET('Hygiene Data'!$E$12,0,10*ROW('Hygiene Data'!E168))="","",OFFSET('Hygiene Data'!$E$12,0,10*ROW('Hygiene Data'!E168)))</f>
        <v/>
      </c>
      <c r="DT174" s="283" t="str">
        <f ca="true">+IF(OFFSET('Hygiene Data'!$E$13,0,10*ROW('Hygiene Data'!E168))="","",OFFSET('Hygiene Data'!$E$13,0,10*ROW('Hygiene Data'!E168)))</f>
        <v/>
      </c>
      <c r="DU174" s="283" t="str">
        <f ca="true">+IF(OFFSET('Hygiene Data'!$F$11,0,10*ROW('Hygiene Data'!F168))="","",OFFSET('Hygiene Data'!$F$11,0,10*ROW('Hygiene Data'!F168)))</f>
        <v/>
      </c>
      <c r="DV174" s="283" t="str">
        <f ca="true">+IF(OFFSET('Hygiene Data'!$F$12,0,10*ROW('Hygiene Data'!F168))="","",OFFSET('Hygiene Data'!$F$12,0,10*ROW('Hygiene Data'!F168)))</f>
        <v/>
      </c>
      <c r="DW174" s="283" t="str">
        <f ca="true">+IF(OFFSET('Hygiene Data'!$F$13,0,10*ROW('Hygiene Data'!F168))="","",OFFSET('Hygiene Data'!$F$13,0,10*ROW('Hygiene Data'!F168)))</f>
        <v/>
      </c>
      <c r="DX174" s="283" t="str">
        <f ca="true">+IF(OFFSET('Hygiene Data'!$G$11,0,10*ROW('Hygiene Data'!G168))="","",OFFSET('Hygiene Data'!$G$11,0,10*ROW('Hygiene Data'!G168)))</f>
        <v/>
      </c>
      <c r="DY174" s="283" t="str">
        <f ca="true">+IF(OFFSET('Hygiene Data'!$G$12,0,10*ROW('Hygiene Data'!G168))="","",OFFSET('Hygiene Data'!$G$12,0,10*ROW('Hygiene Data'!G168)))</f>
        <v/>
      </c>
      <c r="DZ174" s="283" t="str">
        <f ca="true">+IF(OFFSET('Hygiene Data'!$G$13,0,10*ROW('Hygiene Data'!G168))="","",OFFSET('Hygiene Data'!$G$13,0,10*ROW('Hygiene Data'!G168)))</f>
        <v/>
      </c>
      <c r="EA174" s="283" t="str">
        <f ca="true">+IF(OFFSET('Hygiene Data'!$H$11,0,10*ROW('Hygiene Data'!H168))="","",OFFSET('Hygiene Data'!$H$11,0,10*ROW('Hygiene Data'!H168)))</f>
        <v/>
      </c>
      <c r="EB174" s="283" t="str">
        <f ca="true">+IF(OFFSET('Hygiene Data'!$H$12,0,10*ROW('Hygiene Data'!H168))="","",OFFSET('Hygiene Data'!$H$12,0,10*ROW('Hygiene Data'!H168)))</f>
        <v/>
      </c>
      <c r="EC174" s="283" t="str">
        <f ca="true">+IF(OFFSET('Hygiene Data'!$H$13,0,10*ROW('Hygiene Data'!H168))="","",OFFSET('Hygiene Data'!$H$13,0,10*ROW('Hygiene Data'!H168)))</f>
        <v/>
      </c>
      <c r="ED174" s="283" t="str">
        <f ca="true">+IF(OFFSET('Hygiene Data'!$I$11,0,10*ROW('Hygiene Data'!I168))="","",OFFSET('Hygiene Data'!$I$11,0,10*ROW('Hygiene Data'!I168)))</f>
        <v/>
      </c>
      <c r="EE174" s="283" t="str">
        <f ca="true">+IF(OFFSET('Hygiene Data'!$I$12,0,10*ROW('Hygiene Data'!I168))="","",OFFSET('Hygiene Data'!$I$12,0,10*ROW('Hygiene Data'!I168)))</f>
        <v/>
      </c>
      <c r="EF174" s="283" t="str">
        <f ca="true">+IF(OFFSET('Hygiene Data'!$I$13,0,10*ROW('Hygiene Data'!I168))="","",OFFSET('Hygiene Data'!$I$13,0,10*ROW('Hygiene Data'!I168)))</f>
        <v/>
      </c>
    </row>
    <row r="175">
      <c r="A175" s="36" t="str">
        <f ca="true">+IF(OFFSET('Water Data'!$B$2,0,10*ROW('Water Data'!E169))="","",OFFSET('Water Data'!$B$2,0,10*ROW('Water Data'!E169)))</f>
        <v/>
      </c>
      <c r="B175" s="36" t="str">
        <f ca="true">+IF(OFFSET('Water Data'!$C$2,0,10*ROW('Water Data'!F169))="","",OFFSET('Water Data'!$C$2,0,10*ROW('Water Data'!F169)))</f>
        <v/>
      </c>
      <c r="C175" s="339"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83"/>
      <c r="BS175" s="283" t="str">
        <f ca="true">+IF(OFFSET('Water Data'!$D$27,0,10*ROW('Water Data'!D169))="","",OFFSET('Water Data'!$D$27,0,10*ROW('Water Data'!D169)))</f>
        <v/>
      </c>
      <c r="BT175" s="283" t="str">
        <f ca="true">+IF(OFFSET('Water Data'!$D$28,0,10*ROW('Water Data'!D169))="","",OFFSET('Water Data'!$D$28,0,10*ROW('Water Data'!D169)))</f>
        <v/>
      </c>
      <c r="BU175" s="283" t="str">
        <f ca="true">+IF(OFFSET('Water Data'!$D$29,0,10*ROW('Water Data'!D169))="","",OFFSET('Water Data'!$D$29,0,10*ROW('Water Data'!D169)))</f>
        <v/>
      </c>
      <c r="BV175" s="283" t="str">
        <f ca="true">+IF(OFFSET('Water Data'!$E$27,0,10*ROW('Water Data'!E169))="","",OFFSET('Water Data'!$E$27,0,10*ROW('Water Data'!E169)))</f>
        <v/>
      </c>
      <c r="BW175" s="283" t="str">
        <f ca="true">+IF(OFFSET('Water Data'!$E$28,0,10*ROW('Water Data'!E169))="","",OFFSET('Water Data'!$E$28,0,10*ROW('Water Data'!E169)))</f>
        <v/>
      </c>
      <c r="BX175" s="283" t="str">
        <f ca="true">+IF(OFFSET('Water Data'!$E$29,0,10*ROW('Water Data'!E169))="","",OFFSET('Water Data'!$E$29,0,10*ROW('Water Data'!E169)))</f>
        <v/>
      </c>
      <c r="BY175" s="283" t="str">
        <f ca="true">+IF(OFFSET('Water Data'!$F$27,0,10*ROW('Water Data'!F169))="","",OFFSET('Water Data'!$F$27,0,10*ROW('Water Data'!F169)))</f>
        <v/>
      </c>
      <c r="BZ175" s="283" t="str">
        <f ca="true">+IF(OFFSET('Water Data'!$F$28,0,10*ROW('Water Data'!F169))="","",OFFSET('Water Data'!$F$28,0,10*ROW('Water Data'!F169)))</f>
        <v/>
      </c>
      <c r="CA175" s="283" t="str">
        <f ca="true">+IF(OFFSET('Water Data'!$F$29,0,10*ROW('Water Data'!F169))="","",OFFSET('Water Data'!$F$29,0,10*ROW('Water Data'!F169)))</f>
        <v/>
      </c>
      <c r="CB175" s="283" t="str">
        <f ca="true">+IF(OFFSET('Water Data'!$G$27,0,10*ROW('Water Data'!G169))="","",OFFSET('Water Data'!$G$27,0,10*ROW('Water Data'!G169)))</f>
        <v/>
      </c>
      <c r="CC175" s="283" t="str">
        <f ca="true">+IF(OFFSET('Water Data'!$G$28,0,10*ROW('Water Data'!G169))="","",OFFSET('Water Data'!$G$28,0,10*ROW('Water Data'!G169)))</f>
        <v/>
      </c>
      <c r="CD175" s="283" t="str">
        <f ca="true">+IF(OFFSET('Water Data'!$G$29,0,10*ROW('Water Data'!G169))="","",OFFSET('Water Data'!$G$29,0,10*ROW('Water Data'!G169)))</f>
        <v/>
      </c>
      <c r="CE175" s="283" t="str">
        <f ca="true">+IF(OFFSET('Water Data'!$H$27,0,10*ROW('Water Data'!H169))="","",OFFSET('Water Data'!$H$27,0,10*ROW('Water Data'!H169)))</f>
        <v/>
      </c>
      <c r="CF175" s="283" t="str">
        <f ca="true">+IF(OFFSET('Water Data'!$H$28,0,10*ROW('Water Data'!H169))="","",OFFSET('Water Data'!$H$28,0,10*ROW('Water Data'!H169)))</f>
        <v/>
      </c>
      <c r="CG175" s="283" t="str">
        <f ca="true">+IF(OFFSET('Water Data'!$H$29,0,10*ROW('Water Data'!H169))="","",OFFSET('Water Data'!$H$29,0,10*ROW('Water Data'!H169)))</f>
        <v/>
      </c>
      <c r="CH175" s="283" t="str">
        <f ca="true">+IF(OFFSET('Water Data'!$I$27,0,10*ROW('Water Data'!I169))="","",OFFSET('Water Data'!$I$27,0,10*ROW('Water Data'!I169)))</f>
        <v/>
      </c>
      <c r="CI175" s="283" t="str">
        <f ca="true">+IF(OFFSET('Water Data'!$I$28,0,10*ROW('Water Data'!I169))="","",OFFSET('Water Data'!$I$28,0,10*ROW('Water Data'!I169)))</f>
        <v/>
      </c>
      <c r="CJ175" s="283" t="str">
        <f ca="true">+IF(OFFSET('Water Data'!$I$29,0,10*ROW('Water Data'!I169))="","",OFFSET('Water Data'!$I$29,0,10*ROW('Water Data'!I169)))</f>
        <v/>
      </c>
      <c r="CK175" s="283" t="str">
        <f ca="true">+IF(OFFSET('Sanitation Data'!$D$28,0,10*ROW('Sanitation Data'!D169))="","",OFFSET('Sanitation Data'!$D$28,0,10*ROW('Sanitation Data'!D169)))</f>
        <v/>
      </c>
      <c r="CL175" s="283" t="str">
        <f ca="true">+IF(OFFSET('Sanitation Data'!$D$29,0,10*ROW('Sanitation Data'!D169))="","",OFFSET('Sanitation Data'!$D$29,0,10*ROW('Sanitation Data'!D169)))</f>
        <v/>
      </c>
      <c r="CM175" s="283" t="str">
        <f ca="true">+IF(OFFSET('Sanitation Data'!$D$30,0,10*ROW('Sanitation Data'!D169))="","",OFFSET('Sanitation Data'!$D$30,0,10*ROW('Sanitation Data'!D169)))</f>
        <v/>
      </c>
      <c r="CN175" s="283" t="str">
        <f ca="true">+IF(OFFSET('Sanitation Data'!$D$31,0,10*ROW('Sanitation Data'!D169))="","",OFFSET('Sanitation Data'!$D$31,0,10*ROW('Sanitation Data'!D169)))</f>
        <v/>
      </c>
      <c r="CO175" s="283" t="str">
        <f ca="true">+IF(OFFSET('Sanitation Data'!$D$32,0,10*ROW('Sanitation Data'!D169))="","",OFFSET('Sanitation Data'!$D$32,0,10*ROW('Sanitation Data'!D169)))</f>
        <v/>
      </c>
      <c r="CP175" s="283" t="str">
        <f ca="true">+IF(OFFSET('Sanitation Data'!$E$28,0,10*ROW('Sanitation Data'!E169))="","",OFFSET('Sanitation Data'!$E$28,0,10*ROW('Sanitation Data'!E169)))</f>
        <v/>
      </c>
      <c r="CQ175" s="283" t="str">
        <f ca="true">+IF(OFFSET('Sanitation Data'!$E$29,0,10*ROW('Sanitation Data'!E169))="","",OFFSET('Sanitation Data'!$E$29,0,10*ROW('Sanitation Data'!E169)))</f>
        <v/>
      </c>
      <c r="CR175" s="283" t="str">
        <f ca="true">+IF(OFFSET('Sanitation Data'!$E$30,0,10*ROW('Sanitation Data'!E169))="","",OFFSET('Sanitation Data'!$E$30,0,10*ROW('Sanitation Data'!E169)))</f>
        <v/>
      </c>
      <c r="CS175" s="283" t="str">
        <f ca="true">+IF(OFFSET('Sanitation Data'!$E$31,0,10*ROW('Sanitation Data'!E169))="","",OFFSET('Sanitation Data'!$E$31,0,10*ROW('Sanitation Data'!E169)))</f>
        <v/>
      </c>
      <c r="CT175" s="283" t="str">
        <f ca="true">+IF(OFFSET('Sanitation Data'!$E$32,0,10*ROW('Sanitation Data'!E169))="","",OFFSET('Sanitation Data'!$E$32,0,10*ROW('Sanitation Data'!E169)))</f>
        <v/>
      </c>
      <c r="CU175" s="283" t="str">
        <f ca="true">+IF(OFFSET('Sanitation Data'!$F$28,0,10*ROW('Sanitation Data'!F169))="","",OFFSET('Sanitation Data'!$F$28,0,10*ROW('Sanitation Data'!F169)))</f>
        <v/>
      </c>
      <c r="CV175" s="283" t="str">
        <f ca="true">+IF(OFFSET('Sanitation Data'!$F$29,0,10*ROW('Sanitation Data'!F169))="","",OFFSET('Sanitation Data'!$F$29,0,10*ROW('Sanitation Data'!F169)))</f>
        <v/>
      </c>
      <c r="CW175" s="283" t="str">
        <f ca="true">+IF(OFFSET('Sanitation Data'!$F$30,0,10*ROW('Sanitation Data'!F169))="","",OFFSET('Sanitation Data'!$F$30,0,10*ROW('Sanitation Data'!F169)))</f>
        <v/>
      </c>
      <c r="CX175" s="283" t="str">
        <f ca="true">+IF(OFFSET('Sanitation Data'!$F$31,0,10*ROW('Sanitation Data'!F169))="","",OFFSET('Sanitation Data'!$F$31,0,10*ROW('Sanitation Data'!F169)))</f>
        <v/>
      </c>
      <c r="CY175" s="283" t="str">
        <f ca="true">+IF(OFFSET('Sanitation Data'!$F$32,0,10*ROW('Sanitation Data'!F169))="","",OFFSET('Sanitation Data'!$F$32,0,10*ROW('Sanitation Data'!F169)))</f>
        <v/>
      </c>
      <c r="CZ175" s="283" t="str">
        <f ca="true">+IF(OFFSET('Sanitation Data'!$G$28,0,10*ROW('Sanitation Data'!G169))="","",OFFSET('Sanitation Data'!$G$28,0,10*ROW('Sanitation Data'!G169)))</f>
        <v/>
      </c>
      <c r="DA175" s="283" t="str">
        <f ca="true">+IF(OFFSET('Sanitation Data'!$G$29,0,10*ROW('Sanitation Data'!G169))="","",OFFSET('Sanitation Data'!$G$29,0,10*ROW('Sanitation Data'!G169)))</f>
        <v/>
      </c>
      <c r="DB175" s="283" t="str">
        <f ca="true">+IF(OFFSET('Sanitation Data'!$G$30,0,10*ROW('Sanitation Data'!G169))="","",OFFSET('Sanitation Data'!$G$30,0,10*ROW('Sanitation Data'!G169)))</f>
        <v/>
      </c>
      <c r="DC175" s="283" t="str">
        <f ca="true">+IF(OFFSET('Sanitation Data'!$G$31,0,10*ROW('Sanitation Data'!G169))="","",OFFSET('Sanitation Data'!$G$31,0,10*ROW('Sanitation Data'!G169)))</f>
        <v/>
      </c>
      <c r="DD175" s="283" t="str">
        <f ca="true">+IF(OFFSET('Sanitation Data'!$G$32,0,10*ROW('Sanitation Data'!G169))="","",OFFSET('Sanitation Data'!$G$32,0,10*ROW('Sanitation Data'!G169)))</f>
        <v/>
      </c>
      <c r="DE175" s="283" t="str">
        <f ca="true">+IF(OFFSET('Sanitation Data'!$H$28,0,10*ROW('Sanitation Data'!H169))="","",OFFSET('Sanitation Data'!$H$28,0,10*ROW('Sanitation Data'!H169)))</f>
        <v/>
      </c>
      <c r="DF175" s="283" t="str">
        <f ca="true">+IF(OFFSET('Sanitation Data'!$H$29,0,10*ROW('Sanitation Data'!H169))="","",OFFSET('Sanitation Data'!$H$29,0,10*ROW('Sanitation Data'!H169)))</f>
        <v/>
      </c>
      <c r="DG175" s="283" t="str">
        <f ca="true">+IF(OFFSET('Sanitation Data'!$H$30,0,10*ROW('Sanitation Data'!H169))="","",OFFSET('Sanitation Data'!$H$30,0,10*ROW('Sanitation Data'!H169)))</f>
        <v/>
      </c>
      <c r="DH175" s="283" t="str">
        <f ca="true">+IF(OFFSET('Sanitation Data'!$H$31,0,10*ROW('Sanitation Data'!H169))="","",OFFSET('Sanitation Data'!$H$31,0,10*ROW('Sanitation Data'!H169)))</f>
        <v/>
      </c>
      <c r="DI175" s="283" t="str">
        <f ca="true">+IF(OFFSET('Sanitation Data'!$H$32,0,10*ROW('Sanitation Data'!H169))="","",OFFSET('Sanitation Data'!$H$32,0,10*ROW('Sanitation Data'!H169)))</f>
        <v/>
      </c>
      <c r="DJ175" s="283" t="str">
        <f ca="true">+IF(OFFSET('Sanitation Data'!$I$28,0,10*ROW('Sanitation Data'!I169))="","",OFFSET('Sanitation Data'!$I$28,0,10*ROW('Sanitation Data'!I169)))</f>
        <v/>
      </c>
      <c r="DK175" s="283" t="str">
        <f ca="true">+IF(OFFSET('Sanitation Data'!$I$29,0,10*ROW('Sanitation Data'!I169))="","",OFFSET('Sanitation Data'!$I$29,0,10*ROW('Sanitation Data'!I169)))</f>
        <v/>
      </c>
      <c r="DL175" s="283" t="str">
        <f ca="true">+IF(OFFSET('Sanitation Data'!$I$30,0,10*ROW('Sanitation Data'!I169))="","",OFFSET('Sanitation Data'!$I$30,0,10*ROW('Sanitation Data'!I169)))</f>
        <v/>
      </c>
      <c r="DM175" s="283" t="str">
        <f ca="true">+IF(OFFSET('Sanitation Data'!$I$31,0,10*ROW('Sanitation Data'!I169))="","",OFFSET('Sanitation Data'!$I$31,0,10*ROW('Sanitation Data'!I169)))</f>
        <v/>
      </c>
      <c r="DN175" s="283" t="str">
        <f ca="true">+IF(OFFSET('Sanitation Data'!$I$32,0,10*ROW('Sanitation Data'!I169))="","",OFFSET('Sanitation Data'!$I$32,0,10*ROW('Sanitation Data'!I169)))</f>
        <v/>
      </c>
      <c r="DO175" s="283" t="str">
        <f ca="true">+IF(OFFSET('Hygiene Data'!$D$11,0,10*ROW('Hygiene Data'!D169))="","",OFFSET('Hygiene Data'!$D$11,0,10*ROW('Hygiene Data'!D169)))</f>
        <v/>
      </c>
      <c r="DP175" s="283" t="str">
        <f ca="true">+IF(OFFSET('Hygiene Data'!$D$12,0,10*ROW('Hygiene Data'!D169))="","",OFFSET('Hygiene Data'!$D$12,0,10*ROW('Hygiene Data'!D169)))</f>
        <v/>
      </c>
      <c r="DQ175" s="283" t="str">
        <f ca="true">+IF(OFFSET('Hygiene Data'!$D$13,0,10*ROW('Hygiene Data'!D169))="","",OFFSET('Hygiene Data'!$D$13,0,10*ROW('Hygiene Data'!D169)))</f>
        <v/>
      </c>
      <c r="DR175" s="283" t="str">
        <f ca="true">+IF(OFFSET('Hygiene Data'!$E$11,0,10*ROW('Hygiene Data'!E169))="","",OFFSET('Hygiene Data'!$E$11,0,10*ROW('Hygiene Data'!E169)))</f>
        <v/>
      </c>
      <c r="DS175" s="283" t="str">
        <f ca="true">+IF(OFFSET('Hygiene Data'!$E$12,0,10*ROW('Hygiene Data'!E169))="","",OFFSET('Hygiene Data'!$E$12,0,10*ROW('Hygiene Data'!E169)))</f>
        <v/>
      </c>
      <c r="DT175" s="283" t="str">
        <f ca="true">+IF(OFFSET('Hygiene Data'!$E$13,0,10*ROW('Hygiene Data'!E169))="","",OFFSET('Hygiene Data'!$E$13,0,10*ROW('Hygiene Data'!E169)))</f>
        <v/>
      </c>
      <c r="DU175" s="283" t="str">
        <f ca="true">+IF(OFFSET('Hygiene Data'!$F$11,0,10*ROW('Hygiene Data'!F169))="","",OFFSET('Hygiene Data'!$F$11,0,10*ROW('Hygiene Data'!F169)))</f>
        <v/>
      </c>
      <c r="DV175" s="283" t="str">
        <f ca="true">+IF(OFFSET('Hygiene Data'!$F$12,0,10*ROW('Hygiene Data'!F169))="","",OFFSET('Hygiene Data'!$F$12,0,10*ROW('Hygiene Data'!F169)))</f>
        <v/>
      </c>
      <c r="DW175" s="283" t="str">
        <f ca="true">+IF(OFFSET('Hygiene Data'!$F$13,0,10*ROW('Hygiene Data'!F169))="","",OFFSET('Hygiene Data'!$F$13,0,10*ROW('Hygiene Data'!F169)))</f>
        <v/>
      </c>
      <c r="DX175" s="283" t="str">
        <f ca="true">+IF(OFFSET('Hygiene Data'!$G$11,0,10*ROW('Hygiene Data'!G169))="","",OFFSET('Hygiene Data'!$G$11,0,10*ROW('Hygiene Data'!G169)))</f>
        <v/>
      </c>
      <c r="DY175" s="283" t="str">
        <f ca="true">+IF(OFFSET('Hygiene Data'!$G$12,0,10*ROW('Hygiene Data'!G169))="","",OFFSET('Hygiene Data'!$G$12,0,10*ROW('Hygiene Data'!G169)))</f>
        <v/>
      </c>
      <c r="DZ175" s="283" t="str">
        <f ca="true">+IF(OFFSET('Hygiene Data'!$G$13,0,10*ROW('Hygiene Data'!G169))="","",OFFSET('Hygiene Data'!$G$13,0,10*ROW('Hygiene Data'!G169)))</f>
        <v/>
      </c>
      <c r="EA175" s="283" t="str">
        <f ca="true">+IF(OFFSET('Hygiene Data'!$H$11,0,10*ROW('Hygiene Data'!H169))="","",OFFSET('Hygiene Data'!$H$11,0,10*ROW('Hygiene Data'!H169)))</f>
        <v/>
      </c>
      <c r="EB175" s="283" t="str">
        <f ca="true">+IF(OFFSET('Hygiene Data'!$H$12,0,10*ROW('Hygiene Data'!H169))="","",OFFSET('Hygiene Data'!$H$12,0,10*ROW('Hygiene Data'!H169)))</f>
        <v/>
      </c>
      <c r="EC175" s="283" t="str">
        <f ca="true">+IF(OFFSET('Hygiene Data'!$H$13,0,10*ROW('Hygiene Data'!H169))="","",OFFSET('Hygiene Data'!$H$13,0,10*ROW('Hygiene Data'!H169)))</f>
        <v/>
      </c>
      <c r="ED175" s="283" t="str">
        <f ca="true">+IF(OFFSET('Hygiene Data'!$I$11,0,10*ROW('Hygiene Data'!I169))="","",OFFSET('Hygiene Data'!$I$11,0,10*ROW('Hygiene Data'!I169)))</f>
        <v/>
      </c>
      <c r="EE175" s="283" t="str">
        <f ca="true">+IF(OFFSET('Hygiene Data'!$I$12,0,10*ROW('Hygiene Data'!I169))="","",OFFSET('Hygiene Data'!$I$12,0,10*ROW('Hygiene Data'!I169)))</f>
        <v/>
      </c>
      <c r="EF175" s="283" t="str">
        <f ca="true">+IF(OFFSET('Hygiene Data'!$I$13,0,10*ROW('Hygiene Data'!I169))="","",OFFSET('Hygiene Data'!$I$13,0,10*ROW('Hygiene Data'!I169)))</f>
        <v/>
      </c>
    </row>
    <row r="176">
      <c r="A176" s="36" t="str">
        <f ca="true">+IF(OFFSET('Water Data'!$B$2,0,10*ROW('Water Data'!E170))="","",OFFSET('Water Data'!$B$2,0,10*ROW('Water Data'!E170)))</f>
        <v/>
      </c>
      <c r="B176" s="36" t="str">
        <f ca="true">+IF(OFFSET('Water Data'!$C$2,0,10*ROW('Water Data'!F170))="","",OFFSET('Water Data'!$C$2,0,10*ROW('Water Data'!F170)))</f>
        <v/>
      </c>
      <c r="C176" s="339"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83"/>
      <c r="BS176" s="283" t="str">
        <f ca="true">+IF(OFFSET('Water Data'!$D$27,0,10*ROW('Water Data'!D170))="","",OFFSET('Water Data'!$D$27,0,10*ROW('Water Data'!D170)))</f>
        <v/>
      </c>
      <c r="BT176" s="283" t="str">
        <f ca="true">+IF(OFFSET('Water Data'!$D$28,0,10*ROW('Water Data'!D170))="","",OFFSET('Water Data'!$D$28,0,10*ROW('Water Data'!D170)))</f>
        <v/>
      </c>
      <c r="BU176" s="283" t="str">
        <f ca="true">+IF(OFFSET('Water Data'!$D$29,0,10*ROW('Water Data'!D170))="","",OFFSET('Water Data'!$D$29,0,10*ROW('Water Data'!D170)))</f>
        <v/>
      </c>
      <c r="BV176" s="283" t="str">
        <f ca="true">+IF(OFFSET('Water Data'!$E$27,0,10*ROW('Water Data'!E170))="","",OFFSET('Water Data'!$E$27,0,10*ROW('Water Data'!E170)))</f>
        <v/>
      </c>
      <c r="BW176" s="283" t="str">
        <f ca="true">+IF(OFFSET('Water Data'!$E$28,0,10*ROW('Water Data'!E170))="","",OFFSET('Water Data'!$E$28,0,10*ROW('Water Data'!E170)))</f>
        <v/>
      </c>
      <c r="BX176" s="283" t="str">
        <f ca="true">+IF(OFFSET('Water Data'!$E$29,0,10*ROW('Water Data'!E170))="","",OFFSET('Water Data'!$E$29,0,10*ROW('Water Data'!E170)))</f>
        <v/>
      </c>
      <c r="BY176" s="283" t="str">
        <f ca="true">+IF(OFFSET('Water Data'!$F$27,0,10*ROW('Water Data'!F170))="","",OFFSET('Water Data'!$F$27,0,10*ROW('Water Data'!F170)))</f>
        <v/>
      </c>
      <c r="BZ176" s="283" t="str">
        <f ca="true">+IF(OFFSET('Water Data'!$F$28,0,10*ROW('Water Data'!F170))="","",OFFSET('Water Data'!$F$28,0,10*ROW('Water Data'!F170)))</f>
        <v/>
      </c>
      <c r="CA176" s="283" t="str">
        <f ca="true">+IF(OFFSET('Water Data'!$F$29,0,10*ROW('Water Data'!F170))="","",OFFSET('Water Data'!$F$29,0,10*ROW('Water Data'!F170)))</f>
        <v/>
      </c>
      <c r="CB176" s="283" t="str">
        <f ca="true">+IF(OFFSET('Water Data'!$G$27,0,10*ROW('Water Data'!G170))="","",OFFSET('Water Data'!$G$27,0,10*ROW('Water Data'!G170)))</f>
        <v/>
      </c>
      <c r="CC176" s="283" t="str">
        <f ca="true">+IF(OFFSET('Water Data'!$G$28,0,10*ROW('Water Data'!G170))="","",OFFSET('Water Data'!$G$28,0,10*ROW('Water Data'!G170)))</f>
        <v/>
      </c>
      <c r="CD176" s="283" t="str">
        <f ca="true">+IF(OFFSET('Water Data'!$G$29,0,10*ROW('Water Data'!G170))="","",OFFSET('Water Data'!$G$29,0,10*ROW('Water Data'!G170)))</f>
        <v/>
      </c>
      <c r="CE176" s="283" t="str">
        <f ca="true">+IF(OFFSET('Water Data'!$H$27,0,10*ROW('Water Data'!H170))="","",OFFSET('Water Data'!$H$27,0,10*ROW('Water Data'!H170)))</f>
        <v/>
      </c>
      <c r="CF176" s="283" t="str">
        <f ca="true">+IF(OFFSET('Water Data'!$H$28,0,10*ROW('Water Data'!H170))="","",OFFSET('Water Data'!$H$28,0,10*ROW('Water Data'!H170)))</f>
        <v/>
      </c>
      <c r="CG176" s="283" t="str">
        <f ca="true">+IF(OFFSET('Water Data'!$H$29,0,10*ROW('Water Data'!H170))="","",OFFSET('Water Data'!$H$29,0,10*ROW('Water Data'!H170)))</f>
        <v/>
      </c>
      <c r="CH176" s="283" t="str">
        <f ca="true">+IF(OFFSET('Water Data'!$I$27,0,10*ROW('Water Data'!I170))="","",OFFSET('Water Data'!$I$27,0,10*ROW('Water Data'!I170)))</f>
        <v/>
      </c>
      <c r="CI176" s="283" t="str">
        <f ca="true">+IF(OFFSET('Water Data'!$I$28,0,10*ROW('Water Data'!I170))="","",OFFSET('Water Data'!$I$28,0,10*ROW('Water Data'!I170)))</f>
        <v/>
      </c>
      <c r="CJ176" s="283" t="str">
        <f ca="true">+IF(OFFSET('Water Data'!$I$29,0,10*ROW('Water Data'!I170))="","",OFFSET('Water Data'!$I$29,0,10*ROW('Water Data'!I170)))</f>
        <v/>
      </c>
      <c r="CK176" s="283" t="str">
        <f ca="true">+IF(OFFSET('Sanitation Data'!$D$28,0,10*ROW('Sanitation Data'!D170))="","",OFFSET('Sanitation Data'!$D$28,0,10*ROW('Sanitation Data'!D170)))</f>
        <v/>
      </c>
      <c r="CL176" s="283" t="str">
        <f ca="true">+IF(OFFSET('Sanitation Data'!$D$29,0,10*ROW('Sanitation Data'!D170))="","",OFFSET('Sanitation Data'!$D$29,0,10*ROW('Sanitation Data'!D170)))</f>
        <v/>
      </c>
      <c r="CM176" s="283" t="str">
        <f ca="true">+IF(OFFSET('Sanitation Data'!$D$30,0,10*ROW('Sanitation Data'!D170))="","",OFFSET('Sanitation Data'!$D$30,0,10*ROW('Sanitation Data'!D170)))</f>
        <v/>
      </c>
      <c r="CN176" s="283" t="str">
        <f ca="true">+IF(OFFSET('Sanitation Data'!$D$31,0,10*ROW('Sanitation Data'!D170))="","",OFFSET('Sanitation Data'!$D$31,0,10*ROW('Sanitation Data'!D170)))</f>
        <v/>
      </c>
      <c r="CO176" s="283" t="str">
        <f ca="true">+IF(OFFSET('Sanitation Data'!$D$32,0,10*ROW('Sanitation Data'!D170))="","",OFFSET('Sanitation Data'!$D$32,0,10*ROW('Sanitation Data'!D170)))</f>
        <v/>
      </c>
      <c r="CP176" s="283" t="str">
        <f ca="true">+IF(OFFSET('Sanitation Data'!$E$28,0,10*ROW('Sanitation Data'!E170))="","",OFFSET('Sanitation Data'!$E$28,0,10*ROW('Sanitation Data'!E170)))</f>
        <v/>
      </c>
      <c r="CQ176" s="283" t="str">
        <f ca="true">+IF(OFFSET('Sanitation Data'!$E$29,0,10*ROW('Sanitation Data'!E170))="","",OFFSET('Sanitation Data'!$E$29,0,10*ROW('Sanitation Data'!E170)))</f>
        <v/>
      </c>
      <c r="CR176" s="283" t="str">
        <f ca="true">+IF(OFFSET('Sanitation Data'!$E$30,0,10*ROW('Sanitation Data'!E170))="","",OFFSET('Sanitation Data'!$E$30,0,10*ROW('Sanitation Data'!E170)))</f>
        <v/>
      </c>
      <c r="CS176" s="283" t="str">
        <f ca="true">+IF(OFFSET('Sanitation Data'!$E$31,0,10*ROW('Sanitation Data'!E170))="","",OFFSET('Sanitation Data'!$E$31,0,10*ROW('Sanitation Data'!E170)))</f>
        <v/>
      </c>
      <c r="CT176" s="283" t="str">
        <f ca="true">+IF(OFFSET('Sanitation Data'!$E$32,0,10*ROW('Sanitation Data'!E170))="","",OFFSET('Sanitation Data'!$E$32,0,10*ROW('Sanitation Data'!E170)))</f>
        <v/>
      </c>
      <c r="CU176" s="283" t="str">
        <f ca="true">+IF(OFFSET('Sanitation Data'!$F$28,0,10*ROW('Sanitation Data'!F170))="","",OFFSET('Sanitation Data'!$F$28,0,10*ROW('Sanitation Data'!F170)))</f>
        <v/>
      </c>
      <c r="CV176" s="283" t="str">
        <f ca="true">+IF(OFFSET('Sanitation Data'!$F$29,0,10*ROW('Sanitation Data'!F170))="","",OFFSET('Sanitation Data'!$F$29,0,10*ROW('Sanitation Data'!F170)))</f>
        <v/>
      </c>
      <c r="CW176" s="283" t="str">
        <f ca="true">+IF(OFFSET('Sanitation Data'!$F$30,0,10*ROW('Sanitation Data'!F170))="","",OFFSET('Sanitation Data'!$F$30,0,10*ROW('Sanitation Data'!F170)))</f>
        <v/>
      </c>
      <c r="CX176" s="283" t="str">
        <f ca="true">+IF(OFFSET('Sanitation Data'!$F$31,0,10*ROW('Sanitation Data'!F170))="","",OFFSET('Sanitation Data'!$F$31,0,10*ROW('Sanitation Data'!F170)))</f>
        <v/>
      </c>
      <c r="CY176" s="283" t="str">
        <f ca="true">+IF(OFFSET('Sanitation Data'!$F$32,0,10*ROW('Sanitation Data'!F170))="","",OFFSET('Sanitation Data'!$F$32,0,10*ROW('Sanitation Data'!F170)))</f>
        <v/>
      </c>
      <c r="CZ176" s="283" t="str">
        <f ca="true">+IF(OFFSET('Sanitation Data'!$G$28,0,10*ROW('Sanitation Data'!G170))="","",OFFSET('Sanitation Data'!$G$28,0,10*ROW('Sanitation Data'!G170)))</f>
        <v/>
      </c>
      <c r="DA176" s="283" t="str">
        <f ca="true">+IF(OFFSET('Sanitation Data'!$G$29,0,10*ROW('Sanitation Data'!G170))="","",OFFSET('Sanitation Data'!$G$29,0,10*ROW('Sanitation Data'!G170)))</f>
        <v/>
      </c>
      <c r="DB176" s="283" t="str">
        <f ca="true">+IF(OFFSET('Sanitation Data'!$G$30,0,10*ROW('Sanitation Data'!G170))="","",OFFSET('Sanitation Data'!$G$30,0,10*ROW('Sanitation Data'!G170)))</f>
        <v/>
      </c>
      <c r="DC176" s="283" t="str">
        <f ca="true">+IF(OFFSET('Sanitation Data'!$G$31,0,10*ROW('Sanitation Data'!G170))="","",OFFSET('Sanitation Data'!$G$31,0,10*ROW('Sanitation Data'!G170)))</f>
        <v/>
      </c>
      <c r="DD176" s="283" t="str">
        <f ca="true">+IF(OFFSET('Sanitation Data'!$G$32,0,10*ROW('Sanitation Data'!G170))="","",OFFSET('Sanitation Data'!$G$32,0,10*ROW('Sanitation Data'!G170)))</f>
        <v/>
      </c>
      <c r="DE176" s="283" t="str">
        <f ca="true">+IF(OFFSET('Sanitation Data'!$H$28,0,10*ROW('Sanitation Data'!H170))="","",OFFSET('Sanitation Data'!$H$28,0,10*ROW('Sanitation Data'!H170)))</f>
        <v/>
      </c>
      <c r="DF176" s="283" t="str">
        <f ca="true">+IF(OFFSET('Sanitation Data'!$H$29,0,10*ROW('Sanitation Data'!H170))="","",OFFSET('Sanitation Data'!$H$29,0,10*ROW('Sanitation Data'!H170)))</f>
        <v/>
      </c>
      <c r="DG176" s="283" t="str">
        <f ca="true">+IF(OFFSET('Sanitation Data'!$H$30,0,10*ROW('Sanitation Data'!H170))="","",OFFSET('Sanitation Data'!$H$30,0,10*ROW('Sanitation Data'!H170)))</f>
        <v/>
      </c>
      <c r="DH176" s="283" t="str">
        <f ca="true">+IF(OFFSET('Sanitation Data'!$H$31,0,10*ROW('Sanitation Data'!H170))="","",OFFSET('Sanitation Data'!$H$31,0,10*ROW('Sanitation Data'!H170)))</f>
        <v/>
      </c>
      <c r="DI176" s="283" t="str">
        <f ca="true">+IF(OFFSET('Sanitation Data'!$H$32,0,10*ROW('Sanitation Data'!H170))="","",OFFSET('Sanitation Data'!$H$32,0,10*ROW('Sanitation Data'!H170)))</f>
        <v/>
      </c>
      <c r="DJ176" s="283" t="str">
        <f ca="true">+IF(OFFSET('Sanitation Data'!$I$28,0,10*ROW('Sanitation Data'!I170))="","",OFFSET('Sanitation Data'!$I$28,0,10*ROW('Sanitation Data'!I170)))</f>
        <v/>
      </c>
      <c r="DK176" s="283" t="str">
        <f ca="true">+IF(OFFSET('Sanitation Data'!$I$29,0,10*ROW('Sanitation Data'!I170))="","",OFFSET('Sanitation Data'!$I$29,0,10*ROW('Sanitation Data'!I170)))</f>
        <v/>
      </c>
      <c r="DL176" s="283" t="str">
        <f ca="true">+IF(OFFSET('Sanitation Data'!$I$30,0,10*ROW('Sanitation Data'!I170))="","",OFFSET('Sanitation Data'!$I$30,0,10*ROW('Sanitation Data'!I170)))</f>
        <v/>
      </c>
      <c r="DM176" s="283" t="str">
        <f ca="true">+IF(OFFSET('Sanitation Data'!$I$31,0,10*ROW('Sanitation Data'!I170))="","",OFFSET('Sanitation Data'!$I$31,0,10*ROW('Sanitation Data'!I170)))</f>
        <v/>
      </c>
      <c r="DN176" s="283" t="str">
        <f ca="true">+IF(OFFSET('Sanitation Data'!$I$32,0,10*ROW('Sanitation Data'!I170))="","",OFFSET('Sanitation Data'!$I$32,0,10*ROW('Sanitation Data'!I170)))</f>
        <v/>
      </c>
      <c r="DO176" s="283" t="str">
        <f ca="true">+IF(OFFSET('Hygiene Data'!$D$11,0,10*ROW('Hygiene Data'!D170))="","",OFFSET('Hygiene Data'!$D$11,0,10*ROW('Hygiene Data'!D170)))</f>
        <v/>
      </c>
      <c r="DP176" s="283" t="str">
        <f ca="true">+IF(OFFSET('Hygiene Data'!$D$12,0,10*ROW('Hygiene Data'!D170))="","",OFFSET('Hygiene Data'!$D$12,0,10*ROW('Hygiene Data'!D170)))</f>
        <v/>
      </c>
      <c r="DQ176" s="283" t="str">
        <f ca="true">+IF(OFFSET('Hygiene Data'!$D$13,0,10*ROW('Hygiene Data'!D170))="","",OFFSET('Hygiene Data'!$D$13,0,10*ROW('Hygiene Data'!D170)))</f>
        <v/>
      </c>
      <c r="DR176" s="283" t="str">
        <f ca="true">+IF(OFFSET('Hygiene Data'!$E$11,0,10*ROW('Hygiene Data'!E170))="","",OFFSET('Hygiene Data'!$E$11,0,10*ROW('Hygiene Data'!E170)))</f>
        <v/>
      </c>
      <c r="DS176" s="283" t="str">
        <f ca="true">+IF(OFFSET('Hygiene Data'!$E$12,0,10*ROW('Hygiene Data'!E170))="","",OFFSET('Hygiene Data'!$E$12,0,10*ROW('Hygiene Data'!E170)))</f>
        <v/>
      </c>
      <c r="DT176" s="283" t="str">
        <f ca="true">+IF(OFFSET('Hygiene Data'!$E$13,0,10*ROW('Hygiene Data'!E170))="","",OFFSET('Hygiene Data'!$E$13,0,10*ROW('Hygiene Data'!E170)))</f>
        <v/>
      </c>
      <c r="DU176" s="283" t="str">
        <f ca="true">+IF(OFFSET('Hygiene Data'!$F$11,0,10*ROW('Hygiene Data'!F170))="","",OFFSET('Hygiene Data'!$F$11,0,10*ROW('Hygiene Data'!F170)))</f>
        <v/>
      </c>
      <c r="DV176" s="283" t="str">
        <f ca="true">+IF(OFFSET('Hygiene Data'!$F$12,0,10*ROW('Hygiene Data'!F170))="","",OFFSET('Hygiene Data'!$F$12,0,10*ROW('Hygiene Data'!F170)))</f>
        <v/>
      </c>
      <c r="DW176" s="283" t="str">
        <f ca="true">+IF(OFFSET('Hygiene Data'!$F$13,0,10*ROW('Hygiene Data'!F170))="","",OFFSET('Hygiene Data'!$F$13,0,10*ROW('Hygiene Data'!F170)))</f>
        <v/>
      </c>
      <c r="DX176" s="283" t="str">
        <f ca="true">+IF(OFFSET('Hygiene Data'!$G$11,0,10*ROW('Hygiene Data'!G170))="","",OFFSET('Hygiene Data'!$G$11,0,10*ROW('Hygiene Data'!G170)))</f>
        <v/>
      </c>
      <c r="DY176" s="283" t="str">
        <f ca="true">+IF(OFFSET('Hygiene Data'!$G$12,0,10*ROW('Hygiene Data'!G170))="","",OFFSET('Hygiene Data'!$G$12,0,10*ROW('Hygiene Data'!G170)))</f>
        <v/>
      </c>
      <c r="DZ176" s="283" t="str">
        <f ca="true">+IF(OFFSET('Hygiene Data'!$G$13,0,10*ROW('Hygiene Data'!G170))="","",OFFSET('Hygiene Data'!$G$13,0,10*ROW('Hygiene Data'!G170)))</f>
        <v/>
      </c>
      <c r="EA176" s="283" t="str">
        <f ca="true">+IF(OFFSET('Hygiene Data'!$H$11,0,10*ROW('Hygiene Data'!H170))="","",OFFSET('Hygiene Data'!$H$11,0,10*ROW('Hygiene Data'!H170)))</f>
        <v/>
      </c>
      <c r="EB176" s="283" t="str">
        <f ca="true">+IF(OFFSET('Hygiene Data'!$H$12,0,10*ROW('Hygiene Data'!H170))="","",OFFSET('Hygiene Data'!$H$12,0,10*ROW('Hygiene Data'!H170)))</f>
        <v/>
      </c>
      <c r="EC176" s="283" t="str">
        <f ca="true">+IF(OFFSET('Hygiene Data'!$H$13,0,10*ROW('Hygiene Data'!H170))="","",OFFSET('Hygiene Data'!$H$13,0,10*ROW('Hygiene Data'!H170)))</f>
        <v/>
      </c>
      <c r="ED176" s="283" t="str">
        <f ca="true">+IF(OFFSET('Hygiene Data'!$I$11,0,10*ROW('Hygiene Data'!I170))="","",OFFSET('Hygiene Data'!$I$11,0,10*ROW('Hygiene Data'!I170)))</f>
        <v/>
      </c>
      <c r="EE176" s="283" t="str">
        <f ca="true">+IF(OFFSET('Hygiene Data'!$I$12,0,10*ROW('Hygiene Data'!I170))="","",OFFSET('Hygiene Data'!$I$12,0,10*ROW('Hygiene Data'!I170)))</f>
        <v/>
      </c>
      <c r="EF176" s="283" t="str">
        <f ca="true">+IF(OFFSET('Hygiene Data'!$I$13,0,10*ROW('Hygiene Data'!I170))="","",OFFSET('Hygiene Data'!$I$13,0,10*ROW('Hygiene Data'!I170)))</f>
        <v/>
      </c>
    </row>
    <row r="177">
      <c r="A177" s="36" t="str">
        <f ca="true">+IF(OFFSET('Water Data'!$B$2,0,10*ROW('Water Data'!E171))="","",OFFSET('Water Data'!$B$2,0,10*ROW('Water Data'!E171)))</f>
        <v/>
      </c>
      <c r="B177" s="36" t="str">
        <f ca="true">+IF(OFFSET('Water Data'!$C$2,0,10*ROW('Water Data'!F171))="","",OFFSET('Water Data'!$C$2,0,10*ROW('Water Data'!F171)))</f>
        <v/>
      </c>
      <c r="C177" s="339"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83"/>
      <c r="BS177" s="283" t="str">
        <f ca="true">+IF(OFFSET('Water Data'!$D$27,0,10*ROW('Water Data'!D171))="","",OFFSET('Water Data'!$D$27,0,10*ROW('Water Data'!D171)))</f>
        <v/>
      </c>
      <c r="BT177" s="283" t="str">
        <f ca="true">+IF(OFFSET('Water Data'!$D$28,0,10*ROW('Water Data'!D171))="","",OFFSET('Water Data'!$D$28,0,10*ROW('Water Data'!D171)))</f>
        <v/>
      </c>
      <c r="BU177" s="283" t="str">
        <f ca="true">+IF(OFFSET('Water Data'!$D$29,0,10*ROW('Water Data'!D171))="","",OFFSET('Water Data'!$D$29,0,10*ROW('Water Data'!D171)))</f>
        <v/>
      </c>
      <c r="BV177" s="283" t="str">
        <f ca="true">+IF(OFFSET('Water Data'!$E$27,0,10*ROW('Water Data'!E171))="","",OFFSET('Water Data'!$E$27,0,10*ROW('Water Data'!E171)))</f>
        <v/>
      </c>
      <c r="BW177" s="283" t="str">
        <f ca="true">+IF(OFFSET('Water Data'!$E$28,0,10*ROW('Water Data'!E171))="","",OFFSET('Water Data'!$E$28,0,10*ROW('Water Data'!E171)))</f>
        <v/>
      </c>
      <c r="BX177" s="283" t="str">
        <f ca="true">+IF(OFFSET('Water Data'!$E$29,0,10*ROW('Water Data'!E171))="","",OFFSET('Water Data'!$E$29,0,10*ROW('Water Data'!E171)))</f>
        <v/>
      </c>
      <c r="BY177" s="283" t="str">
        <f ca="true">+IF(OFFSET('Water Data'!$F$27,0,10*ROW('Water Data'!F171))="","",OFFSET('Water Data'!$F$27,0,10*ROW('Water Data'!F171)))</f>
        <v/>
      </c>
      <c r="BZ177" s="283" t="str">
        <f ca="true">+IF(OFFSET('Water Data'!$F$28,0,10*ROW('Water Data'!F171))="","",OFFSET('Water Data'!$F$28,0,10*ROW('Water Data'!F171)))</f>
        <v/>
      </c>
      <c r="CA177" s="283" t="str">
        <f ca="true">+IF(OFFSET('Water Data'!$F$29,0,10*ROW('Water Data'!F171))="","",OFFSET('Water Data'!$F$29,0,10*ROW('Water Data'!F171)))</f>
        <v/>
      </c>
      <c r="CB177" s="283" t="str">
        <f ca="true">+IF(OFFSET('Water Data'!$G$27,0,10*ROW('Water Data'!G171))="","",OFFSET('Water Data'!$G$27,0,10*ROW('Water Data'!G171)))</f>
        <v/>
      </c>
      <c r="CC177" s="283" t="str">
        <f ca="true">+IF(OFFSET('Water Data'!$G$28,0,10*ROW('Water Data'!G171))="","",OFFSET('Water Data'!$G$28,0,10*ROW('Water Data'!G171)))</f>
        <v/>
      </c>
      <c r="CD177" s="283" t="str">
        <f ca="true">+IF(OFFSET('Water Data'!$G$29,0,10*ROW('Water Data'!G171))="","",OFFSET('Water Data'!$G$29,0,10*ROW('Water Data'!G171)))</f>
        <v/>
      </c>
      <c r="CE177" s="283" t="str">
        <f ca="true">+IF(OFFSET('Water Data'!$H$27,0,10*ROW('Water Data'!H171))="","",OFFSET('Water Data'!$H$27,0,10*ROW('Water Data'!H171)))</f>
        <v/>
      </c>
      <c r="CF177" s="283" t="str">
        <f ca="true">+IF(OFFSET('Water Data'!$H$28,0,10*ROW('Water Data'!H171))="","",OFFSET('Water Data'!$H$28,0,10*ROW('Water Data'!H171)))</f>
        <v/>
      </c>
      <c r="CG177" s="283" t="str">
        <f ca="true">+IF(OFFSET('Water Data'!$H$29,0,10*ROW('Water Data'!H171))="","",OFFSET('Water Data'!$H$29,0,10*ROW('Water Data'!H171)))</f>
        <v/>
      </c>
      <c r="CH177" s="283" t="str">
        <f ca="true">+IF(OFFSET('Water Data'!$I$27,0,10*ROW('Water Data'!I171))="","",OFFSET('Water Data'!$I$27,0,10*ROW('Water Data'!I171)))</f>
        <v/>
      </c>
      <c r="CI177" s="283" t="str">
        <f ca="true">+IF(OFFSET('Water Data'!$I$28,0,10*ROW('Water Data'!I171))="","",OFFSET('Water Data'!$I$28,0,10*ROW('Water Data'!I171)))</f>
        <v/>
      </c>
      <c r="CJ177" s="283" t="str">
        <f ca="true">+IF(OFFSET('Water Data'!$I$29,0,10*ROW('Water Data'!I171))="","",OFFSET('Water Data'!$I$29,0,10*ROW('Water Data'!I171)))</f>
        <v/>
      </c>
      <c r="CK177" s="283" t="str">
        <f ca="true">+IF(OFFSET('Sanitation Data'!$D$28,0,10*ROW('Sanitation Data'!D171))="","",OFFSET('Sanitation Data'!$D$28,0,10*ROW('Sanitation Data'!D171)))</f>
        <v/>
      </c>
      <c r="CL177" s="283" t="str">
        <f ca="true">+IF(OFFSET('Sanitation Data'!$D$29,0,10*ROW('Sanitation Data'!D171))="","",OFFSET('Sanitation Data'!$D$29,0,10*ROW('Sanitation Data'!D171)))</f>
        <v/>
      </c>
      <c r="CM177" s="283" t="str">
        <f ca="true">+IF(OFFSET('Sanitation Data'!$D$30,0,10*ROW('Sanitation Data'!D171))="","",OFFSET('Sanitation Data'!$D$30,0,10*ROW('Sanitation Data'!D171)))</f>
        <v/>
      </c>
      <c r="CN177" s="283" t="str">
        <f ca="true">+IF(OFFSET('Sanitation Data'!$D$31,0,10*ROW('Sanitation Data'!D171))="","",OFFSET('Sanitation Data'!$D$31,0,10*ROW('Sanitation Data'!D171)))</f>
        <v/>
      </c>
      <c r="CO177" s="283" t="str">
        <f ca="true">+IF(OFFSET('Sanitation Data'!$D$32,0,10*ROW('Sanitation Data'!D171))="","",OFFSET('Sanitation Data'!$D$32,0,10*ROW('Sanitation Data'!D171)))</f>
        <v/>
      </c>
      <c r="CP177" s="283" t="str">
        <f ca="true">+IF(OFFSET('Sanitation Data'!$E$28,0,10*ROW('Sanitation Data'!E171))="","",OFFSET('Sanitation Data'!$E$28,0,10*ROW('Sanitation Data'!E171)))</f>
        <v/>
      </c>
      <c r="CQ177" s="283" t="str">
        <f ca="true">+IF(OFFSET('Sanitation Data'!$E$29,0,10*ROW('Sanitation Data'!E171))="","",OFFSET('Sanitation Data'!$E$29,0,10*ROW('Sanitation Data'!E171)))</f>
        <v/>
      </c>
      <c r="CR177" s="283" t="str">
        <f ca="true">+IF(OFFSET('Sanitation Data'!$E$30,0,10*ROW('Sanitation Data'!E171))="","",OFFSET('Sanitation Data'!$E$30,0,10*ROW('Sanitation Data'!E171)))</f>
        <v/>
      </c>
      <c r="CS177" s="283" t="str">
        <f ca="true">+IF(OFFSET('Sanitation Data'!$E$31,0,10*ROW('Sanitation Data'!E171))="","",OFFSET('Sanitation Data'!$E$31,0,10*ROW('Sanitation Data'!E171)))</f>
        <v/>
      </c>
      <c r="CT177" s="283" t="str">
        <f ca="true">+IF(OFFSET('Sanitation Data'!$E$32,0,10*ROW('Sanitation Data'!E171))="","",OFFSET('Sanitation Data'!$E$32,0,10*ROW('Sanitation Data'!E171)))</f>
        <v/>
      </c>
      <c r="CU177" s="283" t="str">
        <f ca="true">+IF(OFFSET('Sanitation Data'!$F$28,0,10*ROW('Sanitation Data'!F171))="","",OFFSET('Sanitation Data'!$F$28,0,10*ROW('Sanitation Data'!F171)))</f>
        <v/>
      </c>
      <c r="CV177" s="283" t="str">
        <f ca="true">+IF(OFFSET('Sanitation Data'!$F$29,0,10*ROW('Sanitation Data'!F171))="","",OFFSET('Sanitation Data'!$F$29,0,10*ROW('Sanitation Data'!F171)))</f>
        <v/>
      </c>
      <c r="CW177" s="283" t="str">
        <f ca="true">+IF(OFFSET('Sanitation Data'!$F$30,0,10*ROW('Sanitation Data'!F171))="","",OFFSET('Sanitation Data'!$F$30,0,10*ROW('Sanitation Data'!F171)))</f>
        <v/>
      </c>
      <c r="CX177" s="283" t="str">
        <f ca="true">+IF(OFFSET('Sanitation Data'!$F$31,0,10*ROW('Sanitation Data'!F171))="","",OFFSET('Sanitation Data'!$F$31,0,10*ROW('Sanitation Data'!F171)))</f>
        <v/>
      </c>
      <c r="CY177" s="283" t="str">
        <f ca="true">+IF(OFFSET('Sanitation Data'!$F$32,0,10*ROW('Sanitation Data'!F171))="","",OFFSET('Sanitation Data'!$F$32,0,10*ROW('Sanitation Data'!F171)))</f>
        <v/>
      </c>
      <c r="CZ177" s="283" t="str">
        <f ca="true">+IF(OFFSET('Sanitation Data'!$G$28,0,10*ROW('Sanitation Data'!G171))="","",OFFSET('Sanitation Data'!$G$28,0,10*ROW('Sanitation Data'!G171)))</f>
        <v/>
      </c>
      <c r="DA177" s="283" t="str">
        <f ca="true">+IF(OFFSET('Sanitation Data'!$G$29,0,10*ROW('Sanitation Data'!G171))="","",OFFSET('Sanitation Data'!$G$29,0,10*ROW('Sanitation Data'!G171)))</f>
        <v/>
      </c>
      <c r="DB177" s="283" t="str">
        <f ca="true">+IF(OFFSET('Sanitation Data'!$G$30,0,10*ROW('Sanitation Data'!G171))="","",OFFSET('Sanitation Data'!$G$30,0,10*ROW('Sanitation Data'!G171)))</f>
        <v/>
      </c>
      <c r="DC177" s="283" t="str">
        <f ca="true">+IF(OFFSET('Sanitation Data'!$G$31,0,10*ROW('Sanitation Data'!G171))="","",OFFSET('Sanitation Data'!$G$31,0,10*ROW('Sanitation Data'!G171)))</f>
        <v/>
      </c>
      <c r="DD177" s="283" t="str">
        <f ca="true">+IF(OFFSET('Sanitation Data'!$G$32,0,10*ROW('Sanitation Data'!G171))="","",OFFSET('Sanitation Data'!$G$32,0,10*ROW('Sanitation Data'!G171)))</f>
        <v/>
      </c>
      <c r="DE177" s="283" t="str">
        <f ca="true">+IF(OFFSET('Sanitation Data'!$H$28,0,10*ROW('Sanitation Data'!H171))="","",OFFSET('Sanitation Data'!$H$28,0,10*ROW('Sanitation Data'!H171)))</f>
        <v/>
      </c>
      <c r="DF177" s="283" t="str">
        <f ca="true">+IF(OFFSET('Sanitation Data'!$H$29,0,10*ROW('Sanitation Data'!H171))="","",OFFSET('Sanitation Data'!$H$29,0,10*ROW('Sanitation Data'!H171)))</f>
        <v/>
      </c>
      <c r="DG177" s="283" t="str">
        <f ca="true">+IF(OFFSET('Sanitation Data'!$H$30,0,10*ROW('Sanitation Data'!H171))="","",OFFSET('Sanitation Data'!$H$30,0,10*ROW('Sanitation Data'!H171)))</f>
        <v/>
      </c>
      <c r="DH177" s="283" t="str">
        <f ca="true">+IF(OFFSET('Sanitation Data'!$H$31,0,10*ROW('Sanitation Data'!H171))="","",OFFSET('Sanitation Data'!$H$31,0,10*ROW('Sanitation Data'!H171)))</f>
        <v/>
      </c>
      <c r="DI177" s="283" t="str">
        <f ca="true">+IF(OFFSET('Sanitation Data'!$H$32,0,10*ROW('Sanitation Data'!H171))="","",OFFSET('Sanitation Data'!$H$32,0,10*ROW('Sanitation Data'!H171)))</f>
        <v/>
      </c>
      <c r="DJ177" s="283" t="str">
        <f ca="true">+IF(OFFSET('Sanitation Data'!$I$28,0,10*ROW('Sanitation Data'!I171))="","",OFFSET('Sanitation Data'!$I$28,0,10*ROW('Sanitation Data'!I171)))</f>
        <v/>
      </c>
      <c r="DK177" s="283" t="str">
        <f ca="true">+IF(OFFSET('Sanitation Data'!$I$29,0,10*ROW('Sanitation Data'!I171))="","",OFFSET('Sanitation Data'!$I$29,0,10*ROW('Sanitation Data'!I171)))</f>
        <v/>
      </c>
      <c r="DL177" s="283" t="str">
        <f ca="true">+IF(OFFSET('Sanitation Data'!$I$30,0,10*ROW('Sanitation Data'!I171))="","",OFFSET('Sanitation Data'!$I$30,0,10*ROW('Sanitation Data'!I171)))</f>
        <v/>
      </c>
      <c r="DM177" s="283" t="str">
        <f ca="true">+IF(OFFSET('Sanitation Data'!$I$31,0,10*ROW('Sanitation Data'!I171))="","",OFFSET('Sanitation Data'!$I$31,0,10*ROW('Sanitation Data'!I171)))</f>
        <v/>
      </c>
      <c r="DN177" s="283" t="str">
        <f ca="true">+IF(OFFSET('Sanitation Data'!$I$32,0,10*ROW('Sanitation Data'!I171))="","",OFFSET('Sanitation Data'!$I$32,0,10*ROW('Sanitation Data'!I171)))</f>
        <v/>
      </c>
      <c r="DO177" s="283" t="str">
        <f ca="true">+IF(OFFSET('Hygiene Data'!$D$11,0,10*ROW('Hygiene Data'!D171))="","",OFFSET('Hygiene Data'!$D$11,0,10*ROW('Hygiene Data'!D171)))</f>
        <v/>
      </c>
      <c r="DP177" s="283" t="str">
        <f ca="true">+IF(OFFSET('Hygiene Data'!$D$12,0,10*ROW('Hygiene Data'!D171))="","",OFFSET('Hygiene Data'!$D$12,0,10*ROW('Hygiene Data'!D171)))</f>
        <v/>
      </c>
      <c r="DQ177" s="283" t="str">
        <f ca="true">+IF(OFFSET('Hygiene Data'!$D$13,0,10*ROW('Hygiene Data'!D171))="","",OFFSET('Hygiene Data'!$D$13,0,10*ROW('Hygiene Data'!D171)))</f>
        <v/>
      </c>
      <c r="DR177" s="283" t="str">
        <f ca="true">+IF(OFFSET('Hygiene Data'!$E$11,0,10*ROW('Hygiene Data'!E171))="","",OFFSET('Hygiene Data'!$E$11,0,10*ROW('Hygiene Data'!E171)))</f>
        <v/>
      </c>
      <c r="DS177" s="283" t="str">
        <f ca="true">+IF(OFFSET('Hygiene Data'!$E$12,0,10*ROW('Hygiene Data'!E171))="","",OFFSET('Hygiene Data'!$E$12,0,10*ROW('Hygiene Data'!E171)))</f>
        <v/>
      </c>
      <c r="DT177" s="283" t="str">
        <f ca="true">+IF(OFFSET('Hygiene Data'!$E$13,0,10*ROW('Hygiene Data'!E171))="","",OFFSET('Hygiene Data'!$E$13,0,10*ROW('Hygiene Data'!E171)))</f>
        <v/>
      </c>
      <c r="DU177" s="283" t="str">
        <f ca="true">+IF(OFFSET('Hygiene Data'!$F$11,0,10*ROW('Hygiene Data'!F171))="","",OFFSET('Hygiene Data'!$F$11,0,10*ROW('Hygiene Data'!F171)))</f>
        <v/>
      </c>
      <c r="DV177" s="283" t="str">
        <f ca="true">+IF(OFFSET('Hygiene Data'!$F$12,0,10*ROW('Hygiene Data'!F171))="","",OFFSET('Hygiene Data'!$F$12,0,10*ROW('Hygiene Data'!F171)))</f>
        <v/>
      </c>
      <c r="DW177" s="283" t="str">
        <f ca="true">+IF(OFFSET('Hygiene Data'!$F$13,0,10*ROW('Hygiene Data'!F171))="","",OFFSET('Hygiene Data'!$F$13,0,10*ROW('Hygiene Data'!F171)))</f>
        <v/>
      </c>
      <c r="DX177" s="283" t="str">
        <f ca="true">+IF(OFFSET('Hygiene Data'!$G$11,0,10*ROW('Hygiene Data'!G171))="","",OFFSET('Hygiene Data'!$G$11,0,10*ROW('Hygiene Data'!G171)))</f>
        <v/>
      </c>
      <c r="DY177" s="283" t="str">
        <f ca="true">+IF(OFFSET('Hygiene Data'!$G$12,0,10*ROW('Hygiene Data'!G171))="","",OFFSET('Hygiene Data'!$G$12,0,10*ROW('Hygiene Data'!G171)))</f>
        <v/>
      </c>
      <c r="DZ177" s="283" t="str">
        <f ca="true">+IF(OFFSET('Hygiene Data'!$G$13,0,10*ROW('Hygiene Data'!G171))="","",OFFSET('Hygiene Data'!$G$13,0,10*ROW('Hygiene Data'!G171)))</f>
        <v/>
      </c>
      <c r="EA177" s="283" t="str">
        <f ca="true">+IF(OFFSET('Hygiene Data'!$H$11,0,10*ROW('Hygiene Data'!H171))="","",OFFSET('Hygiene Data'!$H$11,0,10*ROW('Hygiene Data'!H171)))</f>
        <v/>
      </c>
      <c r="EB177" s="283" t="str">
        <f ca="true">+IF(OFFSET('Hygiene Data'!$H$12,0,10*ROW('Hygiene Data'!H171))="","",OFFSET('Hygiene Data'!$H$12,0,10*ROW('Hygiene Data'!H171)))</f>
        <v/>
      </c>
      <c r="EC177" s="283" t="str">
        <f ca="true">+IF(OFFSET('Hygiene Data'!$H$13,0,10*ROW('Hygiene Data'!H171))="","",OFFSET('Hygiene Data'!$H$13,0,10*ROW('Hygiene Data'!H171)))</f>
        <v/>
      </c>
      <c r="ED177" s="283" t="str">
        <f ca="true">+IF(OFFSET('Hygiene Data'!$I$11,0,10*ROW('Hygiene Data'!I171))="","",OFFSET('Hygiene Data'!$I$11,0,10*ROW('Hygiene Data'!I171)))</f>
        <v/>
      </c>
      <c r="EE177" s="283" t="str">
        <f ca="true">+IF(OFFSET('Hygiene Data'!$I$12,0,10*ROW('Hygiene Data'!I171))="","",OFFSET('Hygiene Data'!$I$12,0,10*ROW('Hygiene Data'!I171)))</f>
        <v/>
      </c>
      <c r="EF177" s="283" t="str">
        <f ca="true">+IF(OFFSET('Hygiene Data'!$I$13,0,10*ROW('Hygiene Data'!I171))="","",OFFSET('Hygiene Data'!$I$13,0,10*ROW('Hygiene Data'!I171)))</f>
        <v/>
      </c>
    </row>
    <row r="178">
      <c r="A178" s="36" t="str">
        <f ca="true">+IF(OFFSET('Water Data'!$B$2,0,10*ROW('Water Data'!E172))="","",OFFSET('Water Data'!$B$2,0,10*ROW('Water Data'!E172)))</f>
        <v/>
      </c>
      <c r="B178" s="36" t="str">
        <f ca="true">+IF(OFFSET('Water Data'!$C$2,0,10*ROW('Water Data'!F172))="","",OFFSET('Water Data'!$C$2,0,10*ROW('Water Data'!F172)))</f>
        <v/>
      </c>
      <c r="C178" s="339"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83"/>
      <c r="BS178" s="283" t="str">
        <f ca="true">+IF(OFFSET('Water Data'!$D$27,0,10*ROW('Water Data'!D172))="","",OFFSET('Water Data'!$D$27,0,10*ROW('Water Data'!D172)))</f>
        <v/>
      </c>
      <c r="BT178" s="283" t="str">
        <f ca="true">+IF(OFFSET('Water Data'!$D$28,0,10*ROW('Water Data'!D172))="","",OFFSET('Water Data'!$D$28,0,10*ROW('Water Data'!D172)))</f>
        <v/>
      </c>
      <c r="BU178" s="283" t="str">
        <f ca="true">+IF(OFFSET('Water Data'!$D$29,0,10*ROW('Water Data'!D172))="","",OFFSET('Water Data'!$D$29,0,10*ROW('Water Data'!D172)))</f>
        <v/>
      </c>
      <c r="BV178" s="283" t="str">
        <f ca="true">+IF(OFFSET('Water Data'!$E$27,0,10*ROW('Water Data'!E172))="","",OFFSET('Water Data'!$E$27,0,10*ROW('Water Data'!E172)))</f>
        <v/>
      </c>
      <c r="BW178" s="283" t="str">
        <f ca="true">+IF(OFFSET('Water Data'!$E$28,0,10*ROW('Water Data'!E172))="","",OFFSET('Water Data'!$E$28,0,10*ROW('Water Data'!E172)))</f>
        <v/>
      </c>
      <c r="BX178" s="283" t="str">
        <f ca="true">+IF(OFFSET('Water Data'!$E$29,0,10*ROW('Water Data'!E172))="","",OFFSET('Water Data'!$E$29,0,10*ROW('Water Data'!E172)))</f>
        <v/>
      </c>
      <c r="BY178" s="283" t="str">
        <f ca="true">+IF(OFFSET('Water Data'!$F$27,0,10*ROW('Water Data'!F172))="","",OFFSET('Water Data'!$F$27,0,10*ROW('Water Data'!F172)))</f>
        <v/>
      </c>
      <c r="BZ178" s="283" t="str">
        <f ca="true">+IF(OFFSET('Water Data'!$F$28,0,10*ROW('Water Data'!F172))="","",OFFSET('Water Data'!$F$28,0,10*ROW('Water Data'!F172)))</f>
        <v/>
      </c>
      <c r="CA178" s="283" t="str">
        <f ca="true">+IF(OFFSET('Water Data'!$F$29,0,10*ROW('Water Data'!F172))="","",OFFSET('Water Data'!$F$29,0,10*ROW('Water Data'!F172)))</f>
        <v/>
      </c>
      <c r="CB178" s="283" t="str">
        <f ca="true">+IF(OFFSET('Water Data'!$G$27,0,10*ROW('Water Data'!G172))="","",OFFSET('Water Data'!$G$27,0,10*ROW('Water Data'!G172)))</f>
        <v/>
      </c>
      <c r="CC178" s="283" t="str">
        <f ca="true">+IF(OFFSET('Water Data'!$G$28,0,10*ROW('Water Data'!G172))="","",OFFSET('Water Data'!$G$28,0,10*ROW('Water Data'!G172)))</f>
        <v/>
      </c>
      <c r="CD178" s="283" t="str">
        <f ca="true">+IF(OFFSET('Water Data'!$G$29,0,10*ROW('Water Data'!G172))="","",OFFSET('Water Data'!$G$29,0,10*ROW('Water Data'!G172)))</f>
        <v/>
      </c>
      <c r="CE178" s="283" t="str">
        <f ca="true">+IF(OFFSET('Water Data'!$H$27,0,10*ROW('Water Data'!H172))="","",OFFSET('Water Data'!$H$27,0,10*ROW('Water Data'!H172)))</f>
        <v/>
      </c>
      <c r="CF178" s="283" t="str">
        <f ca="true">+IF(OFFSET('Water Data'!$H$28,0,10*ROW('Water Data'!H172))="","",OFFSET('Water Data'!$H$28,0,10*ROW('Water Data'!H172)))</f>
        <v/>
      </c>
      <c r="CG178" s="283" t="str">
        <f ca="true">+IF(OFFSET('Water Data'!$H$29,0,10*ROW('Water Data'!H172))="","",OFFSET('Water Data'!$H$29,0,10*ROW('Water Data'!H172)))</f>
        <v/>
      </c>
      <c r="CH178" s="283" t="str">
        <f ca="true">+IF(OFFSET('Water Data'!$I$27,0,10*ROW('Water Data'!I172))="","",OFFSET('Water Data'!$I$27,0,10*ROW('Water Data'!I172)))</f>
        <v/>
      </c>
      <c r="CI178" s="283" t="str">
        <f ca="true">+IF(OFFSET('Water Data'!$I$28,0,10*ROW('Water Data'!I172))="","",OFFSET('Water Data'!$I$28,0,10*ROW('Water Data'!I172)))</f>
        <v/>
      </c>
      <c r="CJ178" s="283" t="str">
        <f ca="true">+IF(OFFSET('Water Data'!$I$29,0,10*ROW('Water Data'!I172))="","",OFFSET('Water Data'!$I$29,0,10*ROW('Water Data'!I172)))</f>
        <v/>
      </c>
      <c r="CK178" s="283" t="str">
        <f ca="true">+IF(OFFSET('Sanitation Data'!$D$28,0,10*ROW('Sanitation Data'!D172))="","",OFFSET('Sanitation Data'!$D$28,0,10*ROW('Sanitation Data'!D172)))</f>
        <v/>
      </c>
      <c r="CL178" s="283" t="str">
        <f ca="true">+IF(OFFSET('Sanitation Data'!$D$29,0,10*ROW('Sanitation Data'!D172))="","",OFFSET('Sanitation Data'!$D$29,0,10*ROW('Sanitation Data'!D172)))</f>
        <v/>
      </c>
      <c r="CM178" s="283" t="str">
        <f ca="true">+IF(OFFSET('Sanitation Data'!$D$30,0,10*ROW('Sanitation Data'!D172))="","",OFFSET('Sanitation Data'!$D$30,0,10*ROW('Sanitation Data'!D172)))</f>
        <v/>
      </c>
      <c r="CN178" s="283" t="str">
        <f ca="true">+IF(OFFSET('Sanitation Data'!$D$31,0,10*ROW('Sanitation Data'!D172))="","",OFFSET('Sanitation Data'!$D$31,0,10*ROW('Sanitation Data'!D172)))</f>
        <v/>
      </c>
      <c r="CO178" s="283" t="str">
        <f ca="true">+IF(OFFSET('Sanitation Data'!$D$32,0,10*ROW('Sanitation Data'!D172))="","",OFFSET('Sanitation Data'!$D$32,0,10*ROW('Sanitation Data'!D172)))</f>
        <v/>
      </c>
      <c r="CP178" s="283" t="str">
        <f ca="true">+IF(OFFSET('Sanitation Data'!$E$28,0,10*ROW('Sanitation Data'!E172))="","",OFFSET('Sanitation Data'!$E$28,0,10*ROW('Sanitation Data'!E172)))</f>
        <v/>
      </c>
      <c r="CQ178" s="283" t="str">
        <f ca="true">+IF(OFFSET('Sanitation Data'!$E$29,0,10*ROW('Sanitation Data'!E172))="","",OFFSET('Sanitation Data'!$E$29,0,10*ROW('Sanitation Data'!E172)))</f>
        <v/>
      </c>
      <c r="CR178" s="283" t="str">
        <f ca="true">+IF(OFFSET('Sanitation Data'!$E$30,0,10*ROW('Sanitation Data'!E172))="","",OFFSET('Sanitation Data'!$E$30,0,10*ROW('Sanitation Data'!E172)))</f>
        <v/>
      </c>
      <c r="CS178" s="283" t="str">
        <f ca="true">+IF(OFFSET('Sanitation Data'!$E$31,0,10*ROW('Sanitation Data'!E172))="","",OFFSET('Sanitation Data'!$E$31,0,10*ROW('Sanitation Data'!E172)))</f>
        <v/>
      </c>
      <c r="CT178" s="283" t="str">
        <f ca="true">+IF(OFFSET('Sanitation Data'!$E$32,0,10*ROW('Sanitation Data'!E172))="","",OFFSET('Sanitation Data'!$E$32,0,10*ROW('Sanitation Data'!E172)))</f>
        <v/>
      </c>
      <c r="CU178" s="283" t="str">
        <f ca="true">+IF(OFFSET('Sanitation Data'!$F$28,0,10*ROW('Sanitation Data'!F172))="","",OFFSET('Sanitation Data'!$F$28,0,10*ROW('Sanitation Data'!F172)))</f>
        <v/>
      </c>
      <c r="CV178" s="283" t="str">
        <f ca="true">+IF(OFFSET('Sanitation Data'!$F$29,0,10*ROW('Sanitation Data'!F172))="","",OFFSET('Sanitation Data'!$F$29,0,10*ROW('Sanitation Data'!F172)))</f>
        <v/>
      </c>
      <c r="CW178" s="283" t="str">
        <f ca="true">+IF(OFFSET('Sanitation Data'!$F$30,0,10*ROW('Sanitation Data'!F172))="","",OFFSET('Sanitation Data'!$F$30,0,10*ROW('Sanitation Data'!F172)))</f>
        <v/>
      </c>
      <c r="CX178" s="283" t="str">
        <f ca="true">+IF(OFFSET('Sanitation Data'!$F$31,0,10*ROW('Sanitation Data'!F172))="","",OFFSET('Sanitation Data'!$F$31,0,10*ROW('Sanitation Data'!F172)))</f>
        <v/>
      </c>
      <c r="CY178" s="283" t="str">
        <f ca="true">+IF(OFFSET('Sanitation Data'!$F$32,0,10*ROW('Sanitation Data'!F172))="","",OFFSET('Sanitation Data'!$F$32,0,10*ROW('Sanitation Data'!F172)))</f>
        <v/>
      </c>
      <c r="CZ178" s="283" t="str">
        <f ca="true">+IF(OFFSET('Sanitation Data'!$G$28,0,10*ROW('Sanitation Data'!G172))="","",OFFSET('Sanitation Data'!$G$28,0,10*ROW('Sanitation Data'!G172)))</f>
        <v/>
      </c>
      <c r="DA178" s="283" t="str">
        <f ca="true">+IF(OFFSET('Sanitation Data'!$G$29,0,10*ROW('Sanitation Data'!G172))="","",OFFSET('Sanitation Data'!$G$29,0,10*ROW('Sanitation Data'!G172)))</f>
        <v/>
      </c>
      <c r="DB178" s="283" t="str">
        <f ca="true">+IF(OFFSET('Sanitation Data'!$G$30,0,10*ROW('Sanitation Data'!G172))="","",OFFSET('Sanitation Data'!$G$30,0,10*ROW('Sanitation Data'!G172)))</f>
        <v/>
      </c>
      <c r="DC178" s="283" t="str">
        <f ca="true">+IF(OFFSET('Sanitation Data'!$G$31,0,10*ROW('Sanitation Data'!G172))="","",OFFSET('Sanitation Data'!$G$31,0,10*ROW('Sanitation Data'!G172)))</f>
        <v/>
      </c>
      <c r="DD178" s="283" t="str">
        <f ca="true">+IF(OFFSET('Sanitation Data'!$G$32,0,10*ROW('Sanitation Data'!G172))="","",OFFSET('Sanitation Data'!$G$32,0,10*ROW('Sanitation Data'!G172)))</f>
        <v/>
      </c>
      <c r="DE178" s="283" t="str">
        <f ca="true">+IF(OFFSET('Sanitation Data'!$H$28,0,10*ROW('Sanitation Data'!H172))="","",OFFSET('Sanitation Data'!$H$28,0,10*ROW('Sanitation Data'!H172)))</f>
        <v/>
      </c>
      <c r="DF178" s="283" t="str">
        <f ca="true">+IF(OFFSET('Sanitation Data'!$H$29,0,10*ROW('Sanitation Data'!H172))="","",OFFSET('Sanitation Data'!$H$29,0,10*ROW('Sanitation Data'!H172)))</f>
        <v/>
      </c>
      <c r="DG178" s="283" t="str">
        <f ca="true">+IF(OFFSET('Sanitation Data'!$H$30,0,10*ROW('Sanitation Data'!H172))="","",OFFSET('Sanitation Data'!$H$30,0,10*ROW('Sanitation Data'!H172)))</f>
        <v/>
      </c>
      <c r="DH178" s="283" t="str">
        <f ca="true">+IF(OFFSET('Sanitation Data'!$H$31,0,10*ROW('Sanitation Data'!H172))="","",OFFSET('Sanitation Data'!$H$31,0,10*ROW('Sanitation Data'!H172)))</f>
        <v/>
      </c>
      <c r="DI178" s="283" t="str">
        <f ca="true">+IF(OFFSET('Sanitation Data'!$H$32,0,10*ROW('Sanitation Data'!H172))="","",OFFSET('Sanitation Data'!$H$32,0,10*ROW('Sanitation Data'!H172)))</f>
        <v/>
      </c>
      <c r="DJ178" s="283" t="str">
        <f ca="true">+IF(OFFSET('Sanitation Data'!$I$28,0,10*ROW('Sanitation Data'!I172))="","",OFFSET('Sanitation Data'!$I$28,0,10*ROW('Sanitation Data'!I172)))</f>
        <v/>
      </c>
      <c r="DK178" s="283" t="str">
        <f ca="true">+IF(OFFSET('Sanitation Data'!$I$29,0,10*ROW('Sanitation Data'!I172))="","",OFFSET('Sanitation Data'!$I$29,0,10*ROW('Sanitation Data'!I172)))</f>
        <v/>
      </c>
      <c r="DL178" s="283" t="str">
        <f ca="true">+IF(OFFSET('Sanitation Data'!$I$30,0,10*ROW('Sanitation Data'!I172))="","",OFFSET('Sanitation Data'!$I$30,0,10*ROW('Sanitation Data'!I172)))</f>
        <v/>
      </c>
      <c r="DM178" s="283" t="str">
        <f ca="true">+IF(OFFSET('Sanitation Data'!$I$31,0,10*ROW('Sanitation Data'!I172))="","",OFFSET('Sanitation Data'!$I$31,0,10*ROW('Sanitation Data'!I172)))</f>
        <v/>
      </c>
      <c r="DN178" s="283" t="str">
        <f ca="true">+IF(OFFSET('Sanitation Data'!$I$32,0,10*ROW('Sanitation Data'!I172))="","",OFFSET('Sanitation Data'!$I$32,0,10*ROW('Sanitation Data'!I172)))</f>
        <v/>
      </c>
      <c r="DO178" s="283" t="str">
        <f ca="true">+IF(OFFSET('Hygiene Data'!$D$11,0,10*ROW('Hygiene Data'!D172))="","",OFFSET('Hygiene Data'!$D$11,0,10*ROW('Hygiene Data'!D172)))</f>
        <v/>
      </c>
      <c r="DP178" s="283" t="str">
        <f ca="true">+IF(OFFSET('Hygiene Data'!$D$12,0,10*ROW('Hygiene Data'!D172))="","",OFFSET('Hygiene Data'!$D$12,0,10*ROW('Hygiene Data'!D172)))</f>
        <v/>
      </c>
      <c r="DQ178" s="283" t="str">
        <f ca="true">+IF(OFFSET('Hygiene Data'!$D$13,0,10*ROW('Hygiene Data'!D172))="","",OFFSET('Hygiene Data'!$D$13,0,10*ROW('Hygiene Data'!D172)))</f>
        <v/>
      </c>
      <c r="DR178" s="283" t="str">
        <f ca="true">+IF(OFFSET('Hygiene Data'!$E$11,0,10*ROW('Hygiene Data'!E172))="","",OFFSET('Hygiene Data'!$E$11,0,10*ROW('Hygiene Data'!E172)))</f>
        <v/>
      </c>
      <c r="DS178" s="283" t="str">
        <f ca="true">+IF(OFFSET('Hygiene Data'!$E$12,0,10*ROW('Hygiene Data'!E172))="","",OFFSET('Hygiene Data'!$E$12,0,10*ROW('Hygiene Data'!E172)))</f>
        <v/>
      </c>
      <c r="DT178" s="283" t="str">
        <f ca="true">+IF(OFFSET('Hygiene Data'!$E$13,0,10*ROW('Hygiene Data'!E172))="","",OFFSET('Hygiene Data'!$E$13,0,10*ROW('Hygiene Data'!E172)))</f>
        <v/>
      </c>
      <c r="DU178" s="283" t="str">
        <f ca="true">+IF(OFFSET('Hygiene Data'!$F$11,0,10*ROW('Hygiene Data'!F172))="","",OFFSET('Hygiene Data'!$F$11,0,10*ROW('Hygiene Data'!F172)))</f>
        <v/>
      </c>
      <c r="DV178" s="283" t="str">
        <f ca="true">+IF(OFFSET('Hygiene Data'!$F$12,0,10*ROW('Hygiene Data'!F172))="","",OFFSET('Hygiene Data'!$F$12,0,10*ROW('Hygiene Data'!F172)))</f>
        <v/>
      </c>
      <c r="DW178" s="283" t="str">
        <f ca="true">+IF(OFFSET('Hygiene Data'!$F$13,0,10*ROW('Hygiene Data'!F172))="","",OFFSET('Hygiene Data'!$F$13,0,10*ROW('Hygiene Data'!F172)))</f>
        <v/>
      </c>
      <c r="DX178" s="283" t="str">
        <f ca="true">+IF(OFFSET('Hygiene Data'!$G$11,0,10*ROW('Hygiene Data'!G172))="","",OFFSET('Hygiene Data'!$G$11,0,10*ROW('Hygiene Data'!G172)))</f>
        <v/>
      </c>
      <c r="DY178" s="283" t="str">
        <f ca="true">+IF(OFFSET('Hygiene Data'!$G$12,0,10*ROW('Hygiene Data'!G172))="","",OFFSET('Hygiene Data'!$G$12,0,10*ROW('Hygiene Data'!G172)))</f>
        <v/>
      </c>
      <c r="DZ178" s="283" t="str">
        <f ca="true">+IF(OFFSET('Hygiene Data'!$G$13,0,10*ROW('Hygiene Data'!G172))="","",OFFSET('Hygiene Data'!$G$13,0,10*ROW('Hygiene Data'!G172)))</f>
        <v/>
      </c>
      <c r="EA178" s="283" t="str">
        <f ca="true">+IF(OFFSET('Hygiene Data'!$H$11,0,10*ROW('Hygiene Data'!H172))="","",OFFSET('Hygiene Data'!$H$11,0,10*ROW('Hygiene Data'!H172)))</f>
        <v/>
      </c>
      <c r="EB178" s="283" t="str">
        <f ca="true">+IF(OFFSET('Hygiene Data'!$H$12,0,10*ROW('Hygiene Data'!H172))="","",OFFSET('Hygiene Data'!$H$12,0,10*ROW('Hygiene Data'!H172)))</f>
        <v/>
      </c>
      <c r="EC178" s="283" t="str">
        <f ca="true">+IF(OFFSET('Hygiene Data'!$H$13,0,10*ROW('Hygiene Data'!H172))="","",OFFSET('Hygiene Data'!$H$13,0,10*ROW('Hygiene Data'!H172)))</f>
        <v/>
      </c>
      <c r="ED178" s="283" t="str">
        <f ca="true">+IF(OFFSET('Hygiene Data'!$I$11,0,10*ROW('Hygiene Data'!I172))="","",OFFSET('Hygiene Data'!$I$11,0,10*ROW('Hygiene Data'!I172)))</f>
        <v/>
      </c>
      <c r="EE178" s="283" t="str">
        <f ca="true">+IF(OFFSET('Hygiene Data'!$I$12,0,10*ROW('Hygiene Data'!I172))="","",OFFSET('Hygiene Data'!$I$12,0,10*ROW('Hygiene Data'!I172)))</f>
        <v/>
      </c>
      <c r="EF178" s="283" t="str">
        <f ca="true">+IF(OFFSET('Hygiene Data'!$I$13,0,10*ROW('Hygiene Data'!I172))="","",OFFSET('Hygiene Data'!$I$13,0,10*ROW('Hygiene Data'!I172)))</f>
        <v/>
      </c>
    </row>
    <row r="179">
      <c r="A179" s="36" t="str">
        <f ca="true">+IF(OFFSET('Water Data'!$B$2,0,10*ROW('Water Data'!E173))="","",OFFSET('Water Data'!$B$2,0,10*ROW('Water Data'!E173)))</f>
        <v/>
      </c>
      <c r="B179" s="36" t="str">
        <f ca="true">+IF(OFFSET('Water Data'!$C$2,0,10*ROW('Water Data'!F173))="","",OFFSET('Water Data'!$C$2,0,10*ROW('Water Data'!F173)))</f>
        <v/>
      </c>
      <c r="C179" s="339"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83"/>
      <c r="BS179" s="283" t="str">
        <f ca="true">+IF(OFFSET('Water Data'!$D$27,0,10*ROW('Water Data'!D173))="","",OFFSET('Water Data'!$D$27,0,10*ROW('Water Data'!D173)))</f>
        <v/>
      </c>
      <c r="BT179" s="283" t="str">
        <f ca="true">+IF(OFFSET('Water Data'!$D$28,0,10*ROW('Water Data'!D173))="","",OFFSET('Water Data'!$D$28,0,10*ROW('Water Data'!D173)))</f>
        <v/>
      </c>
      <c r="BU179" s="283" t="str">
        <f ca="true">+IF(OFFSET('Water Data'!$D$29,0,10*ROW('Water Data'!D173))="","",OFFSET('Water Data'!$D$29,0,10*ROW('Water Data'!D173)))</f>
        <v/>
      </c>
      <c r="BV179" s="283" t="str">
        <f ca="true">+IF(OFFSET('Water Data'!$E$27,0,10*ROW('Water Data'!E173))="","",OFFSET('Water Data'!$E$27,0,10*ROW('Water Data'!E173)))</f>
        <v/>
      </c>
      <c r="BW179" s="283" t="str">
        <f ca="true">+IF(OFFSET('Water Data'!$E$28,0,10*ROW('Water Data'!E173))="","",OFFSET('Water Data'!$E$28,0,10*ROW('Water Data'!E173)))</f>
        <v/>
      </c>
      <c r="BX179" s="283" t="str">
        <f ca="true">+IF(OFFSET('Water Data'!$E$29,0,10*ROW('Water Data'!E173))="","",OFFSET('Water Data'!$E$29,0,10*ROW('Water Data'!E173)))</f>
        <v/>
      </c>
      <c r="BY179" s="283" t="str">
        <f ca="true">+IF(OFFSET('Water Data'!$F$27,0,10*ROW('Water Data'!F173))="","",OFFSET('Water Data'!$F$27,0,10*ROW('Water Data'!F173)))</f>
        <v/>
      </c>
      <c r="BZ179" s="283" t="str">
        <f ca="true">+IF(OFFSET('Water Data'!$F$28,0,10*ROW('Water Data'!F173))="","",OFFSET('Water Data'!$F$28,0,10*ROW('Water Data'!F173)))</f>
        <v/>
      </c>
      <c r="CA179" s="283" t="str">
        <f ca="true">+IF(OFFSET('Water Data'!$F$29,0,10*ROW('Water Data'!F173))="","",OFFSET('Water Data'!$F$29,0,10*ROW('Water Data'!F173)))</f>
        <v/>
      </c>
      <c r="CB179" s="283" t="str">
        <f ca="true">+IF(OFFSET('Water Data'!$G$27,0,10*ROW('Water Data'!G173))="","",OFFSET('Water Data'!$G$27,0,10*ROW('Water Data'!G173)))</f>
        <v/>
      </c>
      <c r="CC179" s="283" t="str">
        <f ca="true">+IF(OFFSET('Water Data'!$G$28,0,10*ROW('Water Data'!G173))="","",OFFSET('Water Data'!$G$28,0,10*ROW('Water Data'!G173)))</f>
        <v/>
      </c>
      <c r="CD179" s="283" t="str">
        <f ca="true">+IF(OFFSET('Water Data'!$G$29,0,10*ROW('Water Data'!G173))="","",OFFSET('Water Data'!$G$29,0,10*ROW('Water Data'!G173)))</f>
        <v/>
      </c>
      <c r="CE179" s="283" t="str">
        <f ca="true">+IF(OFFSET('Water Data'!$H$27,0,10*ROW('Water Data'!H173))="","",OFFSET('Water Data'!$H$27,0,10*ROW('Water Data'!H173)))</f>
        <v/>
      </c>
      <c r="CF179" s="283" t="str">
        <f ca="true">+IF(OFFSET('Water Data'!$H$28,0,10*ROW('Water Data'!H173))="","",OFFSET('Water Data'!$H$28,0,10*ROW('Water Data'!H173)))</f>
        <v/>
      </c>
      <c r="CG179" s="283" t="str">
        <f ca="true">+IF(OFFSET('Water Data'!$H$29,0,10*ROW('Water Data'!H173))="","",OFFSET('Water Data'!$H$29,0,10*ROW('Water Data'!H173)))</f>
        <v/>
      </c>
      <c r="CH179" s="283" t="str">
        <f ca="true">+IF(OFFSET('Water Data'!$I$27,0,10*ROW('Water Data'!I173))="","",OFFSET('Water Data'!$I$27,0,10*ROW('Water Data'!I173)))</f>
        <v/>
      </c>
      <c r="CI179" s="283" t="str">
        <f ca="true">+IF(OFFSET('Water Data'!$I$28,0,10*ROW('Water Data'!I173))="","",OFFSET('Water Data'!$I$28,0,10*ROW('Water Data'!I173)))</f>
        <v/>
      </c>
      <c r="CJ179" s="283" t="str">
        <f ca="true">+IF(OFFSET('Water Data'!$I$29,0,10*ROW('Water Data'!I173))="","",OFFSET('Water Data'!$I$29,0,10*ROW('Water Data'!I173)))</f>
        <v/>
      </c>
      <c r="CK179" s="283" t="str">
        <f ca="true">+IF(OFFSET('Sanitation Data'!$D$28,0,10*ROW('Sanitation Data'!D173))="","",OFFSET('Sanitation Data'!$D$28,0,10*ROW('Sanitation Data'!D173)))</f>
        <v/>
      </c>
      <c r="CL179" s="283" t="str">
        <f ca="true">+IF(OFFSET('Sanitation Data'!$D$29,0,10*ROW('Sanitation Data'!D173))="","",OFFSET('Sanitation Data'!$D$29,0,10*ROW('Sanitation Data'!D173)))</f>
        <v/>
      </c>
      <c r="CM179" s="283" t="str">
        <f ca="true">+IF(OFFSET('Sanitation Data'!$D$30,0,10*ROW('Sanitation Data'!D173))="","",OFFSET('Sanitation Data'!$D$30,0,10*ROW('Sanitation Data'!D173)))</f>
        <v/>
      </c>
      <c r="CN179" s="283" t="str">
        <f ca="true">+IF(OFFSET('Sanitation Data'!$D$31,0,10*ROW('Sanitation Data'!D173))="","",OFFSET('Sanitation Data'!$D$31,0,10*ROW('Sanitation Data'!D173)))</f>
        <v/>
      </c>
      <c r="CO179" s="283" t="str">
        <f ca="true">+IF(OFFSET('Sanitation Data'!$D$32,0,10*ROW('Sanitation Data'!D173))="","",OFFSET('Sanitation Data'!$D$32,0,10*ROW('Sanitation Data'!D173)))</f>
        <v/>
      </c>
      <c r="CP179" s="283" t="str">
        <f ca="true">+IF(OFFSET('Sanitation Data'!$E$28,0,10*ROW('Sanitation Data'!E173))="","",OFFSET('Sanitation Data'!$E$28,0,10*ROW('Sanitation Data'!E173)))</f>
        <v/>
      </c>
      <c r="CQ179" s="283" t="str">
        <f ca="true">+IF(OFFSET('Sanitation Data'!$E$29,0,10*ROW('Sanitation Data'!E173))="","",OFFSET('Sanitation Data'!$E$29,0,10*ROW('Sanitation Data'!E173)))</f>
        <v/>
      </c>
      <c r="CR179" s="283" t="str">
        <f ca="true">+IF(OFFSET('Sanitation Data'!$E$30,0,10*ROW('Sanitation Data'!E173))="","",OFFSET('Sanitation Data'!$E$30,0,10*ROW('Sanitation Data'!E173)))</f>
        <v/>
      </c>
      <c r="CS179" s="283" t="str">
        <f ca="true">+IF(OFFSET('Sanitation Data'!$E$31,0,10*ROW('Sanitation Data'!E173))="","",OFFSET('Sanitation Data'!$E$31,0,10*ROW('Sanitation Data'!E173)))</f>
        <v/>
      </c>
      <c r="CT179" s="283" t="str">
        <f ca="true">+IF(OFFSET('Sanitation Data'!$E$32,0,10*ROW('Sanitation Data'!E173))="","",OFFSET('Sanitation Data'!$E$32,0,10*ROW('Sanitation Data'!E173)))</f>
        <v/>
      </c>
      <c r="CU179" s="283" t="str">
        <f ca="true">+IF(OFFSET('Sanitation Data'!$F$28,0,10*ROW('Sanitation Data'!F173))="","",OFFSET('Sanitation Data'!$F$28,0,10*ROW('Sanitation Data'!F173)))</f>
        <v/>
      </c>
      <c r="CV179" s="283" t="str">
        <f ca="true">+IF(OFFSET('Sanitation Data'!$F$29,0,10*ROW('Sanitation Data'!F173))="","",OFFSET('Sanitation Data'!$F$29,0,10*ROW('Sanitation Data'!F173)))</f>
        <v/>
      </c>
      <c r="CW179" s="283" t="str">
        <f ca="true">+IF(OFFSET('Sanitation Data'!$F$30,0,10*ROW('Sanitation Data'!F173))="","",OFFSET('Sanitation Data'!$F$30,0,10*ROW('Sanitation Data'!F173)))</f>
        <v/>
      </c>
      <c r="CX179" s="283" t="str">
        <f ca="true">+IF(OFFSET('Sanitation Data'!$F$31,0,10*ROW('Sanitation Data'!F173))="","",OFFSET('Sanitation Data'!$F$31,0,10*ROW('Sanitation Data'!F173)))</f>
        <v/>
      </c>
      <c r="CY179" s="283" t="str">
        <f ca="true">+IF(OFFSET('Sanitation Data'!$F$32,0,10*ROW('Sanitation Data'!F173))="","",OFFSET('Sanitation Data'!$F$32,0,10*ROW('Sanitation Data'!F173)))</f>
        <v/>
      </c>
      <c r="CZ179" s="283" t="str">
        <f ca="true">+IF(OFFSET('Sanitation Data'!$G$28,0,10*ROW('Sanitation Data'!G173))="","",OFFSET('Sanitation Data'!$G$28,0,10*ROW('Sanitation Data'!G173)))</f>
        <v/>
      </c>
      <c r="DA179" s="283" t="str">
        <f ca="true">+IF(OFFSET('Sanitation Data'!$G$29,0,10*ROW('Sanitation Data'!G173))="","",OFFSET('Sanitation Data'!$G$29,0,10*ROW('Sanitation Data'!G173)))</f>
        <v/>
      </c>
      <c r="DB179" s="283" t="str">
        <f ca="true">+IF(OFFSET('Sanitation Data'!$G$30,0,10*ROW('Sanitation Data'!G173))="","",OFFSET('Sanitation Data'!$G$30,0,10*ROW('Sanitation Data'!G173)))</f>
        <v/>
      </c>
      <c r="DC179" s="283" t="str">
        <f ca="true">+IF(OFFSET('Sanitation Data'!$G$31,0,10*ROW('Sanitation Data'!G173))="","",OFFSET('Sanitation Data'!$G$31,0,10*ROW('Sanitation Data'!G173)))</f>
        <v/>
      </c>
      <c r="DD179" s="283" t="str">
        <f ca="true">+IF(OFFSET('Sanitation Data'!$G$32,0,10*ROW('Sanitation Data'!G173))="","",OFFSET('Sanitation Data'!$G$32,0,10*ROW('Sanitation Data'!G173)))</f>
        <v/>
      </c>
      <c r="DE179" s="283" t="str">
        <f ca="true">+IF(OFFSET('Sanitation Data'!$H$28,0,10*ROW('Sanitation Data'!H173))="","",OFFSET('Sanitation Data'!$H$28,0,10*ROW('Sanitation Data'!H173)))</f>
        <v/>
      </c>
      <c r="DF179" s="283" t="str">
        <f ca="true">+IF(OFFSET('Sanitation Data'!$H$29,0,10*ROW('Sanitation Data'!H173))="","",OFFSET('Sanitation Data'!$H$29,0,10*ROW('Sanitation Data'!H173)))</f>
        <v/>
      </c>
      <c r="DG179" s="283" t="str">
        <f ca="true">+IF(OFFSET('Sanitation Data'!$H$30,0,10*ROW('Sanitation Data'!H173))="","",OFFSET('Sanitation Data'!$H$30,0,10*ROW('Sanitation Data'!H173)))</f>
        <v/>
      </c>
      <c r="DH179" s="283" t="str">
        <f ca="true">+IF(OFFSET('Sanitation Data'!$H$31,0,10*ROW('Sanitation Data'!H173))="","",OFFSET('Sanitation Data'!$H$31,0,10*ROW('Sanitation Data'!H173)))</f>
        <v/>
      </c>
      <c r="DI179" s="283" t="str">
        <f ca="true">+IF(OFFSET('Sanitation Data'!$H$32,0,10*ROW('Sanitation Data'!H173))="","",OFFSET('Sanitation Data'!$H$32,0,10*ROW('Sanitation Data'!H173)))</f>
        <v/>
      </c>
      <c r="DJ179" s="283" t="str">
        <f ca="true">+IF(OFFSET('Sanitation Data'!$I$28,0,10*ROW('Sanitation Data'!I173))="","",OFFSET('Sanitation Data'!$I$28,0,10*ROW('Sanitation Data'!I173)))</f>
        <v/>
      </c>
      <c r="DK179" s="283" t="str">
        <f ca="true">+IF(OFFSET('Sanitation Data'!$I$29,0,10*ROW('Sanitation Data'!I173))="","",OFFSET('Sanitation Data'!$I$29,0,10*ROW('Sanitation Data'!I173)))</f>
        <v/>
      </c>
      <c r="DL179" s="283" t="str">
        <f ca="true">+IF(OFFSET('Sanitation Data'!$I$30,0,10*ROW('Sanitation Data'!I173))="","",OFFSET('Sanitation Data'!$I$30,0,10*ROW('Sanitation Data'!I173)))</f>
        <v/>
      </c>
      <c r="DM179" s="283" t="str">
        <f ca="true">+IF(OFFSET('Sanitation Data'!$I$31,0,10*ROW('Sanitation Data'!I173))="","",OFFSET('Sanitation Data'!$I$31,0,10*ROW('Sanitation Data'!I173)))</f>
        <v/>
      </c>
      <c r="DN179" s="283" t="str">
        <f ca="true">+IF(OFFSET('Sanitation Data'!$I$32,0,10*ROW('Sanitation Data'!I173))="","",OFFSET('Sanitation Data'!$I$32,0,10*ROW('Sanitation Data'!I173)))</f>
        <v/>
      </c>
      <c r="DO179" s="283" t="str">
        <f ca="true">+IF(OFFSET('Hygiene Data'!$D$11,0,10*ROW('Hygiene Data'!D173))="","",OFFSET('Hygiene Data'!$D$11,0,10*ROW('Hygiene Data'!D173)))</f>
        <v/>
      </c>
      <c r="DP179" s="283" t="str">
        <f ca="true">+IF(OFFSET('Hygiene Data'!$D$12,0,10*ROW('Hygiene Data'!D173))="","",OFFSET('Hygiene Data'!$D$12,0,10*ROW('Hygiene Data'!D173)))</f>
        <v/>
      </c>
      <c r="DQ179" s="283" t="str">
        <f ca="true">+IF(OFFSET('Hygiene Data'!$D$13,0,10*ROW('Hygiene Data'!D173))="","",OFFSET('Hygiene Data'!$D$13,0,10*ROW('Hygiene Data'!D173)))</f>
        <v/>
      </c>
      <c r="DR179" s="283" t="str">
        <f ca="true">+IF(OFFSET('Hygiene Data'!$E$11,0,10*ROW('Hygiene Data'!E173))="","",OFFSET('Hygiene Data'!$E$11,0,10*ROW('Hygiene Data'!E173)))</f>
        <v/>
      </c>
      <c r="DS179" s="283" t="str">
        <f ca="true">+IF(OFFSET('Hygiene Data'!$E$12,0,10*ROW('Hygiene Data'!E173))="","",OFFSET('Hygiene Data'!$E$12,0,10*ROW('Hygiene Data'!E173)))</f>
        <v/>
      </c>
      <c r="DT179" s="283" t="str">
        <f ca="true">+IF(OFFSET('Hygiene Data'!$E$13,0,10*ROW('Hygiene Data'!E173))="","",OFFSET('Hygiene Data'!$E$13,0,10*ROW('Hygiene Data'!E173)))</f>
        <v/>
      </c>
      <c r="DU179" s="283" t="str">
        <f ca="true">+IF(OFFSET('Hygiene Data'!$F$11,0,10*ROW('Hygiene Data'!F173))="","",OFFSET('Hygiene Data'!$F$11,0,10*ROW('Hygiene Data'!F173)))</f>
        <v/>
      </c>
      <c r="DV179" s="283" t="str">
        <f ca="true">+IF(OFFSET('Hygiene Data'!$F$12,0,10*ROW('Hygiene Data'!F173))="","",OFFSET('Hygiene Data'!$F$12,0,10*ROW('Hygiene Data'!F173)))</f>
        <v/>
      </c>
      <c r="DW179" s="283" t="str">
        <f ca="true">+IF(OFFSET('Hygiene Data'!$F$13,0,10*ROW('Hygiene Data'!F173))="","",OFFSET('Hygiene Data'!$F$13,0,10*ROW('Hygiene Data'!F173)))</f>
        <v/>
      </c>
      <c r="DX179" s="283" t="str">
        <f ca="true">+IF(OFFSET('Hygiene Data'!$G$11,0,10*ROW('Hygiene Data'!G173))="","",OFFSET('Hygiene Data'!$G$11,0,10*ROW('Hygiene Data'!G173)))</f>
        <v/>
      </c>
      <c r="DY179" s="283" t="str">
        <f ca="true">+IF(OFFSET('Hygiene Data'!$G$12,0,10*ROW('Hygiene Data'!G173))="","",OFFSET('Hygiene Data'!$G$12,0,10*ROW('Hygiene Data'!G173)))</f>
        <v/>
      </c>
      <c r="DZ179" s="283" t="str">
        <f ca="true">+IF(OFFSET('Hygiene Data'!$G$13,0,10*ROW('Hygiene Data'!G173))="","",OFFSET('Hygiene Data'!$G$13,0,10*ROW('Hygiene Data'!G173)))</f>
        <v/>
      </c>
      <c r="EA179" s="283" t="str">
        <f ca="true">+IF(OFFSET('Hygiene Data'!$H$11,0,10*ROW('Hygiene Data'!H173))="","",OFFSET('Hygiene Data'!$H$11,0,10*ROW('Hygiene Data'!H173)))</f>
        <v/>
      </c>
      <c r="EB179" s="283" t="str">
        <f ca="true">+IF(OFFSET('Hygiene Data'!$H$12,0,10*ROW('Hygiene Data'!H173))="","",OFFSET('Hygiene Data'!$H$12,0,10*ROW('Hygiene Data'!H173)))</f>
        <v/>
      </c>
      <c r="EC179" s="283" t="str">
        <f ca="true">+IF(OFFSET('Hygiene Data'!$H$13,0,10*ROW('Hygiene Data'!H173))="","",OFFSET('Hygiene Data'!$H$13,0,10*ROW('Hygiene Data'!H173)))</f>
        <v/>
      </c>
      <c r="ED179" s="283" t="str">
        <f ca="true">+IF(OFFSET('Hygiene Data'!$I$11,0,10*ROW('Hygiene Data'!I173))="","",OFFSET('Hygiene Data'!$I$11,0,10*ROW('Hygiene Data'!I173)))</f>
        <v/>
      </c>
      <c r="EE179" s="283" t="str">
        <f ca="true">+IF(OFFSET('Hygiene Data'!$I$12,0,10*ROW('Hygiene Data'!I173))="","",OFFSET('Hygiene Data'!$I$12,0,10*ROW('Hygiene Data'!I173)))</f>
        <v/>
      </c>
      <c r="EF179" s="283" t="str">
        <f ca="true">+IF(OFFSET('Hygiene Data'!$I$13,0,10*ROW('Hygiene Data'!I173))="","",OFFSET('Hygiene Data'!$I$13,0,10*ROW('Hygiene Data'!I173)))</f>
        <v/>
      </c>
    </row>
    <row r="180">
      <c r="A180" s="36" t="str">
        <f ca="true">+IF(OFFSET('Water Data'!$B$2,0,10*ROW('Water Data'!E174))="","",OFFSET('Water Data'!$B$2,0,10*ROW('Water Data'!E174)))</f>
        <v/>
      </c>
      <c r="B180" s="36" t="str">
        <f ca="true">+IF(OFFSET('Water Data'!$C$2,0,10*ROW('Water Data'!F174))="","",OFFSET('Water Data'!$C$2,0,10*ROW('Water Data'!F174)))</f>
        <v/>
      </c>
      <c r="C180" s="339"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83"/>
      <c r="BS180" s="283" t="str">
        <f ca="true">+IF(OFFSET('Water Data'!$D$27,0,10*ROW('Water Data'!D174))="","",OFFSET('Water Data'!$D$27,0,10*ROW('Water Data'!D174)))</f>
        <v/>
      </c>
      <c r="BT180" s="283" t="str">
        <f ca="true">+IF(OFFSET('Water Data'!$D$28,0,10*ROW('Water Data'!D174))="","",OFFSET('Water Data'!$D$28,0,10*ROW('Water Data'!D174)))</f>
        <v/>
      </c>
      <c r="BU180" s="283" t="str">
        <f ca="true">+IF(OFFSET('Water Data'!$D$29,0,10*ROW('Water Data'!D174))="","",OFFSET('Water Data'!$D$29,0,10*ROW('Water Data'!D174)))</f>
        <v/>
      </c>
      <c r="BV180" s="283" t="str">
        <f ca="true">+IF(OFFSET('Water Data'!$E$27,0,10*ROW('Water Data'!E174))="","",OFFSET('Water Data'!$E$27,0,10*ROW('Water Data'!E174)))</f>
        <v/>
      </c>
      <c r="BW180" s="283" t="str">
        <f ca="true">+IF(OFFSET('Water Data'!$E$28,0,10*ROW('Water Data'!E174))="","",OFFSET('Water Data'!$E$28,0,10*ROW('Water Data'!E174)))</f>
        <v/>
      </c>
      <c r="BX180" s="283" t="str">
        <f ca="true">+IF(OFFSET('Water Data'!$E$29,0,10*ROW('Water Data'!E174))="","",OFFSET('Water Data'!$E$29,0,10*ROW('Water Data'!E174)))</f>
        <v/>
      </c>
      <c r="BY180" s="283" t="str">
        <f ca="true">+IF(OFFSET('Water Data'!$F$27,0,10*ROW('Water Data'!F174))="","",OFFSET('Water Data'!$F$27,0,10*ROW('Water Data'!F174)))</f>
        <v/>
      </c>
      <c r="BZ180" s="283" t="str">
        <f ca="true">+IF(OFFSET('Water Data'!$F$28,0,10*ROW('Water Data'!F174))="","",OFFSET('Water Data'!$F$28,0,10*ROW('Water Data'!F174)))</f>
        <v/>
      </c>
      <c r="CA180" s="283" t="str">
        <f ca="true">+IF(OFFSET('Water Data'!$F$29,0,10*ROW('Water Data'!F174))="","",OFFSET('Water Data'!$F$29,0,10*ROW('Water Data'!F174)))</f>
        <v/>
      </c>
      <c r="CB180" s="283" t="str">
        <f ca="true">+IF(OFFSET('Water Data'!$G$27,0,10*ROW('Water Data'!G174))="","",OFFSET('Water Data'!$G$27,0,10*ROW('Water Data'!G174)))</f>
        <v/>
      </c>
      <c r="CC180" s="283" t="str">
        <f ca="true">+IF(OFFSET('Water Data'!$G$28,0,10*ROW('Water Data'!G174))="","",OFFSET('Water Data'!$G$28,0,10*ROW('Water Data'!G174)))</f>
        <v/>
      </c>
      <c r="CD180" s="283" t="str">
        <f ca="true">+IF(OFFSET('Water Data'!$G$29,0,10*ROW('Water Data'!G174))="","",OFFSET('Water Data'!$G$29,0,10*ROW('Water Data'!G174)))</f>
        <v/>
      </c>
      <c r="CE180" s="283" t="str">
        <f ca="true">+IF(OFFSET('Water Data'!$H$27,0,10*ROW('Water Data'!H174))="","",OFFSET('Water Data'!$H$27,0,10*ROW('Water Data'!H174)))</f>
        <v/>
      </c>
      <c r="CF180" s="283" t="str">
        <f ca="true">+IF(OFFSET('Water Data'!$H$28,0,10*ROW('Water Data'!H174))="","",OFFSET('Water Data'!$H$28,0,10*ROW('Water Data'!H174)))</f>
        <v/>
      </c>
      <c r="CG180" s="283" t="str">
        <f ca="true">+IF(OFFSET('Water Data'!$H$29,0,10*ROW('Water Data'!H174))="","",OFFSET('Water Data'!$H$29,0,10*ROW('Water Data'!H174)))</f>
        <v/>
      </c>
      <c r="CH180" s="283" t="str">
        <f ca="true">+IF(OFFSET('Water Data'!$I$27,0,10*ROW('Water Data'!I174))="","",OFFSET('Water Data'!$I$27,0,10*ROW('Water Data'!I174)))</f>
        <v/>
      </c>
      <c r="CI180" s="283" t="str">
        <f ca="true">+IF(OFFSET('Water Data'!$I$28,0,10*ROW('Water Data'!I174))="","",OFFSET('Water Data'!$I$28,0,10*ROW('Water Data'!I174)))</f>
        <v/>
      </c>
      <c r="CJ180" s="283" t="str">
        <f ca="true">+IF(OFFSET('Water Data'!$I$29,0,10*ROW('Water Data'!I174))="","",OFFSET('Water Data'!$I$29,0,10*ROW('Water Data'!I174)))</f>
        <v/>
      </c>
      <c r="CK180" s="283" t="str">
        <f ca="true">+IF(OFFSET('Sanitation Data'!$D$28,0,10*ROW('Sanitation Data'!D174))="","",OFFSET('Sanitation Data'!$D$28,0,10*ROW('Sanitation Data'!D174)))</f>
        <v/>
      </c>
      <c r="CL180" s="283" t="str">
        <f ca="true">+IF(OFFSET('Sanitation Data'!$D$29,0,10*ROW('Sanitation Data'!D174))="","",OFFSET('Sanitation Data'!$D$29,0,10*ROW('Sanitation Data'!D174)))</f>
        <v/>
      </c>
      <c r="CM180" s="283" t="str">
        <f ca="true">+IF(OFFSET('Sanitation Data'!$D$30,0,10*ROW('Sanitation Data'!D174))="","",OFFSET('Sanitation Data'!$D$30,0,10*ROW('Sanitation Data'!D174)))</f>
        <v/>
      </c>
      <c r="CN180" s="283" t="str">
        <f ca="true">+IF(OFFSET('Sanitation Data'!$D$31,0,10*ROW('Sanitation Data'!D174))="","",OFFSET('Sanitation Data'!$D$31,0,10*ROW('Sanitation Data'!D174)))</f>
        <v/>
      </c>
      <c r="CO180" s="283" t="str">
        <f ca="true">+IF(OFFSET('Sanitation Data'!$D$32,0,10*ROW('Sanitation Data'!D174))="","",OFFSET('Sanitation Data'!$D$32,0,10*ROW('Sanitation Data'!D174)))</f>
        <v/>
      </c>
      <c r="CP180" s="283" t="str">
        <f ca="true">+IF(OFFSET('Sanitation Data'!$E$28,0,10*ROW('Sanitation Data'!E174))="","",OFFSET('Sanitation Data'!$E$28,0,10*ROW('Sanitation Data'!E174)))</f>
        <v/>
      </c>
      <c r="CQ180" s="283" t="str">
        <f ca="true">+IF(OFFSET('Sanitation Data'!$E$29,0,10*ROW('Sanitation Data'!E174))="","",OFFSET('Sanitation Data'!$E$29,0,10*ROW('Sanitation Data'!E174)))</f>
        <v/>
      </c>
      <c r="CR180" s="283" t="str">
        <f ca="true">+IF(OFFSET('Sanitation Data'!$E$30,0,10*ROW('Sanitation Data'!E174))="","",OFFSET('Sanitation Data'!$E$30,0,10*ROW('Sanitation Data'!E174)))</f>
        <v/>
      </c>
      <c r="CS180" s="283" t="str">
        <f ca="true">+IF(OFFSET('Sanitation Data'!$E$31,0,10*ROW('Sanitation Data'!E174))="","",OFFSET('Sanitation Data'!$E$31,0,10*ROW('Sanitation Data'!E174)))</f>
        <v/>
      </c>
      <c r="CT180" s="283" t="str">
        <f ca="true">+IF(OFFSET('Sanitation Data'!$E$32,0,10*ROW('Sanitation Data'!E174))="","",OFFSET('Sanitation Data'!$E$32,0,10*ROW('Sanitation Data'!E174)))</f>
        <v/>
      </c>
      <c r="CU180" s="283" t="str">
        <f ca="true">+IF(OFFSET('Sanitation Data'!$F$28,0,10*ROW('Sanitation Data'!F174))="","",OFFSET('Sanitation Data'!$F$28,0,10*ROW('Sanitation Data'!F174)))</f>
        <v/>
      </c>
      <c r="CV180" s="283" t="str">
        <f ca="true">+IF(OFFSET('Sanitation Data'!$F$29,0,10*ROW('Sanitation Data'!F174))="","",OFFSET('Sanitation Data'!$F$29,0,10*ROW('Sanitation Data'!F174)))</f>
        <v/>
      </c>
      <c r="CW180" s="283" t="str">
        <f ca="true">+IF(OFFSET('Sanitation Data'!$F$30,0,10*ROW('Sanitation Data'!F174))="","",OFFSET('Sanitation Data'!$F$30,0,10*ROW('Sanitation Data'!F174)))</f>
        <v/>
      </c>
      <c r="CX180" s="283" t="str">
        <f ca="true">+IF(OFFSET('Sanitation Data'!$F$31,0,10*ROW('Sanitation Data'!F174))="","",OFFSET('Sanitation Data'!$F$31,0,10*ROW('Sanitation Data'!F174)))</f>
        <v/>
      </c>
      <c r="CY180" s="283" t="str">
        <f ca="true">+IF(OFFSET('Sanitation Data'!$F$32,0,10*ROW('Sanitation Data'!F174))="","",OFFSET('Sanitation Data'!$F$32,0,10*ROW('Sanitation Data'!F174)))</f>
        <v/>
      </c>
      <c r="CZ180" s="283" t="str">
        <f ca="true">+IF(OFFSET('Sanitation Data'!$G$28,0,10*ROW('Sanitation Data'!G174))="","",OFFSET('Sanitation Data'!$G$28,0,10*ROW('Sanitation Data'!G174)))</f>
        <v/>
      </c>
      <c r="DA180" s="283" t="str">
        <f ca="true">+IF(OFFSET('Sanitation Data'!$G$29,0,10*ROW('Sanitation Data'!G174))="","",OFFSET('Sanitation Data'!$G$29,0,10*ROW('Sanitation Data'!G174)))</f>
        <v/>
      </c>
      <c r="DB180" s="283" t="str">
        <f ca="true">+IF(OFFSET('Sanitation Data'!$G$30,0,10*ROW('Sanitation Data'!G174))="","",OFFSET('Sanitation Data'!$G$30,0,10*ROW('Sanitation Data'!G174)))</f>
        <v/>
      </c>
      <c r="DC180" s="283" t="str">
        <f ca="true">+IF(OFFSET('Sanitation Data'!$G$31,0,10*ROW('Sanitation Data'!G174))="","",OFFSET('Sanitation Data'!$G$31,0,10*ROW('Sanitation Data'!G174)))</f>
        <v/>
      </c>
      <c r="DD180" s="283" t="str">
        <f ca="true">+IF(OFFSET('Sanitation Data'!$G$32,0,10*ROW('Sanitation Data'!G174))="","",OFFSET('Sanitation Data'!$G$32,0,10*ROW('Sanitation Data'!G174)))</f>
        <v/>
      </c>
      <c r="DE180" s="283" t="str">
        <f ca="true">+IF(OFFSET('Sanitation Data'!$H$28,0,10*ROW('Sanitation Data'!H174))="","",OFFSET('Sanitation Data'!$H$28,0,10*ROW('Sanitation Data'!H174)))</f>
        <v/>
      </c>
      <c r="DF180" s="283" t="str">
        <f ca="true">+IF(OFFSET('Sanitation Data'!$H$29,0,10*ROW('Sanitation Data'!H174))="","",OFFSET('Sanitation Data'!$H$29,0,10*ROW('Sanitation Data'!H174)))</f>
        <v/>
      </c>
      <c r="DG180" s="283" t="str">
        <f ca="true">+IF(OFFSET('Sanitation Data'!$H$30,0,10*ROW('Sanitation Data'!H174))="","",OFFSET('Sanitation Data'!$H$30,0,10*ROW('Sanitation Data'!H174)))</f>
        <v/>
      </c>
      <c r="DH180" s="283" t="str">
        <f ca="true">+IF(OFFSET('Sanitation Data'!$H$31,0,10*ROW('Sanitation Data'!H174))="","",OFFSET('Sanitation Data'!$H$31,0,10*ROW('Sanitation Data'!H174)))</f>
        <v/>
      </c>
      <c r="DI180" s="283" t="str">
        <f ca="true">+IF(OFFSET('Sanitation Data'!$H$32,0,10*ROW('Sanitation Data'!H174))="","",OFFSET('Sanitation Data'!$H$32,0,10*ROW('Sanitation Data'!H174)))</f>
        <v/>
      </c>
      <c r="DJ180" s="283" t="str">
        <f ca="true">+IF(OFFSET('Sanitation Data'!$I$28,0,10*ROW('Sanitation Data'!I174))="","",OFFSET('Sanitation Data'!$I$28,0,10*ROW('Sanitation Data'!I174)))</f>
        <v/>
      </c>
      <c r="DK180" s="283" t="str">
        <f ca="true">+IF(OFFSET('Sanitation Data'!$I$29,0,10*ROW('Sanitation Data'!I174))="","",OFFSET('Sanitation Data'!$I$29,0,10*ROW('Sanitation Data'!I174)))</f>
        <v/>
      </c>
      <c r="DL180" s="283" t="str">
        <f ca="true">+IF(OFFSET('Sanitation Data'!$I$30,0,10*ROW('Sanitation Data'!I174))="","",OFFSET('Sanitation Data'!$I$30,0,10*ROW('Sanitation Data'!I174)))</f>
        <v/>
      </c>
      <c r="DM180" s="283" t="str">
        <f ca="true">+IF(OFFSET('Sanitation Data'!$I$31,0,10*ROW('Sanitation Data'!I174))="","",OFFSET('Sanitation Data'!$I$31,0,10*ROW('Sanitation Data'!I174)))</f>
        <v/>
      </c>
      <c r="DN180" s="283" t="str">
        <f ca="true">+IF(OFFSET('Sanitation Data'!$I$32,0,10*ROW('Sanitation Data'!I174))="","",OFFSET('Sanitation Data'!$I$32,0,10*ROW('Sanitation Data'!I174)))</f>
        <v/>
      </c>
      <c r="DO180" s="283" t="str">
        <f ca="true">+IF(OFFSET('Hygiene Data'!$D$11,0,10*ROW('Hygiene Data'!D174))="","",OFFSET('Hygiene Data'!$D$11,0,10*ROW('Hygiene Data'!D174)))</f>
        <v/>
      </c>
      <c r="DP180" s="283" t="str">
        <f ca="true">+IF(OFFSET('Hygiene Data'!$D$12,0,10*ROW('Hygiene Data'!D174))="","",OFFSET('Hygiene Data'!$D$12,0,10*ROW('Hygiene Data'!D174)))</f>
        <v/>
      </c>
      <c r="DQ180" s="283" t="str">
        <f ca="true">+IF(OFFSET('Hygiene Data'!$D$13,0,10*ROW('Hygiene Data'!D174))="","",OFFSET('Hygiene Data'!$D$13,0,10*ROW('Hygiene Data'!D174)))</f>
        <v/>
      </c>
      <c r="DR180" s="283" t="str">
        <f ca="true">+IF(OFFSET('Hygiene Data'!$E$11,0,10*ROW('Hygiene Data'!E174))="","",OFFSET('Hygiene Data'!$E$11,0,10*ROW('Hygiene Data'!E174)))</f>
        <v/>
      </c>
      <c r="DS180" s="283" t="str">
        <f ca="true">+IF(OFFSET('Hygiene Data'!$E$12,0,10*ROW('Hygiene Data'!E174))="","",OFFSET('Hygiene Data'!$E$12,0,10*ROW('Hygiene Data'!E174)))</f>
        <v/>
      </c>
      <c r="DT180" s="283" t="str">
        <f ca="true">+IF(OFFSET('Hygiene Data'!$E$13,0,10*ROW('Hygiene Data'!E174))="","",OFFSET('Hygiene Data'!$E$13,0,10*ROW('Hygiene Data'!E174)))</f>
        <v/>
      </c>
      <c r="DU180" s="283" t="str">
        <f ca="true">+IF(OFFSET('Hygiene Data'!$F$11,0,10*ROW('Hygiene Data'!F174))="","",OFFSET('Hygiene Data'!$F$11,0,10*ROW('Hygiene Data'!F174)))</f>
        <v/>
      </c>
      <c r="DV180" s="283" t="str">
        <f ca="true">+IF(OFFSET('Hygiene Data'!$F$12,0,10*ROW('Hygiene Data'!F174))="","",OFFSET('Hygiene Data'!$F$12,0,10*ROW('Hygiene Data'!F174)))</f>
        <v/>
      </c>
      <c r="DW180" s="283" t="str">
        <f ca="true">+IF(OFFSET('Hygiene Data'!$F$13,0,10*ROW('Hygiene Data'!F174))="","",OFFSET('Hygiene Data'!$F$13,0,10*ROW('Hygiene Data'!F174)))</f>
        <v/>
      </c>
      <c r="DX180" s="283" t="str">
        <f ca="true">+IF(OFFSET('Hygiene Data'!$G$11,0,10*ROW('Hygiene Data'!G174))="","",OFFSET('Hygiene Data'!$G$11,0,10*ROW('Hygiene Data'!G174)))</f>
        <v/>
      </c>
      <c r="DY180" s="283" t="str">
        <f ca="true">+IF(OFFSET('Hygiene Data'!$G$12,0,10*ROW('Hygiene Data'!G174))="","",OFFSET('Hygiene Data'!$G$12,0,10*ROW('Hygiene Data'!G174)))</f>
        <v/>
      </c>
      <c r="DZ180" s="283" t="str">
        <f ca="true">+IF(OFFSET('Hygiene Data'!$G$13,0,10*ROW('Hygiene Data'!G174))="","",OFFSET('Hygiene Data'!$G$13,0,10*ROW('Hygiene Data'!G174)))</f>
        <v/>
      </c>
      <c r="EA180" s="283" t="str">
        <f ca="true">+IF(OFFSET('Hygiene Data'!$H$11,0,10*ROW('Hygiene Data'!H174))="","",OFFSET('Hygiene Data'!$H$11,0,10*ROW('Hygiene Data'!H174)))</f>
        <v/>
      </c>
      <c r="EB180" s="283" t="str">
        <f ca="true">+IF(OFFSET('Hygiene Data'!$H$12,0,10*ROW('Hygiene Data'!H174))="","",OFFSET('Hygiene Data'!$H$12,0,10*ROW('Hygiene Data'!H174)))</f>
        <v/>
      </c>
      <c r="EC180" s="283" t="str">
        <f ca="true">+IF(OFFSET('Hygiene Data'!$H$13,0,10*ROW('Hygiene Data'!H174))="","",OFFSET('Hygiene Data'!$H$13,0,10*ROW('Hygiene Data'!H174)))</f>
        <v/>
      </c>
      <c r="ED180" s="283" t="str">
        <f ca="true">+IF(OFFSET('Hygiene Data'!$I$11,0,10*ROW('Hygiene Data'!I174))="","",OFFSET('Hygiene Data'!$I$11,0,10*ROW('Hygiene Data'!I174)))</f>
        <v/>
      </c>
      <c r="EE180" s="283" t="str">
        <f ca="true">+IF(OFFSET('Hygiene Data'!$I$12,0,10*ROW('Hygiene Data'!I174))="","",OFFSET('Hygiene Data'!$I$12,0,10*ROW('Hygiene Data'!I174)))</f>
        <v/>
      </c>
      <c r="EF180" s="283" t="str">
        <f ca="true">+IF(OFFSET('Hygiene Data'!$I$13,0,10*ROW('Hygiene Data'!I174))="","",OFFSET('Hygiene Data'!$I$13,0,10*ROW('Hygiene Data'!I174)))</f>
        <v/>
      </c>
    </row>
    <row r="181">
      <c r="A181" s="36" t="str">
        <f ca="true">+IF(OFFSET('Water Data'!$B$2,0,10*ROW('Water Data'!E175))="","",OFFSET('Water Data'!$B$2,0,10*ROW('Water Data'!E175)))</f>
        <v/>
      </c>
      <c r="B181" s="36" t="str">
        <f ca="true">+IF(OFFSET('Water Data'!$C$2,0,10*ROW('Water Data'!F175))="","",OFFSET('Water Data'!$C$2,0,10*ROW('Water Data'!F175)))</f>
        <v/>
      </c>
      <c r="C181" s="339"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83"/>
      <c r="BS181" s="283" t="str">
        <f ca="true">+IF(OFFSET('Water Data'!$D$27,0,10*ROW('Water Data'!D175))="","",OFFSET('Water Data'!$D$27,0,10*ROW('Water Data'!D175)))</f>
        <v/>
      </c>
      <c r="BT181" s="283" t="str">
        <f ca="true">+IF(OFFSET('Water Data'!$D$28,0,10*ROW('Water Data'!D175))="","",OFFSET('Water Data'!$D$28,0,10*ROW('Water Data'!D175)))</f>
        <v/>
      </c>
      <c r="BU181" s="283" t="str">
        <f ca="true">+IF(OFFSET('Water Data'!$D$29,0,10*ROW('Water Data'!D175))="","",OFFSET('Water Data'!$D$29,0,10*ROW('Water Data'!D175)))</f>
        <v/>
      </c>
      <c r="BV181" s="283" t="str">
        <f ca="true">+IF(OFFSET('Water Data'!$E$27,0,10*ROW('Water Data'!E175))="","",OFFSET('Water Data'!$E$27,0,10*ROW('Water Data'!E175)))</f>
        <v/>
      </c>
      <c r="BW181" s="283" t="str">
        <f ca="true">+IF(OFFSET('Water Data'!$E$28,0,10*ROW('Water Data'!E175))="","",OFFSET('Water Data'!$E$28,0,10*ROW('Water Data'!E175)))</f>
        <v/>
      </c>
      <c r="BX181" s="283" t="str">
        <f ca="true">+IF(OFFSET('Water Data'!$E$29,0,10*ROW('Water Data'!E175))="","",OFFSET('Water Data'!$E$29,0,10*ROW('Water Data'!E175)))</f>
        <v/>
      </c>
      <c r="BY181" s="283" t="str">
        <f ca="true">+IF(OFFSET('Water Data'!$F$27,0,10*ROW('Water Data'!F175))="","",OFFSET('Water Data'!$F$27,0,10*ROW('Water Data'!F175)))</f>
        <v/>
      </c>
      <c r="BZ181" s="283" t="str">
        <f ca="true">+IF(OFFSET('Water Data'!$F$28,0,10*ROW('Water Data'!F175))="","",OFFSET('Water Data'!$F$28,0,10*ROW('Water Data'!F175)))</f>
        <v/>
      </c>
      <c r="CA181" s="283" t="str">
        <f ca="true">+IF(OFFSET('Water Data'!$F$29,0,10*ROW('Water Data'!F175))="","",OFFSET('Water Data'!$F$29,0,10*ROW('Water Data'!F175)))</f>
        <v/>
      </c>
      <c r="CB181" s="283" t="str">
        <f ca="true">+IF(OFFSET('Water Data'!$G$27,0,10*ROW('Water Data'!G175))="","",OFFSET('Water Data'!$G$27,0,10*ROW('Water Data'!G175)))</f>
        <v/>
      </c>
      <c r="CC181" s="283" t="str">
        <f ca="true">+IF(OFFSET('Water Data'!$G$28,0,10*ROW('Water Data'!G175))="","",OFFSET('Water Data'!$G$28,0,10*ROW('Water Data'!G175)))</f>
        <v/>
      </c>
      <c r="CD181" s="283" t="str">
        <f ca="true">+IF(OFFSET('Water Data'!$G$29,0,10*ROW('Water Data'!G175))="","",OFFSET('Water Data'!$G$29,0,10*ROW('Water Data'!G175)))</f>
        <v/>
      </c>
      <c r="CE181" s="283" t="str">
        <f ca="true">+IF(OFFSET('Water Data'!$H$27,0,10*ROW('Water Data'!H175))="","",OFFSET('Water Data'!$H$27,0,10*ROW('Water Data'!H175)))</f>
        <v/>
      </c>
      <c r="CF181" s="283" t="str">
        <f ca="true">+IF(OFFSET('Water Data'!$H$28,0,10*ROW('Water Data'!H175))="","",OFFSET('Water Data'!$H$28,0,10*ROW('Water Data'!H175)))</f>
        <v/>
      </c>
      <c r="CG181" s="283" t="str">
        <f ca="true">+IF(OFFSET('Water Data'!$H$29,0,10*ROW('Water Data'!H175))="","",OFFSET('Water Data'!$H$29,0,10*ROW('Water Data'!H175)))</f>
        <v/>
      </c>
      <c r="CH181" s="283" t="str">
        <f ca="true">+IF(OFFSET('Water Data'!$I$27,0,10*ROW('Water Data'!I175))="","",OFFSET('Water Data'!$I$27,0,10*ROW('Water Data'!I175)))</f>
        <v/>
      </c>
      <c r="CI181" s="283" t="str">
        <f ca="true">+IF(OFFSET('Water Data'!$I$28,0,10*ROW('Water Data'!I175))="","",OFFSET('Water Data'!$I$28,0,10*ROW('Water Data'!I175)))</f>
        <v/>
      </c>
      <c r="CJ181" s="283" t="str">
        <f ca="true">+IF(OFFSET('Water Data'!$I$29,0,10*ROW('Water Data'!I175))="","",OFFSET('Water Data'!$I$29,0,10*ROW('Water Data'!I175)))</f>
        <v/>
      </c>
      <c r="CK181" s="283" t="str">
        <f ca="true">+IF(OFFSET('Sanitation Data'!$D$28,0,10*ROW('Sanitation Data'!D175))="","",OFFSET('Sanitation Data'!$D$28,0,10*ROW('Sanitation Data'!D175)))</f>
        <v/>
      </c>
      <c r="CL181" s="283" t="str">
        <f ca="true">+IF(OFFSET('Sanitation Data'!$D$29,0,10*ROW('Sanitation Data'!D175))="","",OFFSET('Sanitation Data'!$D$29,0,10*ROW('Sanitation Data'!D175)))</f>
        <v/>
      </c>
      <c r="CM181" s="283" t="str">
        <f ca="true">+IF(OFFSET('Sanitation Data'!$D$30,0,10*ROW('Sanitation Data'!D175))="","",OFFSET('Sanitation Data'!$D$30,0,10*ROW('Sanitation Data'!D175)))</f>
        <v/>
      </c>
      <c r="CN181" s="283" t="str">
        <f ca="true">+IF(OFFSET('Sanitation Data'!$D$31,0,10*ROW('Sanitation Data'!D175))="","",OFFSET('Sanitation Data'!$D$31,0,10*ROW('Sanitation Data'!D175)))</f>
        <v/>
      </c>
      <c r="CO181" s="283" t="str">
        <f ca="true">+IF(OFFSET('Sanitation Data'!$D$32,0,10*ROW('Sanitation Data'!D175))="","",OFFSET('Sanitation Data'!$D$32,0,10*ROW('Sanitation Data'!D175)))</f>
        <v/>
      </c>
      <c r="CP181" s="283" t="str">
        <f ca="true">+IF(OFFSET('Sanitation Data'!$E$28,0,10*ROW('Sanitation Data'!E175))="","",OFFSET('Sanitation Data'!$E$28,0,10*ROW('Sanitation Data'!E175)))</f>
        <v/>
      </c>
      <c r="CQ181" s="283" t="str">
        <f ca="true">+IF(OFFSET('Sanitation Data'!$E$29,0,10*ROW('Sanitation Data'!E175))="","",OFFSET('Sanitation Data'!$E$29,0,10*ROW('Sanitation Data'!E175)))</f>
        <v/>
      </c>
      <c r="CR181" s="283" t="str">
        <f ca="true">+IF(OFFSET('Sanitation Data'!$E$30,0,10*ROW('Sanitation Data'!E175))="","",OFFSET('Sanitation Data'!$E$30,0,10*ROW('Sanitation Data'!E175)))</f>
        <v/>
      </c>
      <c r="CS181" s="283" t="str">
        <f ca="true">+IF(OFFSET('Sanitation Data'!$E$31,0,10*ROW('Sanitation Data'!E175))="","",OFFSET('Sanitation Data'!$E$31,0,10*ROW('Sanitation Data'!E175)))</f>
        <v/>
      </c>
      <c r="CT181" s="283" t="str">
        <f ca="true">+IF(OFFSET('Sanitation Data'!$E$32,0,10*ROW('Sanitation Data'!E175))="","",OFFSET('Sanitation Data'!$E$32,0,10*ROW('Sanitation Data'!E175)))</f>
        <v/>
      </c>
      <c r="CU181" s="283" t="str">
        <f ca="true">+IF(OFFSET('Sanitation Data'!$F$28,0,10*ROW('Sanitation Data'!F175))="","",OFFSET('Sanitation Data'!$F$28,0,10*ROW('Sanitation Data'!F175)))</f>
        <v/>
      </c>
      <c r="CV181" s="283" t="str">
        <f ca="true">+IF(OFFSET('Sanitation Data'!$F$29,0,10*ROW('Sanitation Data'!F175))="","",OFFSET('Sanitation Data'!$F$29,0,10*ROW('Sanitation Data'!F175)))</f>
        <v/>
      </c>
      <c r="CW181" s="283" t="str">
        <f ca="true">+IF(OFFSET('Sanitation Data'!$F$30,0,10*ROW('Sanitation Data'!F175))="","",OFFSET('Sanitation Data'!$F$30,0,10*ROW('Sanitation Data'!F175)))</f>
        <v/>
      </c>
      <c r="CX181" s="283" t="str">
        <f ca="true">+IF(OFFSET('Sanitation Data'!$F$31,0,10*ROW('Sanitation Data'!F175))="","",OFFSET('Sanitation Data'!$F$31,0,10*ROW('Sanitation Data'!F175)))</f>
        <v/>
      </c>
      <c r="CY181" s="283" t="str">
        <f ca="true">+IF(OFFSET('Sanitation Data'!$F$32,0,10*ROW('Sanitation Data'!F175))="","",OFFSET('Sanitation Data'!$F$32,0,10*ROW('Sanitation Data'!F175)))</f>
        <v/>
      </c>
      <c r="CZ181" s="283" t="str">
        <f ca="true">+IF(OFFSET('Sanitation Data'!$G$28,0,10*ROW('Sanitation Data'!G175))="","",OFFSET('Sanitation Data'!$G$28,0,10*ROW('Sanitation Data'!G175)))</f>
        <v/>
      </c>
      <c r="DA181" s="283" t="str">
        <f ca="true">+IF(OFFSET('Sanitation Data'!$G$29,0,10*ROW('Sanitation Data'!G175))="","",OFFSET('Sanitation Data'!$G$29,0,10*ROW('Sanitation Data'!G175)))</f>
        <v/>
      </c>
      <c r="DB181" s="283" t="str">
        <f ca="true">+IF(OFFSET('Sanitation Data'!$G$30,0,10*ROW('Sanitation Data'!G175))="","",OFFSET('Sanitation Data'!$G$30,0,10*ROW('Sanitation Data'!G175)))</f>
        <v/>
      </c>
      <c r="DC181" s="283" t="str">
        <f ca="true">+IF(OFFSET('Sanitation Data'!$G$31,0,10*ROW('Sanitation Data'!G175))="","",OFFSET('Sanitation Data'!$G$31,0,10*ROW('Sanitation Data'!G175)))</f>
        <v/>
      </c>
      <c r="DD181" s="283" t="str">
        <f ca="true">+IF(OFFSET('Sanitation Data'!$G$32,0,10*ROW('Sanitation Data'!G175))="","",OFFSET('Sanitation Data'!$G$32,0,10*ROW('Sanitation Data'!G175)))</f>
        <v/>
      </c>
      <c r="DE181" s="283" t="str">
        <f ca="true">+IF(OFFSET('Sanitation Data'!$H$28,0,10*ROW('Sanitation Data'!H175))="","",OFFSET('Sanitation Data'!$H$28,0,10*ROW('Sanitation Data'!H175)))</f>
        <v/>
      </c>
      <c r="DF181" s="283" t="str">
        <f ca="true">+IF(OFFSET('Sanitation Data'!$H$29,0,10*ROW('Sanitation Data'!H175))="","",OFFSET('Sanitation Data'!$H$29,0,10*ROW('Sanitation Data'!H175)))</f>
        <v/>
      </c>
      <c r="DG181" s="283" t="str">
        <f ca="true">+IF(OFFSET('Sanitation Data'!$H$30,0,10*ROW('Sanitation Data'!H175))="","",OFFSET('Sanitation Data'!$H$30,0,10*ROW('Sanitation Data'!H175)))</f>
        <v/>
      </c>
      <c r="DH181" s="283" t="str">
        <f ca="true">+IF(OFFSET('Sanitation Data'!$H$31,0,10*ROW('Sanitation Data'!H175))="","",OFFSET('Sanitation Data'!$H$31,0,10*ROW('Sanitation Data'!H175)))</f>
        <v/>
      </c>
      <c r="DI181" s="283" t="str">
        <f ca="true">+IF(OFFSET('Sanitation Data'!$H$32,0,10*ROW('Sanitation Data'!H175))="","",OFFSET('Sanitation Data'!$H$32,0,10*ROW('Sanitation Data'!H175)))</f>
        <v/>
      </c>
      <c r="DJ181" s="283" t="str">
        <f ca="true">+IF(OFFSET('Sanitation Data'!$I$28,0,10*ROW('Sanitation Data'!I175))="","",OFFSET('Sanitation Data'!$I$28,0,10*ROW('Sanitation Data'!I175)))</f>
        <v/>
      </c>
      <c r="DK181" s="283" t="str">
        <f ca="true">+IF(OFFSET('Sanitation Data'!$I$29,0,10*ROW('Sanitation Data'!I175))="","",OFFSET('Sanitation Data'!$I$29,0,10*ROW('Sanitation Data'!I175)))</f>
        <v/>
      </c>
      <c r="DL181" s="283" t="str">
        <f ca="true">+IF(OFFSET('Sanitation Data'!$I$30,0,10*ROW('Sanitation Data'!I175))="","",OFFSET('Sanitation Data'!$I$30,0,10*ROW('Sanitation Data'!I175)))</f>
        <v/>
      </c>
      <c r="DM181" s="283" t="str">
        <f ca="true">+IF(OFFSET('Sanitation Data'!$I$31,0,10*ROW('Sanitation Data'!I175))="","",OFFSET('Sanitation Data'!$I$31,0,10*ROW('Sanitation Data'!I175)))</f>
        <v/>
      </c>
      <c r="DN181" s="283" t="str">
        <f ca="true">+IF(OFFSET('Sanitation Data'!$I$32,0,10*ROW('Sanitation Data'!I175))="","",OFFSET('Sanitation Data'!$I$32,0,10*ROW('Sanitation Data'!I175)))</f>
        <v/>
      </c>
      <c r="DO181" s="283" t="str">
        <f ca="true">+IF(OFFSET('Hygiene Data'!$D$11,0,10*ROW('Hygiene Data'!D175))="","",OFFSET('Hygiene Data'!$D$11,0,10*ROW('Hygiene Data'!D175)))</f>
        <v/>
      </c>
      <c r="DP181" s="283" t="str">
        <f ca="true">+IF(OFFSET('Hygiene Data'!$D$12,0,10*ROW('Hygiene Data'!D175))="","",OFFSET('Hygiene Data'!$D$12,0,10*ROW('Hygiene Data'!D175)))</f>
        <v/>
      </c>
      <c r="DQ181" s="283" t="str">
        <f ca="true">+IF(OFFSET('Hygiene Data'!$D$13,0,10*ROW('Hygiene Data'!D175))="","",OFFSET('Hygiene Data'!$D$13,0,10*ROW('Hygiene Data'!D175)))</f>
        <v/>
      </c>
      <c r="DR181" s="283" t="str">
        <f ca="true">+IF(OFFSET('Hygiene Data'!$E$11,0,10*ROW('Hygiene Data'!E175))="","",OFFSET('Hygiene Data'!$E$11,0,10*ROW('Hygiene Data'!E175)))</f>
        <v/>
      </c>
      <c r="DS181" s="283" t="str">
        <f ca="true">+IF(OFFSET('Hygiene Data'!$E$12,0,10*ROW('Hygiene Data'!E175))="","",OFFSET('Hygiene Data'!$E$12,0,10*ROW('Hygiene Data'!E175)))</f>
        <v/>
      </c>
      <c r="DT181" s="283" t="str">
        <f ca="true">+IF(OFFSET('Hygiene Data'!$E$13,0,10*ROW('Hygiene Data'!E175))="","",OFFSET('Hygiene Data'!$E$13,0,10*ROW('Hygiene Data'!E175)))</f>
        <v/>
      </c>
      <c r="DU181" s="283" t="str">
        <f ca="true">+IF(OFFSET('Hygiene Data'!$F$11,0,10*ROW('Hygiene Data'!F175))="","",OFFSET('Hygiene Data'!$F$11,0,10*ROW('Hygiene Data'!F175)))</f>
        <v/>
      </c>
      <c r="DV181" s="283" t="str">
        <f ca="true">+IF(OFFSET('Hygiene Data'!$F$12,0,10*ROW('Hygiene Data'!F175))="","",OFFSET('Hygiene Data'!$F$12,0,10*ROW('Hygiene Data'!F175)))</f>
        <v/>
      </c>
      <c r="DW181" s="283" t="str">
        <f ca="true">+IF(OFFSET('Hygiene Data'!$F$13,0,10*ROW('Hygiene Data'!F175))="","",OFFSET('Hygiene Data'!$F$13,0,10*ROW('Hygiene Data'!F175)))</f>
        <v/>
      </c>
      <c r="DX181" s="283" t="str">
        <f ca="true">+IF(OFFSET('Hygiene Data'!$G$11,0,10*ROW('Hygiene Data'!G175))="","",OFFSET('Hygiene Data'!$G$11,0,10*ROW('Hygiene Data'!G175)))</f>
        <v/>
      </c>
      <c r="DY181" s="283" t="str">
        <f ca="true">+IF(OFFSET('Hygiene Data'!$G$12,0,10*ROW('Hygiene Data'!G175))="","",OFFSET('Hygiene Data'!$G$12,0,10*ROW('Hygiene Data'!G175)))</f>
        <v/>
      </c>
      <c r="DZ181" s="283" t="str">
        <f ca="true">+IF(OFFSET('Hygiene Data'!$G$13,0,10*ROW('Hygiene Data'!G175))="","",OFFSET('Hygiene Data'!$G$13,0,10*ROW('Hygiene Data'!G175)))</f>
        <v/>
      </c>
      <c r="EA181" s="283" t="str">
        <f ca="true">+IF(OFFSET('Hygiene Data'!$H$11,0,10*ROW('Hygiene Data'!H175))="","",OFFSET('Hygiene Data'!$H$11,0,10*ROW('Hygiene Data'!H175)))</f>
        <v/>
      </c>
      <c r="EB181" s="283" t="str">
        <f ca="true">+IF(OFFSET('Hygiene Data'!$H$12,0,10*ROW('Hygiene Data'!H175))="","",OFFSET('Hygiene Data'!$H$12,0,10*ROW('Hygiene Data'!H175)))</f>
        <v/>
      </c>
      <c r="EC181" s="283" t="str">
        <f ca="true">+IF(OFFSET('Hygiene Data'!$H$13,0,10*ROW('Hygiene Data'!H175))="","",OFFSET('Hygiene Data'!$H$13,0,10*ROW('Hygiene Data'!H175)))</f>
        <v/>
      </c>
      <c r="ED181" s="283" t="str">
        <f ca="true">+IF(OFFSET('Hygiene Data'!$I$11,0,10*ROW('Hygiene Data'!I175))="","",OFFSET('Hygiene Data'!$I$11,0,10*ROW('Hygiene Data'!I175)))</f>
        <v/>
      </c>
      <c r="EE181" s="283" t="str">
        <f ca="true">+IF(OFFSET('Hygiene Data'!$I$12,0,10*ROW('Hygiene Data'!I175))="","",OFFSET('Hygiene Data'!$I$12,0,10*ROW('Hygiene Data'!I175)))</f>
        <v/>
      </c>
      <c r="EF181" s="283" t="str">
        <f ca="true">+IF(OFFSET('Hygiene Data'!$I$13,0,10*ROW('Hygiene Data'!I175))="","",OFFSET('Hygiene Data'!$I$13,0,10*ROW('Hygiene Data'!I175)))</f>
        <v/>
      </c>
    </row>
    <row r="182">
      <c r="A182" s="36" t="str">
        <f ca="true">+IF(OFFSET('Water Data'!$B$2,0,10*ROW('Water Data'!E176))="","",OFFSET('Water Data'!$B$2,0,10*ROW('Water Data'!E176)))</f>
        <v/>
      </c>
      <c r="B182" s="36" t="str">
        <f ca="true">+IF(OFFSET('Water Data'!$C$2,0,10*ROW('Water Data'!F176))="","",OFFSET('Water Data'!$C$2,0,10*ROW('Water Data'!F176)))</f>
        <v/>
      </c>
      <c r="C182" s="339"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83"/>
      <c r="BS182" s="283" t="str">
        <f ca="true">+IF(OFFSET('Water Data'!$D$27,0,10*ROW('Water Data'!D176))="","",OFFSET('Water Data'!$D$27,0,10*ROW('Water Data'!D176)))</f>
        <v/>
      </c>
      <c r="BT182" s="283" t="str">
        <f ca="true">+IF(OFFSET('Water Data'!$D$28,0,10*ROW('Water Data'!D176))="","",OFFSET('Water Data'!$D$28,0,10*ROW('Water Data'!D176)))</f>
        <v/>
      </c>
      <c r="BU182" s="283" t="str">
        <f ca="true">+IF(OFFSET('Water Data'!$D$29,0,10*ROW('Water Data'!D176))="","",OFFSET('Water Data'!$D$29,0,10*ROW('Water Data'!D176)))</f>
        <v/>
      </c>
      <c r="BV182" s="283" t="str">
        <f ca="true">+IF(OFFSET('Water Data'!$E$27,0,10*ROW('Water Data'!E176))="","",OFFSET('Water Data'!$E$27,0,10*ROW('Water Data'!E176)))</f>
        <v/>
      </c>
      <c r="BW182" s="283" t="str">
        <f ca="true">+IF(OFFSET('Water Data'!$E$28,0,10*ROW('Water Data'!E176))="","",OFFSET('Water Data'!$E$28,0,10*ROW('Water Data'!E176)))</f>
        <v/>
      </c>
      <c r="BX182" s="283" t="str">
        <f ca="true">+IF(OFFSET('Water Data'!$E$29,0,10*ROW('Water Data'!E176))="","",OFFSET('Water Data'!$E$29,0,10*ROW('Water Data'!E176)))</f>
        <v/>
      </c>
      <c r="BY182" s="283" t="str">
        <f ca="true">+IF(OFFSET('Water Data'!$F$27,0,10*ROW('Water Data'!F176))="","",OFFSET('Water Data'!$F$27,0,10*ROW('Water Data'!F176)))</f>
        <v/>
      </c>
      <c r="BZ182" s="283" t="str">
        <f ca="true">+IF(OFFSET('Water Data'!$F$28,0,10*ROW('Water Data'!F176))="","",OFFSET('Water Data'!$F$28,0,10*ROW('Water Data'!F176)))</f>
        <v/>
      </c>
      <c r="CA182" s="283" t="str">
        <f ca="true">+IF(OFFSET('Water Data'!$F$29,0,10*ROW('Water Data'!F176))="","",OFFSET('Water Data'!$F$29,0,10*ROW('Water Data'!F176)))</f>
        <v/>
      </c>
      <c r="CB182" s="283" t="str">
        <f ca="true">+IF(OFFSET('Water Data'!$G$27,0,10*ROW('Water Data'!G176))="","",OFFSET('Water Data'!$G$27,0,10*ROW('Water Data'!G176)))</f>
        <v/>
      </c>
      <c r="CC182" s="283" t="str">
        <f ca="true">+IF(OFFSET('Water Data'!$G$28,0,10*ROW('Water Data'!G176))="","",OFFSET('Water Data'!$G$28,0,10*ROW('Water Data'!G176)))</f>
        <v/>
      </c>
      <c r="CD182" s="283" t="str">
        <f ca="true">+IF(OFFSET('Water Data'!$G$29,0,10*ROW('Water Data'!G176))="","",OFFSET('Water Data'!$G$29,0,10*ROW('Water Data'!G176)))</f>
        <v/>
      </c>
      <c r="CE182" s="283" t="str">
        <f ca="true">+IF(OFFSET('Water Data'!$H$27,0,10*ROW('Water Data'!H176))="","",OFFSET('Water Data'!$H$27,0,10*ROW('Water Data'!H176)))</f>
        <v/>
      </c>
      <c r="CF182" s="283" t="str">
        <f ca="true">+IF(OFFSET('Water Data'!$H$28,0,10*ROW('Water Data'!H176))="","",OFFSET('Water Data'!$H$28,0,10*ROW('Water Data'!H176)))</f>
        <v/>
      </c>
      <c r="CG182" s="283" t="str">
        <f ca="true">+IF(OFFSET('Water Data'!$H$29,0,10*ROW('Water Data'!H176))="","",OFFSET('Water Data'!$H$29,0,10*ROW('Water Data'!H176)))</f>
        <v/>
      </c>
      <c r="CH182" s="283" t="str">
        <f ca="true">+IF(OFFSET('Water Data'!$I$27,0,10*ROW('Water Data'!I176))="","",OFFSET('Water Data'!$I$27,0,10*ROW('Water Data'!I176)))</f>
        <v/>
      </c>
      <c r="CI182" s="283" t="str">
        <f ca="true">+IF(OFFSET('Water Data'!$I$28,0,10*ROW('Water Data'!I176))="","",OFFSET('Water Data'!$I$28,0,10*ROW('Water Data'!I176)))</f>
        <v/>
      </c>
      <c r="CJ182" s="283" t="str">
        <f ca="true">+IF(OFFSET('Water Data'!$I$29,0,10*ROW('Water Data'!I176))="","",OFFSET('Water Data'!$I$29,0,10*ROW('Water Data'!I176)))</f>
        <v/>
      </c>
      <c r="CK182" s="283" t="str">
        <f ca="true">+IF(OFFSET('Sanitation Data'!$D$28,0,10*ROW('Sanitation Data'!D176))="","",OFFSET('Sanitation Data'!$D$28,0,10*ROW('Sanitation Data'!D176)))</f>
        <v/>
      </c>
      <c r="CL182" s="283" t="str">
        <f ca="true">+IF(OFFSET('Sanitation Data'!$D$29,0,10*ROW('Sanitation Data'!D176))="","",OFFSET('Sanitation Data'!$D$29,0,10*ROW('Sanitation Data'!D176)))</f>
        <v/>
      </c>
      <c r="CM182" s="283" t="str">
        <f ca="true">+IF(OFFSET('Sanitation Data'!$D$30,0,10*ROW('Sanitation Data'!D176))="","",OFFSET('Sanitation Data'!$D$30,0,10*ROW('Sanitation Data'!D176)))</f>
        <v/>
      </c>
      <c r="CN182" s="283" t="str">
        <f ca="true">+IF(OFFSET('Sanitation Data'!$D$31,0,10*ROW('Sanitation Data'!D176))="","",OFFSET('Sanitation Data'!$D$31,0,10*ROW('Sanitation Data'!D176)))</f>
        <v/>
      </c>
      <c r="CO182" s="283" t="str">
        <f ca="true">+IF(OFFSET('Sanitation Data'!$D$32,0,10*ROW('Sanitation Data'!D176))="","",OFFSET('Sanitation Data'!$D$32,0,10*ROW('Sanitation Data'!D176)))</f>
        <v/>
      </c>
      <c r="CP182" s="283" t="str">
        <f ca="true">+IF(OFFSET('Sanitation Data'!$E$28,0,10*ROW('Sanitation Data'!E176))="","",OFFSET('Sanitation Data'!$E$28,0,10*ROW('Sanitation Data'!E176)))</f>
        <v/>
      </c>
      <c r="CQ182" s="283" t="str">
        <f ca="true">+IF(OFFSET('Sanitation Data'!$E$29,0,10*ROW('Sanitation Data'!E176))="","",OFFSET('Sanitation Data'!$E$29,0,10*ROW('Sanitation Data'!E176)))</f>
        <v/>
      </c>
      <c r="CR182" s="283" t="str">
        <f ca="true">+IF(OFFSET('Sanitation Data'!$E$30,0,10*ROW('Sanitation Data'!E176))="","",OFFSET('Sanitation Data'!$E$30,0,10*ROW('Sanitation Data'!E176)))</f>
        <v/>
      </c>
      <c r="CS182" s="283" t="str">
        <f ca="true">+IF(OFFSET('Sanitation Data'!$E$31,0,10*ROW('Sanitation Data'!E176))="","",OFFSET('Sanitation Data'!$E$31,0,10*ROW('Sanitation Data'!E176)))</f>
        <v/>
      </c>
      <c r="CT182" s="283" t="str">
        <f ca="true">+IF(OFFSET('Sanitation Data'!$E$32,0,10*ROW('Sanitation Data'!E176))="","",OFFSET('Sanitation Data'!$E$32,0,10*ROW('Sanitation Data'!E176)))</f>
        <v/>
      </c>
      <c r="CU182" s="283" t="str">
        <f ca="true">+IF(OFFSET('Sanitation Data'!$F$28,0,10*ROW('Sanitation Data'!F176))="","",OFFSET('Sanitation Data'!$F$28,0,10*ROW('Sanitation Data'!F176)))</f>
        <v/>
      </c>
      <c r="CV182" s="283" t="str">
        <f ca="true">+IF(OFFSET('Sanitation Data'!$F$29,0,10*ROW('Sanitation Data'!F176))="","",OFFSET('Sanitation Data'!$F$29,0,10*ROW('Sanitation Data'!F176)))</f>
        <v/>
      </c>
      <c r="CW182" s="283" t="str">
        <f ca="true">+IF(OFFSET('Sanitation Data'!$F$30,0,10*ROW('Sanitation Data'!F176))="","",OFFSET('Sanitation Data'!$F$30,0,10*ROW('Sanitation Data'!F176)))</f>
        <v/>
      </c>
      <c r="CX182" s="283" t="str">
        <f ca="true">+IF(OFFSET('Sanitation Data'!$F$31,0,10*ROW('Sanitation Data'!F176))="","",OFFSET('Sanitation Data'!$F$31,0,10*ROW('Sanitation Data'!F176)))</f>
        <v/>
      </c>
      <c r="CY182" s="283" t="str">
        <f ca="true">+IF(OFFSET('Sanitation Data'!$F$32,0,10*ROW('Sanitation Data'!F176))="","",OFFSET('Sanitation Data'!$F$32,0,10*ROW('Sanitation Data'!F176)))</f>
        <v/>
      </c>
      <c r="CZ182" s="283" t="str">
        <f ca="true">+IF(OFFSET('Sanitation Data'!$G$28,0,10*ROW('Sanitation Data'!G176))="","",OFFSET('Sanitation Data'!$G$28,0,10*ROW('Sanitation Data'!G176)))</f>
        <v/>
      </c>
      <c r="DA182" s="283" t="str">
        <f ca="true">+IF(OFFSET('Sanitation Data'!$G$29,0,10*ROW('Sanitation Data'!G176))="","",OFFSET('Sanitation Data'!$G$29,0,10*ROW('Sanitation Data'!G176)))</f>
        <v/>
      </c>
      <c r="DB182" s="283" t="str">
        <f ca="true">+IF(OFFSET('Sanitation Data'!$G$30,0,10*ROW('Sanitation Data'!G176))="","",OFFSET('Sanitation Data'!$G$30,0,10*ROW('Sanitation Data'!G176)))</f>
        <v/>
      </c>
      <c r="DC182" s="283" t="str">
        <f ca="true">+IF(OFFSET('Sanitation Data'!$G$31,0,10*ROW('Sanitation Data'!G176))="","",OFFSET('Sanitation Data'!$G$31,0,10*ROW('Sanitation Data'!G176)))</f>
        <v/>
      </c>
      <c r="DD182" s="283" t="str">
        <f ca="true">+IF(OFFSET('Sanitation Data'!$G$32,0,10*ROW('Sanitation Data'!G176))="","",OFFSET('Sanitation Data'!$G$32,0,10*ROW('Sanitation Data'!G176)))</f>
        <v/>
      </c>
      <c r="DE182" s="283" t="str">
        <f ca="true">+IF(OFFSET('Sanitation Data'!$H$28,0,10*ROW('Sanitation Data'!H176))="","",OFFSET('Sanitation Data'!$H$28,0,10*ROW('Sanitation Data'!H176)))</f>
        <v/>
      </c>
      <c r="DF182" s="283" t="str">
        <f ca="true">+IF(OFFSET('Sanitation Data'!$H$29,0,10*ROW('Sanitation Data'!H176))="","",OFFSET('Sanitation Data'!$H$29,0,10*ROW('Sanitation Data'!H176)))</f>
        <v/>
      </c>
      <c r="DG182" s="283" t="str">
        <f ca="true">+IF(OFFSET('Sanitation Data'!$H$30,0,10*ROW('Sanitation Data'!H176))="","",OFFSET('Sanitation Data'!$H$30,0,10*ROW('Sanitation Data'!H176)))</f>
        <v/>
      </c>
      <c r="DH182" s="283" t="str">
        <f ca="true">+IF(OFFSET('Sanitation Data'!$H$31,0,10*ROW('Sanitation Data'!H176))="","",OFFSET('Sanitation Data'!$H$31,0,10*ROW('Sanitation Data'!H176)))</f>
        <v/>
      </c>
      <c r="DI182" s="283" t="str">
        <f ca="true">+IF(OFFSET('Sanitation Data'!$H$32,0,10*ROW('Sanitation Data'!H176))="","",OFFSET('Sanitation Data'!$H$32,0,10*ROW('Sanitation Data'!H176)))</f>
        <v/>
      </c>
      <c r="DJ182" s="283" t="str">
        <f ca="true">+IF(OFFSET('Sanitation Data'!$I$28,0,10*ROW('Sanitation Data'!I176))="","",OFFSET('Sanitation Data'!$I$28,0,10*ROW('Sanitation Data'!I176)))</f>
        <v/>
      </c>
      <c r="DK182" s="283" t="str">
        <f ca="true">+IF(OFFSET('Sanitation Data'!$I$29,0,10*ROW('Sanitation Data'!I176))="","",OFFSET('Sanitation Data'!$I$29,0,10*ROW('Sanitation Data'!I176)))</f>
        <v/>
      </c>
      <c r="DL182" s="283" t="str">
        <f ca="true">+IF(OFFSET('Sanitation Data'!$I$30,0,10*ROW('Sanitation Data'!I176))="","",OFFSET('Sanitation Data'!$I$30,0,10*ROW('Sanitation Data'!I176)))</f>
        <v/>
      </c>
      <c r="DM182" s="283" t="str">
        <f ca="true">+IF(OFFSET('Sanitation Data'!$I$31,0,10*ROW('Sanitation Data'!I176))="","",OFFSET('Sanitation Data'!$I$31,0,10*ROW('Sanitation Data'!I176)))</f>
        <v/>
      </c>
      <c r="DN182" s="283" t="str">
        <f ca="true">+IF(OFFSET('Sanitation Data'!$I$32,0,10*ROW('Sanitation Data'!I176))="","",OFFSET('Sanitation Data'!$I$32,0,10*ROW('Sanitation Data'!I176)))</f>
        <v/>
      </c>
      <c r="DO182" s="283" t="str">
        <f ca="true">+IF(OFFSET('Hygiene Data'!$D$11,0,10*ROW('Hygiene Data'!D176))="","",OFFSET('Hygiene Data'!$D$11,0,10*ROW('Hygiene Data'!D176)))</f>
        <v/>
      </c>
      <c r="DP182" s="283" t="str">
        <f ca="true">+IF(OFFSET('Hygiene Data'!$D$12,0,10*ROW('Hygiene Data'!D176))="","",OFFSET('Hygiene Data'!$D$12,0,10*ROW('Hygiene Data'!D176)))</f>
        <v/>
      </c>
      <c r="DQ182" s="283" t="str">
        <f ca="true">+IF(OFFSET('Hygiene Data'!$D$13,0,10*ROW('Hygiene Data'!D176))="","",OFFSET('Hygiene Data'!$D$13,0,10*ROW('Hygiene Data'!D176)))</f>
        <v/>
      </c>
      <c r="DR182" s="283" t="str">
        <f ca="true">+IF(OFFSET('Hygiene Data'!$E$11,0,10*ROW('Hygiene Data'!E176))="","",OFFSET('Hygiene Data'!$E$11,0,10*ROW('Hygiene Data'!E176)))</f>
        <v/>
      </c>
      <c r="DS182" s="283" t="str">
        <f ca="true">+IF(OFFSET('Hygiene Data'!$E$12,0,10*ROW('Hygiene Data'!E176))="","",OFFSET('Hygiene Data'!$E$12,0,10*ROW('Hygiene Data'!E176)))</f>
        <v/>
      </c>
      <c r="DT182" s="283" t="str">
        <f ca="true">+IF(OFFSET('Hygiene Data'!$E$13,0,10*ROW('Hygiene Data'!E176))="","",OFFSET('Hygiene Data'!$E$13,0,10*ROW('Hygiene Data'!E176)))</f>
        <v/>
      </c>
      <c r="DU182" s="283" t="str">
        <f ca="true">+IF(OFFSET('Hygiene Data'!$F$11,0,10*ROW('Hygiene Data'!F176))="","",OFFSET('Hygiene Data'!$F$11,0,10*ROW('Hygiene Data'!F176)))</f>
        <v/>
      </c>
      <c r="DV182" s="283" t="str">
        <f ca="true">+IF(OFFSET('Hygiene Data'!$F$12,0,10*ROW('Hygiene Data'!F176))="","",OFFSET('Hygiene Data'!$F$12,0,10*ROW('Hygiene Data'!F176)))</f>
        <v/>
      </c>
      <c r="DW182" s="283" t="str">
        <f ca="true">+IF(OFFSET('Hygiene Data'!$F$13,0,10*ROW('Hygiene Data'!F176))="","",OFFSET('Hygiene Data'!$F$13,0,10*ROW('Hygiene Data'!F176)))</f>
        <v/>
      </c>
      <c r="DX182" s="283" t="str">
        <f ca="true">+IF(OFFSET('Hygiene Data'!$G$11,0,10*ROW('Hygiene Data'!G176))="","",OFFSET('Hygiene Data'!$G$11,0,10*ROW('Hygiene Data'!G176)))</f>
        <v/>
      </c>
      <c r="DY182" s="283" t="str">
        <f ca="true">+IF(OFFSET('Hygiene Data'!$G$12,0,10*ROW('Hygiene Data'!G176))="","",OFFSET('Hygiene Data'!$G$12,0,10*ROW('Hygiene Data'!G176)))</f>
        <v/>
      </c>
      <c r="DZ182" s="283" t="str">
        <f ca="true">+IF(OFFSET('Hygiene Data'!$G$13,0,10*ROW('Hygiene Data'!G176))="","",OFFSET('Hygiene Data'!$G$13,0,10*ROW('Hygiene Data'!G176)))</f>
        <v/>
      </c>
      <c r="EA182" s="283" t="str">
        <f ca="true">+IF(OFFSET('Hygiene Data'!$H$11,0,10*ROW('Hygiene Data'!H176))="","",OFFSET('Hygiene Data'!$H$11,0,10*ROW('Hygiene Data'!H176)))</f>
        <v/>
      </c>
      <c r="EB182" s="283" t="str">
        <f ca="true">+IF(OFFSET('Hygiene Data'!$H$12,0,10*ROW('Hygiene Data'!H176))="","",OFFSET('Hygiene Data'!$H$12,0,10*ROW('Hygiene Data'!H176)))</f>
        <v/>
      </c>
      <c r="EC182" s="283" t="str">
        <f ca="true">+IF(OFFSET('Hygiene Data'!$H$13,0,10*ROW('Hygiene Data'!H176))="","",OFFSET('Hygiene Data'!$H$13,0,10*ROW('Hygiene Data'!H176)))</f>
        <v/>
      </c>
      <c r="ED182" s="283" t="str">
        <f ca="true">+IF(OFFSET('Hygiene Data'!$I$11,0,10*ROW('Hygiene Data'!I176))="","",OFFSET('Hygiene Data'!$I$11,0,10*ROW('Hygiene Data'!I176)))</f>
        <v/>
      </c>
      <c r="EE182" s="283" t="str">
        <f ca="true">+IF(OFFSET('Hygiene Data'!$I$12,0,10*ROW('Hygiene Data'!I176))="","",OFFSET('Hygiene Data'!$I$12,0,10*ROW('Hygiene Data'!I176)))</f>
        <v/>
      </c>
      <c r="EF182" s="283" t="str">
        <f ca="true">+IF(OFFSET('Hygiene Data'!$I$13,0,10*ROW('Hygiene Data'!I176))="","",OFFSET('Hygiene Data'!$I$13,0,10*ROW('Hygiene Data'!I176)))</f>
        <v/>
      </c>
    </row>
    <row r="183">
      <c r="A183" s="36" t="str">
        <f ca="true">+IF(OFFSET('Water Data'!$B$2,0,10*ROW('Water Data'!E177))="","",OFFSET('Water Data'!$B$2,0,10*ROW('Water Data'!E177)))</f>
        <v/>
      </c>
      <c r="B183" s="36" t="str">
        <f ca="true">+IF(OFFSET('Water Data'!$C$2,0,10*ROW('Water Data'!F177))="","",OFFSET('Water Data'!$C$2,0,10*ROW('Water Data'!F177)))</f>
        <v/>
      </c>
      <c r="C183" s="339"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83"/>
      <c r="BS183" s="283" t="str">
        <f ca="true">+IF(OFFSET('Water Data'!$D$27,0,10*ROW('Water Data'!D177))="","",OFFSET('Water Data'!$D$27,0,10*ROW('Water Data'!D177)))</f>
        <v/>
      </c>
      <c r="BT183" s="283" t="str">
        <f ca="true">+IF(OFFSET('Water Data'!$D$28,0,10*ROW('Water Data'!D177))="","",OFFSET('Water Data'!$D$28,0,10*ROW('Water Data'!D177)))</f>
        <v/>
      </c>
      <c r="BU183" s="283" t="str">
        <f ca="true">+IF(OFFSET('Water Data'!$D$29,0,10*ROW('Water Data'!D177))="","",OFFSET('Water Data'!$D$29,0,10*ROW('Water Data'!D177)))</f>
        <v/>
      </c>
      <c r="BV183" s="283" t="str">
        <f ca="true">+IF(OFFSET('Water Data'!$E$27,0,10*ROW('Water Data'!E177))="","",OFFSET('Water Data'!$E$27,0,10*ROW('Water Data'!E177)))</f>
        <v/>
      </c>
      <c r="BW183" s="283" t="str">
        <f ca="true">+IF(OFFSET('Water Data'!$E$28,0,10*ROW('Water Data'!E177))="","",OFFSET('Water Data'!$E$28,0,10*ROW('Water Data'!E177)))</f>
        <v/>
      </c>
      <c r="BX183" s="283" t="str">
        <f ca="true">+IF(OFFSET('Water Data'!$E$29,0,10*ROW('Water Data'!E177))="","",OFFSET('Water Data'!$E$29,0,10*ROW('Water Data'!E177)))</f>
        <v/>
      </c>
      <c r="BY183" s="283" t="str">
        <f ca="true">+IF(OFFSET('Water Data'!$F$27,0,10*ROW('Water Data'!F177))="","",OFFSET('Water Data'!$F$27,0,10*ROW('Water Data'!F177)))</f>
        <v/>
      </c>
      <c r="BZ183" s="283" t="str">
        <f ca="true">+IF(OFFSET('Water Data'!$F$28,0,10*ROW('Water Data'!F177))="","",OFFSET('Water Data'!$F$28,0,10*ROW('Water Data'!F177)))</f>
        <v/>
      </c>
      <c r="CA183" s="283" t="str">
        <f ca="true">+IF(OFFSET('Water Data'!$F$29,0,10*ROW('Water Data'!F177))="","",OFFSET('Water Data'!$F$29,0,10*ROW('Water Data'!F177)))</f>
        <v/>
      </c>
      <c r="CB183" s="283" t="str">
        <f ca="true">+IF(OFFSET('Water Data'!$G$27,0,10*ROW('Water Data'!G177))="","",OFFSET('Water Data'!$G$27,0,10*ROW('Water Data'!G177)))</f>
        <v/>
      </c>
      <c r="CC183" s="283" t="str">
        <f ca="true">+IF(OFFSET('Water Data'!$G$28,0,10*ROW('Water Data'!G177))="","",OFFSET('Water Data'!$G$28,0,10*ROW('Water Data'!G177)))</f>
        <v/>
      </c>
      <c r="CD183" s="283" t="str">
        <f ca="true">+IF(OFFSET('Water Data'!$G$29,0,10*ROW('Water Data'!G177))="","",OFFSET('Water Data'!$G$29,0,10*ROW('Water Data'!G177)))</f>
        <v/>
      </c>
      <c r="CE183" s="283" t="str">
        <f ca="true">+IF(OFFSET('Water Data'!$H$27,0,10*ROW('Water Data'!H177))="","",OFFSET('Water Data'!$H$27,0,10*ROW('Water Data'!H177)))</f>
        <v/>
      </c>
      <c r="CF183" s="283" t="str">
        <f ca="true">+IF(OFFSET('Water Data'!$H$28,0,10*ROW('Water Data'!H177))="","",OFFSET('Water Data'!$H$28,0,10*ROW('Water Data'!H177)))</f>
        <v/>
      </c>
      <c r="CG183" s="283" t="str">
        <f ca="true">+IF(OFFSET('Water Data'!$H$29,0,10*ROW('Water Data'!H177))="","",OFFSET('Water Data'!$H$29,0,10*ROW('Water Data'!H177)))</f>
        <v/>
      </c>
      <c r="CH183" s="283" t="str">
        <f ca="true">+IF(OFFSET('Water Data'!$I$27,0,10*ROW('Water Data'!I177))="","",OFFSET('Water Data'!$I$27,0,10*ROW('Water Data'!I177)))</f>
        <v/>
      </c>
      <c r="CI183" s="283" t="str">
        <f ca="true">+IF(OFFSET('Water Data'!$I$28,0,10*ROW('Water Data'!I177))="","",OFFSET('Water Data'!$I$28,0,10*ROW('Water Data'!I177)))</f>
        <v/>
      </c>
      <c r="CJ183" s="283" t="str">
        <f ca="true">+IF(OFFSET('Water Data'!$I$29,0,10*ROW('Water Data'!I177))="","",OFFSET('Water Data'!$I$29,0,10*ROW('Water Data'!I177)))</f>
        <v/>
      </c>
      <c r="CK183" s="283" t="str">
        <f ca="true">+IF(OFFSET('Sanitation Data'!$D$28,0,10*ROW('Sanitation Data'!D177))="","",OFFSET('Sanitation Data'!$D$28,0,10*ROW('Sanitation Data'!D177)))</f>
        <v/>
      </c>
      <c r="CL183" s="283" t="str">
        <f ca="true">+IF(OFFSET('Sanitation Data'!$D$29,0,10*ROW('Sanitation Data'!D177))="","",OFFSET('Sanitation Data'!$D$29,0,10*ROW('Sanitation Data'!D177)))</f>
        <v/>
      </c>
      <c r="CM183" s="283" t="str">
        <f ca="true">+IF(OFFSET('Sanitation Data'!$D$30,0,10*ROW('Sanitation Data'!D177))="","",OFFSET('Sanitation Data'!$D$30,0,10*ROW('Sanitation Data'!D177)))</f>
        <v/>
      </c>
      <c r="CN183" s="283" t="str">
        <f ca="true">+IF(OFFSET('Sanitation Data'!$D$31,0,10*ROW('Sanitation Data'!D177))="","",OFFSET('Sanitation Data'!$D$31,0,10*ROW('Sanitation Data'!D177)))</f>
        <v/>
      </c>
      <c r="CO183" s="283" t="str">
        <f ca="true">+IF(OFFSET('Sanitation Data'!$D$32,0,10*ROW('Sanitation Data'!D177))="","",OFFSET('Sanitation Data'!$D$32,0,10*ROW('Sanitation Data'!D177)))</f>
        <v/>
      </c>
      <c r="CP183" s="283" t="str">
        <f ca="true">+IF(OFFSET('Sanitation Data'!$E$28,0,10*ROW('Sanitation Data'!E177))="","",OFFSET('Sanitation Data'!$E$28,0,10*ROW('Sanitation Data'!E177)))</f>
        <v/>
      </c>
      <c r="CQ183" s="283" t="str">
        <f ca="true">+IF(OFFSET('Sanitation Data'!$E$29,0,10*ROW('Sanitation Data'!E177))="","",OFFSET('Sanitation Data'!$E$29,0,10*ROW('Sanitation Data'!E177)))</f>
        <v/>
      </c>
      <c r="CR183" s="283" t="str">
        <f ca="true">+IF(OFFSET('Sanitation Data'!$E$30,0,10*ROW('Sanitation Data'!E177))="","",OFFSET('Sanitation Data'!$E$30,0,10*ROW('Sanitation Data'!E177)))</f>
        <v/>
      </c>
      <c r="CS183" s="283" t="str">
        <f ca="true">+IF(OFFSET('Sanitation Data'!$E$31,0,10*ROW('Sanitation Data'!E177))="","",OFFSET('Sanitation Data'!$E$31,0,10*ROW('Sanitation Data'!E177)))</f>
        <v/>
      </c>
      <c r="CT183" s="283" t="str">
        <f ca="true">+IF(OFFSET('Sanitation Data'!$E$32,0,10*ROW('Sanitation Data'!E177))="","",OFFSET('Sanitation Data'!$E$32,0,10*ROW('Sanitation Data'!E177)))</f>
        <v/>
      </c>
      <c r="CU183" s="283" t="str">
        <f ca="true">+IF(OFFSET('Sanitation Data'!$F$28,0,10*ROW('Sanitation Data'!F177))="","",OFFSET('Sanitation Data'!$F$28,0,10*ROW('Sanitation Data'!F177)))</f>
        <v/>
      </c>
      <c r="CV183" s="283" t="str">
        <f ca="true">+IF(OFFSET('Sanitation Data'!$F$29,0,10*ROW('Sanitation Data'!F177))="","",OFFSET('Sanitation Data'!$F$29,0,10*ROW('Sanitation Data'!F177)))</f>
        <v/>
      </c>
      <c r="CW183" s="283" t="str">
        <f ca="true">+IF(OFFSET('Sanitation Data'!$F$30,0,10*ROW('Sanitation Data'!F177))="","",OFFSET('Sanitation Data'!$F$30,0,10*ROW('Sanitation Data'!F177)))</f>
        <v/>
      </c>
      <c r="CX183" s="283" t="str">
        <f ca="true">+IF(OFFSET('Sanitation Data'!$F$31,0,10*ROW('Sanitation Data'!F177))="","",OFFSET('Sanitation Data'!$F$31,0,10*ROW('Sanitation Data'!F177)))</f>
        <v/>
      </c>
      <c r="CY183" s="283" t="str">
        <f ca="true">+IF(OFFSET('Sanitation Data'!$F$32,0,10*ROW('Sanitation Data'!F177))="","",OFFSET('Sanitation Data'!$F$32,0,10*ROW('Sanitation Data'!F177)))</f>
        <v/>
      </c>
      <c r="CZ183" s="283" t="str">
        <f ca="true">+IF(OFFSET('Sanitation Data'!$G$28,0,10*ROW('Sanitation Data'!G177))="","",OFFSET('Sanitation Data'!$G$28,0,10*ROW('Sanitation Data'!G177)))</f>
        <v/>
      </c>
      <c r="DA183" s="283" t="str">
        <f ca="true">+IF(OFFSET('Sanitation Data'!$G$29,0,10*ROW('Sanitation Data'!G177))="","",OFFSET('Sanitation Data'!$G$29,0,10*ROW('Sanitation Data'!G177)))</f>
        <v/>
      </c>
      <c r="DB183" s="283" t="str">
        <f ca="true">+IF(OFFSET('Sanitation Data'!$G$30,0,10*ROW('Sanitation Data'!G177))="","",OFFSET('Sanitation Data'!$G$30,0,10*ROW('Sanitation Data'!G177)))</f>
        <v/>
      </c>
      <c r="DC183" s="283" t="str">
        <f ca="true">+IF(OFFSET('Sanitation Data'!$G$31,0,10*ROW('Sanitation Data'!G177))="","",OFFSET('Sanitation Data'!$G$31,0,10*ROW('Sanitation Data'!G177)))</f>
        <v/>
      </c>
      <c r="DD183" s="283" t="str">
        <f ca="true">+IF(OFFSET('Sanitation Data'!$G$32,0,10*ROW('Sanitation Data'!G177))="","",OFFSET('Sanitation Data'!$G$32,0,10*ROW('Sanitation Data'!G177)))</f>
        <v/>
      </c>
      <c r="DE183" s="283" t="str">
        <f ca="true">+IF(OFFSET('Sanitation Data'!$H$28,0,10*ROW('Sanitation Data'!H177))="","",OFFSET('Sanitation Data'!$H$28,0,10*ROW('Sanitation Data'!H177)))</f>
        <v/>
      </c>
      <c r="DF183" s="283" t="str">
        <f ca="true">+IF(OFFSET('Sanitation Data'!$H$29,0,10*ROW('Sanitation Data'!H177))="","",OFFSET('Sanitation Data'!$H$29,0,10*ROW('Sanitation Data'!H177)))</f>
        <v/>
      </c>
      <c r="DG183" s="283" t="str">
        <f ca="true">+IF(OFFSET('Sanitation Data'!$H$30,0,10*ROW('Sanitation Data'!H177))="","",OFFSET('Sanitation Data'!$H$30,0,10*ROW('Sanitation Data'!H177)))</f>
        <v/>
      </c>
      <c r="DH183" s="283" t="str">
        <f ca="true">+IF(OFFSET('Sanitation Data'!$H$31,0,10*ROW('Sanitation Data'!H177))="","",OFFSET('Sanitation Data'!$H$31,0,10*ROW('Sanitation Data'!H177)))</f>
        <v/>
      </c>
      <c r="DI183" s="283" t="str">
        <f ca="true">+IF(OFFSET('Sanitation Data'!$H$32,0,10*ROW('Sanitation Data'!H177))="","",OFFSET('Sanitation Data'!$H$32,0,10*ROW('Sanitation Data'!H177)))</f>
        <v/>
      </c>
      <c r="DJ183" s="283" t="str">
        <f ca="true">+IF(OFFSET('Sanitation Data'!$I$28,0,10*ROW('Sanitation Data'!I177))="","",OFFSET('Sanitation Data'!$I$28,0,10*ROW('Sanitation Data'!I177)))</f>
        <v/>
      </c>
      <c r="DK183" s="283" t="str">
        <f ca="true">+IF(OFFSET('Sanitation Data'!$I$29,0,10*ROW('Sanitation Data'!I177))="","",OFFSET('Sanitation Data'!$I$29,0,10*ROW('Sanitation Data'!I177)))</f>
        <v/>
      </c>
      <c r="DL183" s="283" t="str">
        <f ca="true">+IF(OFFSET('Sanitation Data'!$I$30,0,10*ROW('Sanitation Data'!I177))="","",OFFSET('Sanitation Data'!$I$30,0,10*ROW('Sanitation Data'!I177)))</f>
        <v/>
      </c>
      <c r="DM183" s="283" t="str">
        <f ca="true">+IF(OFFSET('Sanitation Data'!$I$31,0,10*ROW('Sanitation Data'!I177))="","",OFFSET('Sanitation Data'!$I$31,0,10*ROW('Sanitation Data'!I177)))</f>
        <v/>
      </c>
      <c r="DN183" s="283" t="str">
        <f ca="true">+IF(OFFSET('Sanitation Data'!$I$32,0,10*ROW('Sanitation Data'!I177))="","",OFFSET('Sanitation Data'!$I$32,0,10*ROW('Sanitation Data'!I177)))</f>
        <v/>
      </c>
      <c r="DO183" s="283" t="str">
        <f ca="true">+IF(OFFSET('Hygiene Data'!$D$11,0,10*ROW('Hygiene Data'!D177))="","",OFFSET('Hygiene Data'!$D$11,0,10*ROW('Hygiene Data'!D177)))</f>
        <v/>
      </c>
      <c r="DP183" s="283" t="str">
        <f ca="true">+IF(OFFSET('Hygiene Data'!$D$12,0,10*ROW('Hygiene Data'!D177))="","",OFFSET('Hygiene Data'!$D$12,0,10*ROW('Hygiene Data'!D177)))</f>
        <v/>
      </c>
      <c r="DQ183" s="283" t="str">
        <f ca="true">+IF(OFFSET('Hygiene Data'!$D$13,0,10*ROW('Hygiene Data'!D177))="","",OFFSET('Hygiene Data'!$D$13,0,10*ROW('Hygiene Data'!D177)))</f>
        <v/>
      </c>
      <c r="DR183" s="283" t="str">
        <f ca="true">+IF(OFFSET('Hygiene Data'!$E$11,0,10*ROW('Hygiene Data'!E177))="","",OFFSET('Hygiene Data'!$E$11,0,10*ROW('Hygiene Data'!E177)))</f>
        <v/>
      </c>
      <c r="DS183" s="283" t="str">
        <f ca="true">+IF(OFFSET('Hygiene Data'!$E$12,0,10*ROW('Hygiene Data'!E177))="","",OFFSET('Hygiene Data'!$E$12,0,10*ROW('Hygiene Data'!E177)))</f>
        <v/>
      </c>
      <c r="DT183" s="283" t="str">
        <f ca="true">+IF(OFFSET('Hygiene Data'!$E$13,0,10*ROW('Hygiene Data'!E177))="","",OFFSET('Hygiene Data'!$E$13,0,10*ROW('Hygiene Data'!E177)))</f>
        <v/>
      </c>
      <c r="DU183" s="283" t="str">
        <f ca="true">+IF(OFFSET('Hygiene Data'!$F$11,0,10*ROW('Hygiene Data'!F177))="","",OFFSET('Hygiene Data'!$F$11,0,10*ROW('Hygiene Data'!F177)))</f>
        <v/>
      </c>
      <c r="DV183" s="283" t="str">
        <f ca="true">+IF(OFFSET('Hygiene Data'!$F$12,0,10*ROW('Hygiene Data'!F177))="","",OFFSET('Hygiene Data'!$F$12,0,10*ROW('Hygiene Data'!F177)))</f>
        <v/>
      </c>
      <c r="DW183" s="283" t="str">
        <f ca="true">+IF(OFFSET('Hygiene Data'!$F$13,0,10*ROW('Hygiene Data'!F177))="","",OFFSET('Hygiene Data'!$F$13,0,10*ROW('Hygiene Data'!F177)))</f>
        <v/>
      </c>
      <c r="DX183" s="283" t="str">
        <f ca="true">+IF(OFFSET('Hygiene Data'!$G$11,0,10*ROW('Hygiene Data'!G177))="","",OFFSET('Hygiene Data'!$G$11,0,10*ROW('Hygiene Data'!G177)))</f>
        <v/>
      </c>
      <c r="DY183" s="283" t="str">
        <f ca="true">+IF(OFFSET('Hygiene Data'!$G$12,0,10*ROW('Hygiene Data'!G177))="","",OFFSET('Hygiene Data'!$G$12,0,10*ROW('Hygiene Data'!G177)))</f>
        <v/>
      </c>
      <c r="DZ183" s="283" t="str">
        <f ca="true">+IF(OFFSET('Hygiene Data'!$G$13,0,10*ROW('Hygiene Data'!G177))="","",OFFSET('Hygiene Data'!$G$13,0,10*ROW('Hygiene Data'!G177)))</f>
        <v/>
      </c>
      <c r="EA183" s="283" t="str">
        <f ca="true">+IF(OFFSET('Hygiene Data'!$H$11,0,10*ROW('Hygiene Data'!H177))="","",OFFSET('Hygiene Data'!$H$11,0,10*ROW('Hygiene Data'!H177)))</f>
        <v/>
      </c>
      <c r="EB183" s="283" t="str">
        <f ca="true">+IF(OFFSET('Hygiene Data'!$H$12,0,10*ROW('Hygiene Data'!H177))="","",OFFSET('Hygiene Data'!$H$12,0,10*ROW('Hygiene Data'!H177)))</f>
        <v/>
      </c>
      <c r="EC183" s="283" t="str">
        <f ca="true">+IF(OFFSET('Hygiene Data'!$H$13,0,10*ROW('Hygiene Data'!H177))="","",OFFSET('Hygiene Data'!$H$13,0,10*ROW('Hygiene Data'!H177)))</f>
        <v/>
      </c>
      <c r="ED183" s="283" t="str">
        <f ca="true">+IF(OFFSET('Hygiene Data'!$I$11,0,10*ROW('Hygiene Data'!I177))="","",OFFSET('Hygiene Data'!$I$11,0,10*ROW('Hygiene Data'!I177)))</f>
        <v/>
      </c>
      <c r="EE183" s="283" t="str">
        <f ca="true">+IF(OFFSET('Hygiene Data'!$I$12,0,10*ROW('Hygiene Data'!I177))="","",OFFSET('Hygiene Data'!$I$12,0,10*ROW('Hygiene Data'!I177)))</f>
        <v/>
      </c>
      <c r="EF183" s="283" t="str">
        <f ca="true">+IF(OFFSET('Hygiene Data'!$I$13,0,10*ROW('Hygiene Data'!I177))="","",OFFSET('Hygiene Data'!$I$13,0,10*ROW('Hygiene Data'!I177)))</f>
        <v/>
      </c>
    </row>
    <row r="184">
      <c r="A184" s="36" t="str">
        <f ca="true">+IF(OFFSET('Water Data'!$B$2,0,10*ROW('Water Data'!E178))="","",OFFSET('Water Data'!$B$2,0,10*ROW('Water Data'!E178)))</f>
        <v/>
      </c>
      <c r="B184" s="36" t="str">
        <f ca="true">+IF(OFFSET('Water Data'!$C$2,0,10*ROW('Water Data'!F178))="","",OFFSET('Water Data'!$C$2,0,10*ROW('Water Data'!F178)))</f>
        <v/>
      </c>
      <c r="C184" s="339"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83"/>
      <c r="BS184" s="283" t="str">
        <f ca="true">+IF(OFFSET('Water Data'!$D$27,0,10*ROW('Water Data'!D178))="","",OFFSET('Water Data'!$D$27,0,10*ROW('Water Data'!D178)))</f>
        <v/>
      </c>
      <c r="BT184" s="283" t="str">
        <f ca="true">+IF(OFFSET('Water Data'!$D$28,0,10*ROW('Water Data'!D178))="","",OFFSET('Water Data'!$D$28,0,10*ROW('Water Data'!D178)))</f>
        <v/>
      </c>
      <c r="BU184" s="283" t="str">
        <f ca="true">+IF(OFFSET('Water Data'!$D$29,0,10*ROW('Water Data'!D178))="","",OFFSET('Water Data'!$D$29,0,10*ROW('Water Data'!D178)))</f>
        <v/>
      </c>
      <c r="BV184" s="283" t="str">
        <f ca="true">+IF(OFFSET('Water Data'!$E$27,0,10*ROW('Water Data'!E178))="","",OFFSET('Water Data'!$E$27,0,10*ROW('Water Data'!E178)))</f>
        <v/>
      </c>
      <c r="BW184" s="283" t="str">
        <f ca="true">+IF(OFFSET('Water Data'!$E$28,0,10*ROW('Water Data'!E178))="","",OFFSET('Water Data'!$E$28,0,10*ROW('Water Data'!E178)))</f>
        <v/>
      </c>
      <c r="BX184" s="283" t="str">
        <f ca="true">+IF(OFFSET('Water Data'!$E$29,0,10*ROW('Water Data'!E178))="","",OFFSET('Water Data'!$E$29,0,10*ROW('Water Data'!E178)))</f>
        <v/>
      </c>
      <c r="BY184" s="283" t="str">
        <f ca="true">+IF(OFFSET('Water Data'!$F$27,0,10*ROW('Water Data'!F178))="","",OFFSET('Water Data'!$F$27,0,10*ROW('Water Data'!F178)))</f>
        <v/>
      </c>
      <c r="BZ184" s="283" t="str">
        <f ca="true">+IF(OFFSET('Water Data'!$F$28,0,10*ROW('Water Data'!F178))="","",OFFSET('Water Data'!$F$28,0,10*ROW('Water Data'!F178)))</f>
        <v/>
      </c>
      <c r="CA184" s="283" t="str">
        <f ca="true">+IF(OFFSET('Water Data'!$F$29,0,10*ROW('Water Data'!F178))="","",OFFSET('Water Data'!$F$29,0,10*ROW('Water Data'!F178)))</f>
        <v/>
      </c>
      <c r="CB184" s="283" t="str">
        <f ca="true">+IF(OFFSET('Water Data'!$G$27,0,10*ROW('Water Data'!G178))="","",OFFSET('Water Data'!$G$27,0,10*ROW('Water Data'!G178)))</f>
        <v/>
      </c>
      <c r="CC184" s="283" t="str">
        <f ca="true">+IF(OFFSET('Water Data'!$G$28,0,10*ROW('Water Data'!G178))="","",OFFSET('Water Data'!$G$28,0,10*ROW('Water Data'!G178)))</f>
        <v/>
      </c>
      <c r="CD184" s="283" t="str">
        <f ca="true">+IF(OFFSET('Water Data'!$G$29,0,10*ROW('Water Data'!G178))="","",OFFSET('Water Data'!$G$29,0,10*ROW('Water Data'!G178)))</f>
        <v/>
      </c>
      <c r="CE184" s="283" t="str">
        <f ca="true">+IF(OFFSET('Water Data'!$H$27,0,10*ROW('Water Data'!H178))="","",OFFSET('Water Data'!$H$27,0,10*ROW('Water Data'!H178)))</f>
        <v/>
      </c>
      <c r="CF184" s="283" t="str">
        <f ca="true">+IF(OFFSET('Water Data'!$H$28,0,10*ROW('Water Data'!H178))="","",OFFSET('Water Data'!$H$28,0,10*ROW('Water Data'!H178)))</f>
        <v/>
      </c>
      <c r="CG184" s="283" t="str">
        <f ca="true">+IF(OFFSET('Water Data'!$H$29,0,10*ROW('Water Data'!H178))="","",OFFSET('Water Data'!$H$29,0,10*ROW('Water Data'!H178)))</f>
        <v/>
      </c>
      <c r="CH184" s="283" t="str">
        <f ca="true">+IF(OFFSET('Water Data'!$I$27,0,10*ROW('Water Data'!I178))="","",OFFSET('Water Data'!$I$27,0,10*ROW('Water Data'!I178)))</f>
        <v/>
      </c>
      <c r="CI184" s="283" t="str">
        <f ca="true">+IF(OFFSET('Water Data'!$I$28,0,10*ROW('Water Data'!I178))="","",OFFSET('Water Data'!$I$28,0,10*ROW('Water Data'!I178)))</f>
        <v/>
      </c>
      <c r="CJ184" s="283" t="str">
        <f ca="true">+IF(OFFSET('Water Data'!$I$29,0,10*ROW('Water Data'!I178))="","",OFFSET('Water Data'!$I$29,0,10*ROW('Water Data'!I178)))</f>
        <v/>
      </c>
      <c r="CK184" s="283" t="str">
        <f ca="true">+IF(OFFSET('Sanitation Data'!$D$28,0,10*ROW('Sanitation Data'!D178))="","",OFFSET('Sanitation Data'!$D$28,0,10*ROW('Sanitation Data'!D178)))</f>
        <v/>
      </c>
      <c r="CL184" s="283" t="str">
        <f ca="true">+IF(OFFSET('Sanitation Data'!$D$29,0,10*ROW('Sanitation Data'!D178))="","",OFFSET('Sanitation Data'!$D$29,0,10*ROW('Sanitation Data'!D178)))</f>
        <v/>
      </c>
      <c r="CM184" s="283" t="str">
        <f ca="true">+IF(OFFSET('Sanitation Data'!$D$30,0,10*ROW('Sanitation Data'!D178))="","",OFFSET('Sanitation Data'!$D$30,0,10*ROW('Sanitation Data'!D178)))</f>
        <v/>
      </c>
      <c r="CN184" s="283" t="str">
        <f ca="true">+IF(OFFSET('Sanitation Data'!$D$31,0,10*ROW('Sanitation Data'!D178))="","",OFFSET('Sanitation Data'!$D$31,0,10*ROW('Sanitation Data'!D178)))</f>
        <v/>
      </c>
      <c r="CO184" s="283" t="str">
        <f ca="true">+IF(OFFSET('Sanitation Data'!$D$32,0,10*ROW('Sanitation Data'!D178))="","",OFFSET('Sanitation Data'!$D$32,0,10*ROW('Sanitation Data'!D178)))</f>
        <v/>
      </c>
      <c r="CP184" s="283" t="str">
        <f ca="true">+IF(OFFSET('Sanitation Data'!$E$28,0,10*ROW('Sanitation Data'!E178))="","",OFFSET('Sanitation Data'!$E$28,0,10*ROW('Sanitation Data'!E178)))</f>
        <v/>
      </c>
      <c r="CQ184" s="283" t="str">
        <f ca="true">+IF(OFFSET('Sanitation Data'!$E$29,0,10*ROW('Sanitation Data'!E178))="","",OFFSET('Sanitation Data'!$E$29,0,10*ROW('Sanitation Data'!E178)))</f>
        <v/>
      </c>
      <c r="CR184" s="283" t="str">
        <f ca="true">+IF(OFFSET('Sanitation Data'!$E$30,0,10*ROW('Sanitation Data'!E178))="","",OFFSET('Sanitation Data'!$E$30,0,10*ROW('Sanitation Data'!E178)))</f>
        <v/>
      </c>
      <c r="CS184" s="283" t="str">
        <f ca="true">+IF(OFFSET('Sanitation Data'!$E$31,0,10*ROW('Sanitation Data'!E178))="","",OFFSET('Sanitation Data'!$E$31,0,10*ROW('Sanitation Data'!E178)))</f>
        <v/>
      </c>
      <c r="CT184" s="283" t="str">
        <f ca="true">+IF(OFFSET('Sanitation Data'!$E$32,0,10*ROW('Sanitation Data'!E178))="","",OFFSET('Sanitation Data'!$E$32,0,10*ROW('Sanitation Data'!E178)))</f>
        <v/>
      </c>
      <c r="CU184" s="283" t="str">
        <f ca="true">+IF(OFFSET('Sanitation Data'!$F$28,0,10*ROW('Sanitation Data'!F178))="","",OFFSET('Sanitation Data'!$F$28,0,10*ROW('Sanitation Data'!F178)))</f>
        <v/>
      </c>
      <c r="CV184" s="283" t="str">
        <f ca="true">+IF(OFFSET('Sanitation Data'!$F$29,0,10*ROW('Sanitation Data'!F178))="","",OFFSET('Sanitation Data'!$F$29,0,10*ROW('Sanitation Data'!F178)))</f>
        <v/>
      </c>
      <c r="CW184" s="283" t="str">
        <f ca="true">+IF(OFFSET('Sanitation Data'!$F$30,0,10*ROW('Sanitation Data'!F178))="","",OFFSET('Sanitation Data'!$F$30,0,10*ROW('Sanitation Data'!F178)))</f>
        <v/>
      </c>
      <c r="CX184" s="283" t="str">
        <f ca="true">+IF(OFFSET('Sanitation Data'!$F$31,0,10*ROW('Sanitation Data'!F178))="","",OFFSET('Sanitation Data'!$F$31,0,10*ROW('Sanitation Data'!F178)))</f>
        <v/>
      </c>
      <c r="CY184" s="283" t="str">
        <f ca="true">+IF(OFFSET('Sanitation Data'!$F$32,0,10*ROW('Sanitation Data'!F178))="","",OFFSET('Sanitation Data'!$F$32,0,10*ROW('Sanitation Data'!F178)))</f>
        <v/>
      </c>
      <c r="CZ184" s="283" t="str">
        <f ca="true">+IF(OFFSET('Sanitation Data'!$G$28,0,10*ROW('Sanitation Data'!G178))="","",OFFSET('Sanitation Data'!$G$28,0,10*ROW('Sanitation Data'!G178)))</f>
        <v/>
      </c>
      <c r="DA184" s="283" t="str">
        <f ca="true">+IF(OFFSET('Sanitation Data'!$G$29,0,10*ROW('Sanitation Data'!G178))="","",OFFSET('Sanitation Data'!$G$29,0,10*ROW('Sanitation Data'!G178)))</f>
        <v/>
      </c>
      <c r="DB184" s="283" t="str">
        <f ca="true">+IF(OFFSET('Sanitation Data'!$G$30,0,10*ROW('Sanitation Data'!G178))="","",OFFSET('Sanitation Data'!$G$30,0,10*ROW('Sanitation Data'!G178)))</f>
        <v/>
      </c>
      <c r="DC184" s="283" t="str">
        <f ca="true">+IF(OFFSET('Sanitation Data'!$G$31,0,10*ROW('Sanitation Data'!G178))="","",OFFSET('Sanitation Data'!$G$31,0,10*ROW('Sanitation Data'!G178)))</f>
        <v/>
      </c>
      <c r="DD184" s="283" t="str">
        <f ca="true">+IF(OFFSET('Sanitation Data'!$G$32,0,10*ROW('Sanitation Data'!G178))="","",OFFSET('Sanitation Data'!$G$32,0,10*ROW('Sanitation Data'!G178)))</f>
        <v/>
      </c>
      <c r="DE184" s="283" t="str">
        <f ca="true">+IF(OFFSET('Sanitation Data'!$H$28,0,10*ROW('Sanitation Data'!H178))="","",OFFSET('Sanitation Data'!$H$28,0,10*ROW('Sanitation Data'!H178)))</f>
        <v/>
      </c>
      <c r="DF184" s="283" t="str">
        <f ca="true">+IF(OFFSET('Sanitation Data'!$H$29,0,10*ROW('Sanitation Data'!H178))="","",OFFSET('Sanitation Data'!$H$29,0,10*ROW('Sanitation Data'!H178)))</f>
        <v/>
      </c>
      <c r="DG184" s="283" t="str">
        <f ca="true">+IF(OFFSET('Sanitation Data'!$H$30,0,10*ROW('Sanitation Data'!H178))="","",OFFSET('Sanitation Data'!$H$30,0,10*ROW('Sanitation Data'!H178)))</f>
        <v/>
      </c>
      <c r="DH184" s="283" t="str">
        <f ca="true">+IF(OFFSET('Sanitation Data'!$H$31,0,10*ROW('Sanitation Data'!H178))="","",OFFSET('Sanitation Data'!$H$31,0,10*ROW('Sanitation Data'!H178)))</f>
        <v/>
      </c>
      <c r="DI184" s="283" t="str">
        <f ca="true">+IF(OFFSET('Sanitation Data'!$H$32,0,10*ROW('Sanitation Data'!H178))="","",OFFSET('Sanitation Data'!$H$32,0,10*ROW('Sanitation Data'!H178)))</f>
        <v/>
      </c>
      <c r="DJ184" s="283" t="str">
        <f ca="true">+IF(OFFSET('Sanitation Data'!$I$28,0,10*ROW('Sanitation Data'!I178))="","",OFFSET('Sanitation Data'!$I$28,0,10*ROW('Sanitation Data'!I178)))</f>
        <v/>
      </c>
      <c r="DK184" s="283" t="str">
        <f ca="true">+IF(OFFSET('Sanitation Data'!$I$29,0,10*ROW('Sanitation Data'!I178))="","",OFFSET('Sanitation Data'!$I$29,0,10*ROW('Sanitation Data'!I178)))</f>
        <v/>
      </c>
      <c r="DL184" s="283" t="str">
        <f ca="true">+IF(OFFSET('Sanitation Data'!$I$30,0,10*ROW('Sanitation Data'!I178))="","",OFFSET('Sanitation Data'!$I$30,0,10*ROW('Sanitation Data'!I178)))</f>
        <v/>
      </c>
      <c r="DM184" s="283" t="str">
        <f ca="true">+IF(OFFSET('Sanitation Data'!$I$31,0,10*ROW('Sanitation Data'!I178))="","",OFFSET('Sanitation Data'!$I$31,0,10*ROW('Sanitation Data'!I178)))</f>
        <v/>
      </c>
      <c r="DN184" s="283" t="str">
        <f ca="true">+IF(OFFSET('Sanitation Data'!$I$32,0,10*ROW('Sanitation Data'!I178))="","",OFFSET('Sanitation Data'!$I$32,0,10*ROW('Sanitation Data'!I178)))</f>
        <v/>
      </c>
      <c r="DO184" s="283" t="str">
        <f ca="true">+IF(OFFSET('Hygiene Data'!$D$11,0,10*ROW('Hygiene Data'!D178))="","",OFFSET('Hygiene Data'!$D$11,0,10*ROW('Hygiene Data'!D178)))</f>
        <v/>
      </c>
      <c r="DP184" s="283" t="str">
        <f ca="true">+IF(OFFSET('Hygiene Data'!$D$12,0,10*ROW('Hygiene Data'!D178))="","",OFFSET('Hygiene Data'!$D$12,0,10*ROW('Hygiene Data'!D178)))</f>
        <v/>
      </c>
      <c r="DQ184" s="283" t="str">
        <f ca="true">+IF(OFFSET('Hygiene Data'!$D$13,0,10*ROW('Hygiene Data'!D178))="","",OFFSET('Hygiene Data'!$D$13,0,10*ROW('Hygiene Data'!D178)))</f>
        <v/>
      </c>
      <c r="DR184" s="283" t="str">
        <f ca="true">+IF(OFFSET('Hygiene Data'!$E$11,0,10*ROW('Hygiene Data'!E178))="","",OFFSET('Hygiene Data'!$E$11,0,10*ROW('Hygiene Data'!E178)))</f>
        <v/>
      </c>
      <c r="DS184" s="283" t="str">
        <f ca="true">+IF(OFFSET('Hygiene Data'!$E$12,0,10*ROW('Hygiene Data'!E178))="","",OFFSET('Hygiene Data'!$E$12,0,10*ROW('Hygiene Data'!E178)))</f>
        <v/>
      </c>
      <c r="DT184" s="283" t="str">
        <f ca="true">+IF(OFFSET('Hygiene Data'!$E$13,0,10*ROW('Hygiene Data'!E178))="","",OFFSET('Hygiene Data'!$E$13,0,10*ROW('Hygiene Data'!E178)))</f>
        <v/>
      </c>
      <c r="DU184" s="283" t="str">
        <f ca="true">+IF(OFFSET('Hygiene Data'!$F$11,0,10*ROW('Hygiene Data'!F178))="","",OFFSET('Hygiene Data'!$F$11,0,10*ROW('Hygiene Data'!F178)))</f>
        <v/>
      </c>
      <c r="DV184" s="283" t="str">
        <f ca="true">+IF(OFFSET('Hygiene Data'!$F$12,0,10*ROW('Hygiene Data'!F178))="","",OFFSET('Hygiene Data'!$F$12,0,10*ROW('Hygiene Data'!F178)))</f>
        <v/>
      </c>
      <c r="DW184" s="283" t="str">
        <f ca="true">+IF(OFFSET('Hygiene Data'!$F$13,0,10*ROW('Hygiene Data'!F178))="","",OFFSET('Hygiene Data'!$F$13,0,10*ROW('Hygiene Data'!F178)))</f>
        <v/>
      </c>
      <c r="DX184" s="283" t="str">
        <f ca="true">+IF(OFFSET('Hygiene Data'!$G$11,0,10*ROW('Hygiene Data'!G178))="","",OFFSET('Hygiene Data'!$G$11,0,10*ROW('Hygiene Data'!G178)))</f>
        <v/>
      </c>
      <c r="DY184" s="283" t="str">
        <f ca="true">+IF(OFFSET('Hygiene Data'!$G$12,0,10*ROW('Hygiene Data'!G178))="","",OFFSET('Hygiene Data'!$G$12,0,10*ROW('Hygiene Data'!G178)))</f>
        <v/>
      </c>
      <c r="DZ184" s="283" t="str">
        <f ca="true">+IF(OFFSET('Hygiene Data'!$G$13,0,10*ROW('Hygiene Data'!G178))="","",OFFSET('Hygiene Data'!$G$13,0,10*ROW('Hygiene Data'!G178)))</f>
        <v/>
      </c>
      <c r="EA184" s="283" t="str">
        <f ca="true">+IF(OFFSET('Hygiene Data'!$H$11,0,10*ROW('Hygiene Data'!H178))="","",OFFSET('Hygiene Data'!$H$11,0,10*ROW('Hygiene Data'!H178)))</f>
        <v/>
      </c>
      <c r="EB184" s="283" t="str">
        <f ca="true">+IF(OFFSET('Hygiene Data'!$H$12,0,10*ROW('Hygiene Data'!H178))="","",OFFSET('Hygiene Data'!$H$12,0,10*ROW('Hygiene Data'!H178)))</f>
        <v/>
      </c>
      <c r="EC184" s="283" t="str">
        <f ca="true">+IF(OFFSET('Hygiene Data'!$H$13,0,10*ROW('Hygiene Data'!H178))="","",OFFSET('Hygiene Data'!$H$13,0,10*ROW('Hygiene Data'!H178)))</f>
        <v/>
      </c>
      <c r="ED184" s="283" t="str">
        <f ca="true">+IF(OFFSET('Hygiene Data'!$I$11,0,10*ROW('Hygiene Data'!I178))="","",OFFSET('Hygiene Data'!$I$11,0,10*ROW('Hygiene Data'!I178)))</f>
        <v/>
      </c>
      <c r="EE184" s="283" t="str">
        <f ca="true">+IF(OFFSET('Hygiene Data'!$I$12,0,10*ROW('Hygiene Data'!I178))="","",OFFSET('Hygiene Data'!$I$12,0,10*ROW('Hygiene Data'!I178)))</f>
        <v/>
      </c>
      <c r="EF184" s="283" t="str">
        <f ca="true">+IF(OFFSET('Hygiene Data'!$I$13,0,10*ROW('Hygiene Data'!I178))="","",OFFSET('Hygiene Data'!$I$13,0,10*ROW('Hygiene Data'!I178)))</f>
        <v/>
      </c>
    </row>
    <row r="185">
      <c r="A185" s="36" t="str">
        <f ca="true">+IF(OFFSET('Water Data'!$B$2,0,10*ROW('Water Data'!E179))="","",OFFSET('Water Data'!$B$2,0,10*ROW('Water Data'!E179)))</f>
        <v/>
      </c>
      <c r="B185" s="36" t="str">
        <f ca="true">+IF(OFFSET('Water Data'!$C$2,0,10*ROW('Water Data'!F179))="","",OFFSET('Water Data'!$C$2,0,10*ROW('Water Data'!F179)))</f>
        <v/>
      </c>
      <c r="C185" s="339"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83"/>
      <c r="BS185" s="283" t="str">
        <f ca="true">+IF(OFFSET('Water Data'!$D$27,0,10*ROW('Water Data'!D179))="","",OFFSET('Water Data'!$D$27,0,10*ROW('Water Data'!D179)))</f>
        <v/>
      </c>
      <c r="BT185" s="283" t="str">
        <f ca="true">+IF(OFFSET('Water Data'!$D$28,0,10*ROW('Water Data'!D179))="","",OFFSET('Water Data'!$D$28,0,10*ROW('Water Data'!D179)))</f>
        <v/>
      </c>
      <c r="BU185" s="283" t="str">
        <f ca="true">+IF(OFFSET('Water Data'!$D$29,0,10*ROW('Water Data'!D179))="","",OFFSET('Water Data'!$D$29,0,10*ROW('Water Data'!D179)))</f>
        <v/>
      </c>
      <c r="BV185" s="283" t="str">
        <f ca="true">+IF(OFFSET('Water Data'!$E$27,0,10*ROW('Water Data'!E179))="","",OFFSET('Water Data'!$E$27,0,10*ROW('Water Data'!E179)))</f>
        <v/>
      </c>
      <c r="BW185" s="283" t="str">
        <f ca="true">+IF(OFFSET('Water Data'!$E$28,0,10*ROW('Water Data'!E179))="","",OFFSET('Water Data'!$E$28,0,10*ROW('Water Data'!E179)))</f>
        <v/>
      </c>
      <c r="BX185" s="283" t="str">
        <f ca="true">+IF(OFFSET('Water Data'!$E$29,0,10*ROW('Water Data'!E179))="","",OFFSET('Water Data'!$E$29,0,10*ROW('Water Data'!E179)))</f>
        <v/>
      </c>
      <c r="BY185" s="283" t="str">
        <f ca="true">+IF(OFFSET('Water Data'!$F$27,0,10*ROW('Water Data'!F179))="","",OFFSET('Water Data'!$F$27,0,10*ROW('Water Data'!F179)))</f>
        <v/>
      </c>
      <c r="BZ185" s="283" t="str">
        <f ca="true">+IF(OFFSET('Water Data'!$F$28,0,10*ROW('Water Data'!F179))="","",OFFSET('Water Data'!$F$28,0,10*ROW('Water Data'!F179)))</f>
        <v/>
      </c>
      <c r="CA185" s="283" t="str">
        <f ca="true">+IF(OFFSET('Water Data'!$F$29,0,10*ROW('Water Data'!F179))="","",OFFSET('Water Data'!$F$29,0,10*ROW('Water Data'!F179)))</f>
        <v/>
      </c>
      <c r="CB185" s="283" t="str">
        <f ca="true">+IF(OFFSET('Water Data'!$G$27,0,10*ROW('Water Data'!G179))="","",OFFSET('Water Data'!$G$27,0,10*ROW('Water Data'!G179)))</f>
        <v/>
      </c>
      <c r="CC185" s="283" t="str">
        <f ca="true">+IF(OFFSET('Water Data'!$G$28,0,10*ROW('Water Data'!G179))="","",OFFSET('Water Data'!$G$28,0,10*ROW('Water Data'!G179)))</f>
        <v/>
      </c>
      <c r="CD185" s="283" t="str">
        <f ca="true">+IF(OFFSET('Water Data'!$G$29,0,10*ROW('Water Data'!G179))="","",OFFSET('Water Data'!$G$29,0,10*ROW('Water Data'!G179)))</f>
        <v/>
      </c>
      <c r="CE185" s="283" t="str">
        <f ca="true">+IF(OFFSET('Water Data'!$H$27,0,10*ROW('Water Data'!H179))="","",OFFSET('Water Data'!$H$27,0,10*ROW('Water Data'!H179)))</f>
        <v/>
      </c>
      <c r="CF185" s="283" t="str">
        <f ca="true">+IF(OFFSET('Water Data'!$H$28,0,10*ROW('Water Data'!H179))="","",OFFSET('Water Data'!$H$28,0,10*ROW('Water Data'!H179)))</f>
        <v/>
      </c>
      <c r="CG185" s="283" t="str">
        <f ca="true">+IF(OFFSET('Water Data'!$H$29,0,10*ROW('Water Data'!H179))="","",OFFSET('Water Data'!$H$29,0,10*ROW('Water Data'!H179)))</f>
        <v/>
      </c>
      <c r="CH185" s="283" t="str">
        <f ca="true">+IF(OFFSET('Water Data'!$I$27,0,10*ROW('Water Data'!I179))="","",OFFSET('Water Data'!$I$27,0,10*ROW('Water Data'!I179)))</f>
        <v/>
      </c>
      <c r="CI185" s="283" t="str">
        <f ca="true">+IF(OFFSET('Water Data'!$I$28,0,10*ROW('Water Data'!I179))="","",OFFSET('Water Data'!$I$28,0,10*ROW('Water Data'!I179)))</f>
        <v/>
      </c>
      <c r="CJ185" s="283" t="str">
        <f ca="true">+IF(OFFSET('Water Data'!$I$29,0,10*ROW('Water Data'!I179))="","",OFFSET('Water Data'!$I$29,0,10*ROW('Water Data'!I179)))</f>
        <v/>
      </c>
      <c r="CK185" s="283" t="str">
        <f ca="true">+IF(OFFSET('Sanitation Data'!$D$28,0,10*ROW('Sanitation Data'!D179))="","",OFFSET('Sanitation Data'!$D$28,0,10*ROW('Sanitation Data'!D179)))</f>
        <v/>
      </c>
      <c r="CL185" s="283" t="str">
        <f ca="true">+IF(OFFSET('Sanitation Data'!$D$29,0,10*ROW('Sanitation Data'!D179))="","",OFFSET('Sanitation Data'!$D$29,0,10*ROW('Sanitation Data'!D179)))</f>
        <v/>
      </c>
      <c r="CM185" s="283" t="str">
        <f ca="true">+IF(OFFSET('Sanitation Data'!$D$30,0,10*ROW('Sanitation Data'!D179))="","",OFFSET('Sanitation Data'!$D$30,0,10*ROW('Sanitation Data'!D179)))</f>
        <v/>
      </c>
      <c r="CN185" s="283" t="str">
        <f ca="true">+IF(OFFSET('Sanitation Data'!$D$31,0,10*ROW('Sanitation Data'!D179))="","",OFFSET('Sanitation Data'!$D$31,0,10*ROW('Sanitation Data'!D179)))</f>
        <v/>
      </c>
      <c r="CO185" s="283" t="str">
        <f ca="true">+IF(OFFSET('Sanitation Data'!$D$32,0,10*ROW('Sanitation Data'!D179))="","",OFFSET('Sanitation Data'!$D$32,0,10*ROW('Sanitation Data'!D179)))</f>
        <v/>
      </c>
      <c r="CP185" s="283" t="str">
        <f ca="true">+IF(OFFSET('Sanitation Data'!$E$28,0,10*ROW('Sanitation Data'!E179))="","",OFFSET('Sanitation Data'!$E$28,0,10*ROW('Sanitation Data'!E179)))</f>
        <v/>
      </c>
      <c r="CQ185" s="283" t="str">
        <f ca="true">+IF(OFFSET('Sanitation Data'!$E$29,0,10*ROW('Sanitation Data'!E179))="","",OFFSET('Sanitation Data'!$E$29,0,10*ROW('Sanitation Data'!E179)))</f>
        <v/>
      </c>
      <c r="CR185" s="283" t="str">
        <f ca="true">+IF(OFFSET('Sanitation Data'!$E$30,0,10*ROW('Sanitation Data'!E179))="","",OFFSET('Sanitation Data'!$E$30,0,10*ROW('Sanitation Data'!E179)))</f>
        <v/>
      </c>
      <c r="CS185" s="283" t="str">
        <f ca="true">+IF(OFFSET('Sanitation Data'!$E$31,0,10*ROW('Sanitation Data'!E179))="","",OFFSET('Sanitation Data'!$E$31,0,10*ROW('Sanitation Data'!E179)))</f>
        <v/>
      </c>
      <c r="CT185" s="283" t="str">
        <f ca="true">+IF(OFFSET('Sanitation Data'!$E$32,0,10*ROW('Sanitation Data'!E179))="","",OFFSET('Sanitation Data'!$E$32,0,10*ROW('Sanitation Data'!E179)))</f>
        <v/>
      </c>
      <c r="CU185" s="283" t="str">
        <f ca="true">+IF(OFFSET('Sanitation Data'!$F$28,0,10*ROW('Sanitation Data'!F179))="","",OFFSET('Sanitation Data'!$F$28,0,10*ROW('Sanitation Data'!F179)))</f>
        <v/>
      </c>
      <c r="CV185" s="283" t="str">
        <f ca="true">+IF(OFFSET('Sanitation Data'!$F$29,0,10*ROW('Sanitation Data'!F179))="","",OFFSET('Sanitation Data'!$F$29,0,10*ROW('Sanitation Data'!F179)))</f>
        <v/>
      </c>
      <c r="CW185" s="283" t="str">
        <f ca="true">+IF(OFFSET('Sanitation Data'!$F$30,0,10*ROW('Sanitation Data'!F179))="","",OFFSET('Sanitation Data'!$F$30,0,10*ROW('Sanitation Data'!F179)))</f>
        <v/>
      </c>
      <c r="CX185" s="283" t="str">
        <f ca="true">+IF(OFFSET('Sanitation Data'!$F$31,0,10*ROW('Sanitation Data'!F179))="","",OFFSET('Sanitation Data'!$F$31,0,10*ROW('Sanitation Data'!F179)))</f>
        <v/>
      </c>
      <c r="CY185" s="283" t="str">
        <f ca="true">+IF(OFFSET('Sanitation Data'!$F$32,0,10*ROW('Sanitation Data'!F179))="","",OFFSET('Sanitation Data'!$F$32,0,10*ROW('Sanitation Data'!F179)))</f>
        <v/>
      </c>
      <c r="CZ185" s="283" t="str">
        <f ca="true">+IF(OFFSET('Sanitation Data'!$G$28,0,10*ROW('Sanitation Data'!G179))="","",OFFSET('Sanitation Data'!$G$28,0,10*ROW('Sanitation Data'!G179)))</f>
        <v/>
      </c>
      <c r="DA185" s="283" t="str">
        <f ca="true">+IF(OFFSET('Sanitation Data'!$G$29,0,10*ROW('Sanitation Data'!G179))="","",OFFSET('Sanitation Data'!$G$29,0,10*ROW('Sanitation Data'!G179)))</f>
        <v/>
      </c>
      <c r="DB185" s="283" t="str">
        <f ca="true">+IF(OFFSET('Sanitation Data'!$G$30,0,10*ROW('Sanitation Data'!G179))="","",OFFSET('Sanitation Data'!$G$30,0,10*ROW('Sanitation Data'!G179)))</f>
        <v/>
      </c>
      <c r="DC185" s="283" t="str">
        <f ca="true">+IF(OFFSET('Sanitation Data'!$G$31,0,10*ROW('Sanitation Data'!G179))="","",OFFSET('Sanitation Data'!$G$31,0,10*ROW('Sanitation Data'!G179)))</f>
        <v/>
      </c>
      <c r="DD185" s="283" t="str">
        <f ca="true">+IF(OFFSET('Sanitation Data'!$G$32,0,10*ROW('Sanitation Data'!G179))="","",OFFSET('Sanitation Data'!$G$32,0,10*ROW('Sanitation Data'!G179)))</f>
        <v/>
      </c>
      <c r="DE185" s="283" t="str">
        <f ca="true">+IF(OFFSET('Sanitation Data'!$H$28,0,10*ROW('Sanitation Data'!H179))="","",OFFSET('Sanitation Data'!$H$28,0,10*ROW('Sanitation Data'!H179)))</f>
        <v/>
      </c>
      <c r="DF185" s="283" t="str">
        <f ca="true">+IF(OFFSET('Sanitation Data'!$H$29,0,10*ROW('Sanitation Data'!H179))="","",OFFSET('Sanitation Data'!$H$29,0,10*ROW('Sanitation Data'!H179)))</f>
        <v/>
      </c>
      <c r="DG185" s="283" t="str">
        <f ca="true">+IF(OFFSET('Sanitation Data'!$H$30,0,10*ROW('Sanitation Data'!H179))="","",OFFSET('Sanitation Data'!$H$30,0,10*ROW('Sanitation Data'!H179)))</f>
        <v/>
      </c>
      <c r="DH185" s="283" t="str">
        <f ca="true">+IF(OFFSET('Sanitation Data'!$H$31,0,10*ROW('Sanitation Data'!H179))="","",OFFSET('Sanitation Data'!$H$31,0,10*ROW('Sanitation Data'!H179)))</f>
        <v/>
      </c>
      <c r="DI185" s="283" t="str">
        <f ca="true">+IF(OFFSET('Sanitation Data'!$H$32,0,10*ROW('Sanitation Data'!H179))="","",OFFSET('Sanitation Data'!$H$32,0,10*ROW('Sanitation Data'!H179)))</f>
        <v/>
      </c>
      <c r="DJ185" s="283" t="str">
        <f ca="true">+IF(OFFSET('Sanitation Data'!$I$28,0,10*ROW('Sanitation Data'!I179))="","",OFFSET('Sanitation Data'!$I$28,0,10*ROW('Sanitation Data'!I179)))</f>
        <v/>
      </c>
      <c r="DK185" s="283" t="str">
        <f ca="true">+IF(OFFSET('Sanitation Data'!$I$29,0,10*ROW('Sanitation Data'!I179))="","",OFFSET('Sanitation Data'!$I$29,0,10*ROW('Sanitation Data'!I179)))</f>
        <v/>
      </c>
      <c r="DL185" s="283" t="str">
        <f ca="true">+IF(OFFSET('Sanitation Data'!$I$30,0,10*ROW('Sanitation Data'!I179))="","",OFFSET('Sanitation Data'!$I$30,0,10*ROW('Sanitation Data'!I179)))</f>
        <v/>
      </c>
      <c r="DM185" s="283" t="str">
        <f ca="true">+IF(OFFSET('Sanitation Data'!$I$31,0,10*ROW('Sanitation Data'!I179))="","",OFFSET('Sanitation Data'!$I$31,0,10*ROW('Sanitation Data'!I179)))</f>
        <v/>
      </c>
      <c r="DN185" s="283" t="str">
        <f ca="true">+IF(OFFSET('Sanitation Data'!$I$32,0,10*ROW('Sanitation Data'!I179))="","",OFFSET('Sanitation Data'!$I$32,0,10*ROW('Sanitation Data'!I179)))</f>
        <v/>
      </c>
      <c r="DO185" s="283" t="str">
        <f ca="true">+IF(OFFSET('Hygiene Data'!$D$11,0,10*ROW('Hygiene Data'!D179))="","",OFFSET('Hygiene Data'!$D$11,0,10*ROW('Hygiene Data'!D179)))</f>
        <v/>
      </c>
      <c r="DP185" s="283" t="str">
        <f ca="true">+IF(OFFSET('Hygiene Data'!$D$12,0,10*ROW('Hygiene Data'!D179))="","",OFFSET('Hygiene Data'!$D$12,0,10*ROW('Hygiene Data'!D179)))</f>
        <v/>
      </c>
      <c r="DQ185" s="283" t="str">
        <f ca="true">+IF(OFFSET('Hygiene Data'!$D$13,0,10*ROW('Hygiene Data'!D179))="","",OFFSET('Hygiene Data'!$D$13,0,10*ROW('Hygiene Data'!D179)))</f>
        <v/>
      </c>
      <c r="DR185" s="283" t="str">
        <f ca="true">+IF(OFFSET('Hygiene Data'!$E$11,0,10*ROW('Hygiene Data'!E179))="","",OFFSET('Hygiene Data'!$E$11,0,10*ROW('Hygiene Data'!E179)))</f>
        <v/>
      </c>
      <c r="DS185" s="283" t="str">
        <f ca="true">+IF(OFFSET('Hygiene Data'!$E$12,0,10*ROW('Hygiene Data'!E179))="","",OFFSET('Hygiene Data'!$E$12,0,10*ROW('Hygiene Data'!E179)))</f>
        <v/>
      </c>
      <c r="DT185" s="283" t="str">
        <f ca="true">+IF(OFFSET('Hygiene Data'!$E$13,0,10*ROW('Hygiene Data'!E179))="","",OFFSET('Hygiene Data'!$E$13,0,10*ROW('Hygiene Data'!E179)))</f>
        <v/>
      </c>
      <c r="DU185" s="283" t="str">
        <f ca="true">+IF(OFFSET('Hygiene Data'!$F$11,0,10*ROW('Hygiene Data'!F179))="","",OFFSET('Hygiene Data'!$F$11,0,10*ROW('Hygiene Data'!F179)))</f>
        <v/>
      </c>
      <c r="DV185" s="283" t="str">
        <f ca="true">+IF(OFFSET('Hygiene Data'!$F$12,0,10*ROW('Hygiene Data'!F179))="","",OFFSET('Hygiene Data'!$F$12,0,10*ROW('Hygiene Data'!F179)))</f>
        <v/>
      </c>
      <c r="DW185" s="283" t="str">
        <f ca="true">+IF(OFFSET('Hygiene Data'!$F$13,0,10*ROW('Hygiene Data'!F179))="","",OFFSET('Hygiene Data'!$F$13,0,10*ROW('Hygiene Data'!F179)))</f>
        <v/>
      </c>
      <c r="DX185" s="283" t="str">
        <f ca="true">+IF(OFFSET('Hygiene Data'!$G$11,0,10*ROW('Hygiene Data'!G179))="","",OFFSET('Hygiene Data'!$G$11,0,10*ROW('Hygiene Data'!G179)))</f>
        <v/>
      </c>
      <c r="DY185" s="283" t="str">
        <f ca="true">+IF(OFFSET('Hygiene Data'!$G$12,0,10*ROW('Hygiene Data'!G179))="","",OFFSET('Hygiene Data'!$G$12,0,10*ROW('Hygiene Data'!G179)))</f>
        <v/>
      </c>
      <c r="DZ185" s="283" t="str">
        <f ca="true">+IF(OFFSET('Hygiene Data'!$G$13,0,10*ROW('Hygiene Data'!G179))="","",OFFSET('Hygiene Data'!$G$13,0,10*ROW('Hygiene Data'!G179)))</f>
        <v/>
      </c>
      <c r="EA185" s="283" t="str">
        <f ca="true">+IF(OFFSET('Hygiene Data'!$H$11,0,10*ROW('Hygiene Data'!H179))="","",OFFSET('Hygiene Data'!$H$11,0,10*ROW('Hygiene Data'!H179)))</f>
        <v/>
      </c>
      <c r="EB185" s="283" t="str">
        <f ca="true">+IF(OFFSET('Hygiene Data'!$H$12,0,10*ROW('Hygiene Data'!H179))="","",OFFSET('Hygiene Data'!$H$12,0,10*ROW('Hygiene Data'!H179)))</f>
        <v/>
      </c>
      <c r="EC185" s="283" t="str">
        <f ca="true">+IF(OFFSET('Hygiene Data'!$H$13,0,10*ROW('Hygiene Data'!H179))="","",OFFSET('Hygiene Data'!$H$13,0,10*ROW('Hygiene Data'!H179)))</f>
        <v/>
      </c>
      <c r="ED185" s="283" t="str">
        <f ca="true">+IF(OFFSET('Hygiene Data'!$I$11,0,10*ROW('Hygiene Data'!I179))="","",OFFSET('Hygiene Data'!$I$11,0,10*ROW('Hygiene Data'!I179)))</f>
        <v/>
      </c>
      <c r="EE185" s="283" t="str">
        <f ca="true">+IF(OFFSET('Hygiene Data'!$I$12,0,10*ROW('Hygiene Data'!I179))="","",OFFSET('Hygiene Data'!$I$12,0,10*ROW('Hygiene Data'!I179)))</f>
        <v/>
      </c>
      <c r="EF185" s="283" t="str">
        <f ca="true">+IF(OFFSET('Hygiene Data'!$I$13,0,10*ROW('Hygiene Data'!I179))="","",OFFSET('Hygiene Data'!$I$13,0,10*ROW('Hygiene Data'!I179)))</f>
        <v/>
      </c>
    </row>
    <row r="186">
      <c r="A186" s="36" t="str">
        <f ca="true">+IF(OFFSET('Water Data'!$B$2,0,10*ROW('Water Data'!E180))="","",OFFSET('Water Data'!$B$2,0,10*ROW('Water Data'!E180)))</f>
        <v/>
      </c>
      <c r="B186" s="36" t="str">
        <f ca="true">+IF(OFFSET('Water Data'!$C$2,0,10*ROW('Water Data'!F180))="","",OFFSET('Water Data'!$C$2,0,10*ROW('Water Data'!F180)))</f>
        <v/>
      </c>
      <c r="C186" s="339"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83"/>
      <c r="BS186" s="283" t="str">
        <f ca="true">+IF(OFFSET('Water Data'!$D$27,0,10*ROW('Water Data'!D180))="","",OFFSET('Water Data'!$D$27,0,10*ROW('Water Data'!D180)))</f>
        <v/>
      </c>
      <c r="BT186" s="283" t="str">
        <f ca="true">+IF(OFFSET('Water Data'!$D$28,0,10*ROW('Water Data'!D180))="","",OFFSET('Water Data'!$D$28,0,10*ROW('Water Data'!D180)))</f>
        <v/>
      </c>
      <c r="BU186" s="283" t="str">
        <f ca="true">+IF(OFFSET('Water Data'!$D$29,0,10*ROW('Water Data'!D180))="","",OFFSET('Water Data'!$D$29,0,10*ROW('Water Data'!D180)))</f>
        <v/>
      </c>
      <c r="BV186" s="283" t="str">
        <f ca="true">+IF(OFFSET('Water Data'!$E$27,0,10*ROW('Water Data'!E180))="","",OFFSET('Water Data'!$E$27,0,10*ROW('Water Data'!E180)))</f>
        <v/>
      </c>
      <c r="BW186" s="283" t="str">
        <f ca="true">+IF(OFFSET('Water Data'!$E$28,0,10*ROW('Water Data'!E180))="","",OFFSET('Water Data'!$E$28,0,10*ROW('Water Data'!E180)))</f>
        <v/>
      </c>
      <c r="BX186" s="283" t="str">
        <f ca="true">+IF(OFFSET('Water Data'!$E$29,0,10*ROW('Water Data'!E180))="","",OFFSET('Water Data'!$E$29,0,10*ROW('Water Data'!E180)))</f>
        <v/>
      </c>
      <c r="BY186" s="283" t="str">
        <f ca="true">+IF(OFFSET('Water Data'!$F$27,0,10*ROW('Water Data'!F180))="","",OFFSET('Water Data'!$F$27,0,10*ROW('Water Data'!F180)))</f>
        <v/>
      </c>
      <c r="BZ186" s="283" t="str">
        <f ca="true">+IF(OFFSET('Water Data'!$F$28,0,10*ROW('Water Data'!F180))="","",OFFSET('Water Data'!$F$28,0,10*ROW('Water Data'!F180)))</f>
        <v/>
      </c>
      <c r="CA186" s="283" t="str">
        <f ca="true">+IF(OFFSET('Water Data'!$F$29,0,10*ROW('Water Data'!F180))="","",OFFSET('Water Data'!$F$29,0,10*ROW('Water Data'!F180)))</f>
        <v/>
      </c>
      <c r="CB186" s="283" t="str">
        <f ca="true">+IF(OFFSET('Water Data'!$G$27,0,10*ROW('Water Data'!G180))="","",OFFSET('Water Data'!$G$27,0,10*ROW('Water Data'!G180)))</f>
        <v/>
      </c>
      <c r="CC186" s="283" t="str">
        <f ca="true">+IF(OFFSET('Water Data'!$G$28,0,10*ROW('Water Data'!G180))="","",OFFSET('Water Data'!$G$28,0,10*ROW('Water Data'!G180)))</f>
        <v/>
      </c>
      <c r="CD186" s="283" t="str">
        <f ca="true">+IF(OFFSET('Water Data'!$G$29,0,10*ROW('Water Data'!G180))="","",OFFSET('Water Data'!$G$29,0,10*ROW('Water Data'!G180)))</f>
        <v/>
      </c>
      <c r="CE186" s="283" t="str">
        <f ca="true">+IF(OFFSET('Water Data'!$H$27,0,10*ROW('Water Data'!H180))="","",OFFSET('Water Data'!$H$27,0,10*ROW('Water Data'!H180)))</f>
        <v/>
      </c>
      <c r="CF186" s="283" t="str">
        <f ca="true">+IF(OFFSET('Water Data'!$H$28,0,10*ROW('Water Data'!H180))="","",OFFSET('Water Data'!$H$28,0,10*ROW('Water Data'!H180)))</f>
        <v/>
      </c>
      <c r="CG186" s="283" t="str">
        <f ca="true">+IF(OFFSET('Water Data'!$H$29,0,10*ROW('Water Data'!H180))="","",OFFSET('Water Data'!$H$29,0,10*ROW('Water Data'!H180)))</f>
        <v/>
      </c>
      <c r="CH186" s="283" t="str">
        <f ca="true">+IF(OFFSET('Water Data'!$I$27,0,10*ROW('Water Data'!I180))="","",OFFSET('Water Data'!$I$27,0,10*ROW('Water Data'!I180)))</f>
        <v/>
      </c>
      <c r="CI186" s="283" t="str">
        <f ca="true">+IF(OFFSET('Water Data'!$I$28,0,10*ROW('Water Data'!I180))="","",OFFSET('Water Data'!$I$28,0,10*ROW('Water Data'!I180)))</f>
        <v/>
      </c>
      <c r="CJ186" s="283" t="str">
        <f ca="true">+IF(OFFSET('Water Data'!$I$29,0,10*ROW('Water Data'!I180))="","",OFFSET('Water Data'!$I$29,0,10*ROW('Water Data'!I180)))</f>
        <v/>
      </c>
      <c r="CK186" s="283" t="str">
        <f ca="true">+IF(OFFSET('Sanitation Data'!$D$28,0,10*ROW('Sanitation Data'!D180))="","",OFFSET('Sanitation Data'!$D$28,0,10*ROW('Sanitation Data'!D180)))</f>
        <v/>
      </c>
      <c r="CL186" s="283" t="str">
        <f ca="true">+IF(OFFSET('Sanitation Data'!$D$29,0,10*ROW('Sanitation Data'!D180))="","",OFFSET('Sanitation Data'!$D$29,0,10*ROW('Sanitation Data'!D180)))</f>
        <v/>
      </c>
      <c r="CM186" s="283" t="str">
        <f ca="true">+IF(OFFSET('Sanitation Data'!$D$30,0,10*ROW('Sanitation Data'!D180))="","",OFFSET('Sanitation Data'!$D$30,0,10*ROW('Sanitation Data'!D180)))</f>
        <v/>
      </c>
      <c r="CN186" s="283" t="str">
        <f ca="true">+IF(OFFSET('Sanitation Data'!$D$31,0,10*ROW('Sanitation Data'!D180))="","",OFFSET('Sanitation Data'!$D$31,0,10*ROW('Sanitation Data'!D180)))</f>
        <v/>
      </c>
      <c r="CO186" s="283" t="str">
        <f ca="true">+IF(OFFSET('Sanitation Data'!$D$32,0,10*ROW('Sanitation Data'!D180))="","",OFFSET('Sanitation Data'!$D$32,0,10*ROW('Sanitation Data'!D180)))</f>
        <v/>
      </c>
      <c r="CP186" s="283" t="str">
        <f ca="true">+IF(OFFSET('Sanitation Data'!$E$28,0,10*ROW('Sanitation Data'!E180))="","",OFFSET('Sanitation Data'!$E$28,0,10*ROW('Sanitation Data'!E180)))</f>
        <v/>
      </c>
      <c r="CQ186" s="283" t="str">
        <f ca="true">+IF(OFFSET('Sanitation Data'!$E$29,0,10*ROW('Sanitation Data'!E180))="","",OFFSET('Sanitation Data'!$E$29,0,10*ROW('Sanitation Data'!E180)))</f>
        <v/>
      </c>
      <c r="CR186" s="283" t="str">
        <f ca="true">+IF(OFFSET('Sanitation Data'!$E$30,0,10*ROW('Sanitation Data'!E180))="","",OFFSET('Sanitation Data'!$E$30,0,10*ROW('Sanitation Data'!E180)))</f>
        <v/>
      </c>
      <c r="CS186" s="283" t="str">
        <f ca="true">+IF(OFFSET('Sanitation Data'!$E$31,0,10*ROW('Sanitation Data'!E180))="","",OFFSET('Sanitation Data'!$E$31,0,10*ROW('Sanitation Data'!E180)))</f>
        <v/>
      </c>
      <c r="CT186" s="283" t="str">
        <f ca="true">+IF(OFFSET('Sanitation Data'!$E$32,0,10*ROW('Sanitation Data'!E180))="","",OFFSET('Sanitation Data'!$E$32,0,10*ROW('Sanitation Data'!E180)))</f>
        <v/>
      </c>
      <c r="CU186" s="283" t="str">
        <f ca="true">+IF(OFFSET('Sanitation Data'!$F$28,0,10*ROW('Sanitation Data'!F180))="","",OFFSET('Sanitation Data'!$F$28,0,10*ROW('Sanitation Data'!F180)))</f>
        <v/>
      </c>
      <c r="CV186" s="283" t="str">
        <f ca="true">+IF(OFFSET('Sanitation Data'!$F$29,0,10*ROW('Sanitation Data'!F180))="","",OFFSET('Sanitation Data'!$F$29,0,10*ROW('Sanitation Data'!F180)))</f>
        <v/>
      </c>
      <c r="CW186" s="283" t="str">
        <f ca="true">+IF(OFFSET('Sanitation Data'!$F$30,0,10*ROW('Sanitation Data'!F180))="","",OFFSET('Sanitation Data'!$F$30,0,10*ROW('Sanitation Data'!F180)))</f>
        <v/>
      </c>
      <c r="CX186" s="283" t="str">
        <f ca="true">+IF(OFFSET('Sanitation Data'!$F$31,0,10*ROW('Sanitation Data'!F180))="","",OFFSET('Sanitation Data'!$F$31,0,10*ROW('Sanitation Data'!F180)))</f>
        <v/>
      </c>
      <c r="CY186" s="283" t="str">
        <f ca="true">+IF(OFFSET('Sanitation Data'!$F$32,0,10*ROW('Sanitation Data'!F180))="","",OFFSET('Sanitation Data'!$F$32,0,10*ROW('Sanitation Data'!F180)))</f>
        <v/>
      </c>
      <c r="CZ186" s="283" t="str">
        <f ca="true">+IF(OFFSET('Sanitation Data'!$G$28,0,10*ROW('Sanitation Data'!G180))="","",OFFSET('Sanitation Data'!$G$28,0,10*ROW('Sanitation Data'!G180)))</f>
        <v/>
      </c>
      <c r="DA186" s="283" t="str">
        <f ca="true">+IF(OFFSET('Sanitation Data'!$G$29,0,10*ROW('Sanitation Data'!G180))="","",OFFSET('Sanitation Data'!$G$29,0,10*ROW('Sanitation Data'!G180)))</f>
        <v/>
      </c>
      <c r="DB186" s="283" t="str">
        <f ca="true">+IF(OFFSET('Sanitation Data'!$G$30,0,10*ROW('Sanitation Data'!G180))="","",OFFSET('Sanitation Data'!$G$30,0,10*ROW('Sanitation Data'!G180)))</f>
        <v/>
      </c>
      <c r="DC186" s="283" t="str">
        <f ca="true">+IF(OFFSET('Sanitation Data'!$G$31,0,10*ROW('Sanitation Data'!G180))="","",OFFSET('Sanitation Data'!$G$31,0,10*ROW('Sanitation Data'!G180)))</f>
        <v/>
      </c>
      <c r="DD186" s="283" t="str">
        <f ca="true">+IF(OFFSET('Sanitation Data'!$G$32,0,10*ROW('Sanitation Data'!G180))="","",OFFSET('Sanitation Data'!$G$32,0,10*ROW('Sanitation Data'!G180)))</f>
        <v/>
      </c>
      <c r="DE186" s="283" t="str">
        <f ca="true">+IF(OFFSET('Sanitation Data'!$H$28,0,10*ROW('Sanitation Data'!H180))="","",OFFSET('Sanitation Data'!$H$28,0,10*ROW('Sanitation Data'!H180)))</f>
        <v/>
      </c>
      <c r="DF186" s="283" t="str">
        <f ca="true">+IF(OFFSET('Sanitation Data'!$H$29,0,10*ROW('Sanitation Data'!H180))="","",OFFSET('Sanitation Data'!$H$29,0,10*ROW('Sanitation Data'!H180)))</f>
        <v/>
      </c>
      <c r="DG186" s="283" t="str">
        <f ca="true">+IF(OFFSET('Sanitation Data'!$H$30,0,10*ROW('Sanitation Data'!H180))="","",OFFSET('Sanitation Data'!$H$30,0,10*ROW('Sanitation Data'!H180)))</f>
        <v/>
      </c>
      <c r="DH186" s="283" t="str">
        <f ca="true">+IF(OFFSET('Sanitation Data'!$H$31,0,10*ROW('Sanitation Data'!H180))="","",OFFSET('Sanitation Data'!$H$31,0,10*ROW('Sanitation Data'!H180)))</f>
        <v/>
      </c>
      <c r="DI186" s="283" t="str">
        <f ca="true">+IF(OFFSET('Sanitation Data'!$H$32,0,10*ROW('Sanitation Data'!H180))="","",OFFSET('Sanitation Data'!$H$32,0,10*ROW('Sanitation Data'!H180)))</f>
        <v/>
      </c>
      <c r="DJ186" s="283" t="str">
        <f ca="true">+IF(OFFSET('Sanitation Data'!$I$28,0,10*ROW('Sanitation Data'!I180))="","",OFFSET('Sanitation Data'!$I$28,0,10*ROW('Sanitation Data'!I180)))</f>
        <v/>
      </c>
      <c r="DK186" s="283" t="str">
        <f ca="true">+IF(OFFSET('Sanitation Data'!$I$29,0,10*ROW('Sanitation Data'!I180))="","",OFFSET('Sanitation Data'!$I$29,0,10*ROW('Sanitation Data'!I180)))</f>
        <v/>
      </c>
      <c r="DL186" s="283" t="str">
        <f ca="true">+IF(OFFSET('Sanitation Data'!$I$30,0,10*ROW('Sanitation Data'!I180))="","",OFFSET('Sanitation Data'!$I$30,0,10*ROW('Sanitation Data'!I180)))</f>
        <v/>
      </c>
      <c r="DM186" s="283" t="str">
        <f ca="true">+IF(OFFSET('Sanitation Data'!$I$31,0,10*ROW('Sanitation Data'!I180))="","",OFFSET('Sanitation Data'!$I$31,0,10*ROW('Sanitation Data'!I180)))</f>
        <v/>
      </c>
      <c r="DN186" s="283" t="str">
        <f ca="true">+IF(OFFSET('Sanitation Data'!$I$32,0,10*ROW('Sanitation Data'!I180))="","",OFFSET('Sanitation Data'!$I$32,0,10*ROW('Sanitation Data'!I180)))</f>
        <v/>
      </c>
      <c r="DO186" s="283" t="str">
        <f ca="true">+IF(OFFSET('Hygiene Data'!$D$11,0,10*ROW('Hygiene Data'!D180))="","",OFFSET('Hygiene Data'!$D$11,0,10*ROW('Hygiene Data'!D180)))</f>
        <v/>
      </c>
      <c r="DP186" s="283" t="str">
        <f ca="true">+IF(OFFSET('Hygiene Data'!$D$12,0,10*ROW('Hygiene Data'!D180))="","",OFFSET('Hygiene Data'!$D$12,0,10*ROW('Hygiene Data'!D180)))</f>
        <v/>
      </c>
      <c r="DQ186" s="283" t="str">
        <f ca="true">+IF(OFFSET('Hygiene Data'!$D$13,0,10*ROW('Hygiene Data'!D180))="","",OFFSET('Hygiene Data'!$D$13,0,10*ROW('Hygiene Data'!D180)))</f>
        <v/>
      </c>
      <c r="DR186" s="283" t="str">
        <f ca="true">+IF(OFFSET('Hygiene Data'!$E$11,0,10*ROW('Hygiene Data'!E180))="","",OFFSET('Hygiene Data'!$E$11,0,10*ROW('Hygiene Data'!E180)))</f>
        <v/>
      </c>
      <c r="DS186" s="283" t="str">
        <f ca="true">+IF(OFFSET('Hygiene Data'!$E$12,0,10*ROW('Hygiene Data'!E180))="","",OFFSET('Hygiene Data'!$E$12,0,10*ROW('Hygiene Data'!E180)))</f>
        <v/>
      </c>
      <c r="DT186" s="283" t="str">
        <f ca="true">+IF(OFFSET('Hygiene Data'!$E$13,0,10*ROW('Hygiene Data'!E180))="","",OFFSET('Hygiene Data'!$E$13,0,10*ROW('Hygiene Data'!E180)))</f>
        <v/>
      </c>
      <c r="DU186" s="283" t="str">
        <f ca="true">+IF(OFFSET('Hygiene Data'!$F$11,0,10*ROW('Hygiene Data'!F180))="","",OFFSET('Hygiene Data'!$F$11,0,10*ROW('Hygiene Data'!F180)))</f>
        <v/>
      </c>
      <c r="DV186" s="283" t="str">
        <f ca="true">+IF(OFFSET('Hygiene Data'!$F$12,0,10*ROW('Hygiene Data'!F180))="","",OFFSET('Hygiene Data'!$F$12,0,10*ROW('Hygiene Data'!F180)))</f>
        <v/>
      </c>
      <c r="DW186" s="283" t="str">
        <f ca="true">+IF(OFFSET('Hygiene Data'!$F$13,0,10*ROW('Hygiene Data'!F180))="","",OFFSET('Hygiene Data'!$F$13,0,10*ROW('Hygiene Data'!F180)))</f>
        <v/>
      </c>
      <c r="DX186" s="283" t="str">
        <f ca="true">+IF(OFFSET('Hygiene Data'!$G$11,0,10*ROW('Hygiene Data'!G180))="","",OFFSET('Hygiene Data'!$G$11,0,10*ROW('Hygiene Data'!G180)))</f>
        <v/>
      </c>
      <c r="DY186" s="283" t="str">
        <f ca="true">+IF(OFFSET('Hygiene Data'!$G$12,0,10*ROW('Hygiene Data'!G180))="","",OFFSET('Hygiene Data'!$G$12,0,10*ROW('Hygiene Data'!G180)))</f>
        <v/>
      </c>
      <c r="DZ186" s="283" t="str">
        <f ca="true">+IF(OFFSET('Hygiene Data'!$G$13,0,10*ROW('Hygiene Data'!G180))="","",OFFSET('Hygiene Data'!$G$13,0,10*ROW('Hygiene Data'!G180)))</f>
        <v/>
      </c>
      <c r="EA186" s="283" t="str">
        <f ca="true">+IF(OFFSET('Hygiene Data'!$H$11,0,10*ROW('Hygiene Data'!H180))="","",OFFSET('Hygiene Data'!$H$11,0,10*ROW('Hygiene Data'!H180)))</f>
        <v/>
      </c>
      <c r="EB186" s="283" t="str">
        <f ca="true">+IF(OFFSET('Hygiene Data'!$H$12,0,10*ROW('Hygiene Data'!H180))="","",OFFSET('Hygiene Data'!$H$12,0,10*ROW('Hygiene Data'!H180)))</f>
        <v/>
      </c>
      <c r="EC186" s="283" t="str">
        <f ca="true">+IF(OFFSET('Hygiene Data'!$H$13,0,10*ROW('Hygiene Data'!H180))="","",OFFSET('Hygiene Data'!$H$13,0,10*ROW('Hygiene Data'!H180)))</f>
        <v/>
      </c>
      <c r="ED186" s="283" t="str">
        <f ca="true">+IF(OFFSET('Hygiene Data'!$I$11,0,10*ROW('Hygiene Data'!I180))="","",OFFSET('Hygiene Data'!$I$11,0,10*ROW('Hygiene Data'!I180)))</f>
        <v/>
      </c>
      <c r="EE186" s="283" t="str">
        <f ca="true">+IF(OFFSET('Hygiene Data'!$I$12,0,10*ROW('Hygiene Data'!I180))="","",OFFSET('Hygiene Data'!$I$12,0,10*ROW('Hygiene Data'!I180)))</f>
        <v/>
      </c>
      <c r="EF186" s="283" t="str">
        <f ca="true">+IF(OFFSET('Hygiene Data'!$I$13,0,10*ROW('Hygiene Data'!I180))="","",OFFSET('Hygiene Data'!$I$13,0,10*ROW('Hygiene Data'!I180)))</f>
        <v/>
      </c>
    </row>
    <row r="187">
      <c r="A187" s="36" t="str">
        <f ca="true">+IF(OFFSET('Water Data'!$B$2,0,10*ROW('Water Data'!E181))="","",OFFSET('Water Data'!$B$2,0,10*ROW('Water Data'!E181)))</f>
        <v/>
      </c>
      <c r="B187" s="36" t="str">
        <f ca="true">+IF(OFFSET('Water Data'!$C$2,0,10*ROW('Water Data'!F181))="","",OFFSET('Water Data'!$C$2,0,10*ROW('Water Data'!F181)))</f>
        <v/>
      </c>
      <c r="C187" s="339"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83"/>
      <c r="BS187" s="283" t="str">
        <f ca="true">+IF(OFFSET('Water Data'!$D$27,0,10*ROW('Water Data'!D181))="","",OFFSET('Water Data'!$D$27,0,10*ROW('Water Data'!D181)))</f>
        <v/>
      </c>
      <c r="BT187" s="283" t="str">
        <f ca="true">+IF(OFFSET('Water Data'!$D$28,0,10*ROW('Water Data'!D181))="","",OFFSET('Water Data'!$D$28,0,10*ROW('Water Data'!D181)))</f>
        <v/>
      </c>
      <c r="BU187" s="283" t="str">
        <f ca="true">+IF(OFFSET('Water Data'!$D$29,0,10*ROW('Water Data'!D181))="","",OFFSET('Water Data'!$D$29,0,10*ROW('Water Data'!D181)))</f>
        <v/>
      </c>
      <c r="BV187" s="283" t="str">
        <f ca="true">+IF(OFFSET('Water Data'!$E$27,0,10*ROW('Water Data'!E181))="","",OFFSET('Water Data'!$E$27,0,10*ROW('Water Data'!E181)))</f>
        <v/>
      </c>
      <c r="BW187" s="283" t="str">
        <f ca="true">+IF(OFFSET('Water Data'!$E$28,0,10*ROW('Water Data'!E181))="","",OFFSET('Water Data'!$E$28,0,10*ROW('Water Data'!E181)))</f>
        <v/>
      </c>
      <c r="BX187" s="283" t="str">
        <f ca="true">+IF(OFFSET('Water Data'!$E$29,0,10*ROW('Water Data'!E181))="","",OFFSET('Water Data'!$E$29,0,10*ROW('Water Data'!E181)))</f>
        <v/>
      </c>
      <c r="BY187" s="283" t="str">
        <f ca="true">+IF(OFFSET('Water Data'!$F$27,0,10*ROW('Water Data'!F181))="","",OFFSET('Water Data'!$F$27,0,10*ROW('Water Data'!F181)))</f>
        <v/>
      </c>
      <c r="BZ187" s="283" t="str">
        <f ca="true">+IF(OFFSET('Water Data'!$F$28,0,10*ROW('Water Data'!F181))="","",OFFSET('Water Data'!$F$28,0,10*ROW('Water Data'!F181)))</f>
        <v/>
      </c>
      <c r="CA187" s="283" t="str">
        <f ca="true">+IF(OFFSET('Water Data'!$F$29,0,10*ROW('Water Data'!F181))="","",OFFSET('Water Data'!$F$29,0,10*ROW('Water Data'!F181)))</f>
        <v/>
      </c>
      <c r="CB187" s="283" t="str">
        <f ca="true">+IF(OFFSET('Water Data'!$G$27,0,10*ROW('Water Data'!G181))="","",OFFSET('Water Data'!$G$27,0,10*ROW('Water Data'!G181)))</f>
        <v/>
      </c>
      <c r="CC187" s="283" t="str">
        <f ca="true">+IF(OFFSET('Water Data'!$G$28,0,10*ROW('Water Data'!G181))="","",OFFSET('Water Data'!$G$28,0,10*ROW('Water Data'!G181)))</f>
        <v/>
      </c>
      <c r="CD187" s="283" t="str">
        <f ca="true">+IF(OFFSET('Water Data'!$G$29,0,10*ROW('Water Data'!G181))="","",OFFSET('Water Data'!$G$29,0,10*ROW('Water Data'!G181)))</f>
        <v/>
      </c>
      <c r="CE187" s="283" t="str">
        <f ca="true">+IF(OFFSET('Water Data'!$H$27,0,10*ROW('Water Data'!H181))="","",OFFSET('Water Data'!$H$27,0,10*ROW('Water Data'!H181)))</f>
        <v/>
      </c>
      <c r="CF187" s="283" t="str">
        <f ca="true">+IF(OFFSET('Water Data'!$H$28,0,10*ROW('Water Data'!H181))="","",OFFSET('Water Data'!$H$28,0,10*ROW('Water Data'!H181)))</f>
        <v/>
      </c>
      <c r="CG187" s="283" t="str">
        <f ca="true">+IF(OFFSET('Water Data'!$H$29,0,10*ROW('Water Data'!H181))="","",OFFSET('Water Data'!$H$29,0,10*ROW('Water Data'!H181)))</f>
        <v/>
      </c>
      <c r="CH187" s="283" t="str">
        <f ca="true">+IF(OFFSET('Water Data'!$I$27,0,10*ROW('Water Data'!I181))="","",OFFSET('Water Data'!$I$27,0,10*ROW('Water Data'!I181)))</f>
        <v/>
      </c>
      <c r="CI187" s="283" t="str">
        <f ca="true">+IF(OFFSET('Water Data'!$I$28,0,10*ROW('Water Data'!I181))="","",OFFSET('Water Data'!$I$28,0,10*ROW('Water Data'!I181)))</f>
        <v/>
      </c>
      <c r="CJ187" s="283" t="str">
        <f ca="true">+IF(OFFSET('Water Data'!$I$29,0,10*ROW('Water Data'!I181))="","",OFFSET('Water Data'!$I$29,0,10*ROW('Water Data'!I181)))</f>
        <v/>
      </c>
      <c r="CK187" s="283" t="str">
        <f ca="true">+IF(OFFSET('Sanitation Data'!$D$28,0,10*ROW('Sanitation Data'!D181))="","",OFFSET('Sanitation Data'!$D$28,0,10*ROW('Sanitation Data'!D181)))</f>
        <v/>
      </c>
      <c r="CL187" s="283" t="str">
        <f ca="true">+IF(OFFSET('Sanitation Data'!$D$29,0,10*ROW('Sanitation Data'!D181))="","",OFFSET('Sanitation Data'!$D$29,0,10*ROW('Sanitation Data'!D181)))</f>
        <v/>
      </c>
      <c r="CM187" s="283" t="str">
        <f ca="true">+IF(OFFSET('Sanitation Data'!$D$30,0,10*ROW('Sanitation Data'!D181))="","",OFFSET('Sanitation Data'!$D$30,0,10*ROW('Sanitation Data'!D181)))</f>
        <v/>
      </c>
      <c r="CN187" s="283" t="str">
        <f ca="true">+IF(OFFSET('Sanitation Data'!$D$31,0,10*ROW('Sanitation Data'!D181))="","",OFFSET('Sanitation Data'!$D$31,0,10*ROW('Sanitation Data'!D181)))</f>
        <v/>
      </c>
      <c r="CO187" s="283" t="str">
        <f ca="true">+IF(OFFSET('Sanitation Data'!$D$32,0,10*ROW('Sanitation Data'!D181))="","",OFFSET('Sanitation Data'!$D$32,0,10*ROW('Sanitation Data'!D181)))</f>
        <v/>
      </c>
      <c r="CP187" s="283" t="str">
        <f ca="true">+IF(OFFSET('Sanitation Data'!$E$28,0,10*ROW('Sanitation Data'!E181))="","",OFFSET('Sanitation Data'!$E$28,0,10*ROW('Sanitation Data'!E181)))</f>
        <v/>
      </c>
      <c r="CQ187" s="283" t="str">
        <f ca="true">+IF(OFFSET('Sanitation Data'!$E$29,0,10*ROW('Sanitation Data'!E181))="","",OFFSET('Sanitation Data'!$E$29,0,10*ROW('Sanitation Data'!E181)))</f>
        <v/>
      </c>
      <c r="CR187" s="283" t="str">
        <f ca="true">+IF(OFFSET('Sanitation Data'!$E$30,0,10*ROW('Sanitation Data'!E181))="","",OFFSET('Sanitation Data'!$E$30,0,10*ROW('Sanitation Data'!E181)))</f>
        <v/>
      </c>
      <c r="CS187" s="283" t="str">
        <f ca="true">+IF(OFFSET('Sanitation Data'!$E$31,0,10*ROW('Sanitation Data'!E181))="","",OFFSET('Sanitation Data'!$E$31,0,10*ROW('Sanitation Data'!E181)))</f>
        <v/>
      </c>
      <c r="CT187" s="283" t="str">
        <f ca="true">+IF(OFFSET('Sanitation Data'!$E$32,0,10*ROW('Sanitation Data'!E181))="","",OFFSET('Sanitation Data'!$E$32,0,10*ROW('Sanitation Data'!E181)))</f>
        <v/>
      </c>
      <c r="CU187" s="283" t="str">
        <f ca="true">+IF(OFFSET('Sanitation Data'!$F$28,0,10*ROW('Sanitation Data'!F181))="","",OFFSET('Sanitation Data'!$F$28,0,10*ROW('Sanitation Data'!F181)))</f>
        <v/>
      </c>
      <c r="CV187" s="283" t="str">
        <f ca="true">+IF(OFFSET('Sanitation Data'!$F$29,0,10*ROW('Sanitation Data'!F181))="","",OFFSET('Sanitation Data'!$F$29,0,10*ROW('Sanitation Data'!F181)))</f>
        <v/>
      </c>
      <c r="CW187" s="283" t="str">
        <f ca="true">+IF(OFFSET('Sanitation Data'!$F$30,0,10*ROW('Sanitation Data'!F181))="","",OFFSET('Sanitation Data'!$F$30,0,10*ROW('Sanitation Data'!F181)))</f>
        <v/>
      </c>
      <c r="CX187" s="283" t="str">
        <f ca="true">+IF(OFFSET('Sanitation Data'!$F$31,0,10*ROW('Sanitation Data'!F181))="","",OFFSET('Sanitation Data'!$F$31,0,10*ROW('Sanitation Data'!F181)))</f>
        <v/>
      </c>
      <c r="CY187" s="283" t="str">
        <f ca="true">+IF(OFFSET('Sanitation Data'!$F$32,0,10*ROW('Sanitation Data'!F181))="","",OFFSET('Sanitation Data'!$F$32,0,10*ROW('Sanitation Data'!F181)))</f>
        <v/>
      </c>
      <c r="CZ187" s="283" t="str">
        <f ca="true">+IF(OFFSET('Sanitation Data'!$G$28,0,10*ROW('Sanitation Data'!G181))="","",OFFSET('Sanitation Data'!$G$28,0,10*ROW('Sanitation Data'!G181)))</f>
        <v/>
      </c>
      <c r="DA187" s="283" t="str">
        <f ca="true">+IF(OFFSET('Sanitation Data'!$G$29,0,10*ROW('Sanitation Data'!G181))="","",OFFSET('Sanitation Data'!$G$29,0,10*ROW('Sanitation Data'!G181)))</f>
        <v/>
      </c>
      <c r="DB187" s="283" t="str">
        <f ca="true">+IF(OFFSET('Sanitation Data'!$G$30,0,10*ROW('Sanitation Data'!G181))="","",OFFSET('Sanitation Data'!$G$30,0,10*ROW('Sanitation Data'!G181)))</f>
        <v/>
      </c>
      <c r="DC187" s="283" t="str">
        <f ca="true">+IF(OFFSET('Sanitation Data'!$G$31,0,10*ROW('Sanitation Data'!G181))="","",OFFSET('Sanitation Data'!$G$31,0,10*ROW('Sanitation Data'!G181)))</f>
        <v/>
      </c>
      <c r="DD187" s="283" t="str">
        <f ca="true">+IF(OFFSET('Sanitation Data'!$G$32,0,10*ROW('Sanitation Data'!G181))="","",OFFSET('Sanitation Data'!$G$32,0,10*ROW('Sanitation Data'!G181)))</f>
        <v/>
      </c>
      <c r="DE187" s="283" t="str">
        <f ca="true">+IF(OFFSET('Sanitation Data'!$H$28,0,10*ROW('Sanitation Data'!H181))="","",OFFSET('Sanitation Data'!$H$28,0,10*ROW('Sanitation Data'!H181)))</f>
        <v/>
      </c>
      <c r="DF187" s="283" t="str">
        <f ca="true">+IF(OFFSET('Sanitation Data'!$H$29,0,10*ROW('Sanitation Data'!H181))="","",OFFSET('Sanitation Data'!$H$29,0,10*ROW('Sanitation Data'!H181)))</f>
        <v/>
      </c>
      <c r="DG187" s="283" t="str">
        <f ca="true">+IF(OFFSET('Sanitation Data'!$H$30,0,10*ROW('Sanitation Data'!H181))="","",OFFSET('Sanitation Data'!$H$30,0,10*ROW('Sanitation Data'!H181)))</f>
        <v/>
      </c>
      <c r="DH187" s="283" t="str">
        <f ca="true">+IF(OFFSET('Sanitation Data'!$H$31,0,10*ROW('Sanitation Data'!H181))="","",OFFSET('Sanitation Data'!$H$31,0,10*ROW('Sanitation Data'!H181)))</f>
        <v/>
      </c>
      <c r="DI187" s="283" t="str">
        <f ca="true">+IF(OFFSET('Sanitation Data'!$H$32,0,10*ROW('Sanitation Data'!H181))="","",OFFSET('Sanitation Data'!$H$32,0,10*ROW('Sanitation Data'!H181)))</f>
        <v/>
      </c>
      <c r="DJ187" s="283" t="str">
        <f ca="true">+IF(OFFSET('Sanitation Data'!$I$28,0,10*ROW('Sanitation Data'!I181))="","",OFFSET('Sanitation Data'!$I$28,0,10*ROW('Sanitation Data'!I181)))</f>
        <v/>
      </c>
      <c r="DK187" s="283" t="str">
        <f ca="true">+IF(OFFSET('Sanitation Data'!$I$29,0,10*ROW('Sanitation Data'!I181))="","",OFFSET('Sanitation Data'!$I$29,0,10*ROW('Sanitation Data'!I181)))</f>
        <v/>
      </c>
      <c r="DL187" s="283" t="str">
        <f ca="true">+IF(OFFSET('Sanitation Data'!$I$30,0,10*ROW('Sanitation Data'!I181))="","",OFFSET('Sanitation Data'!$I$30,0,10*ROW('Sanitation Data'!I181)))</f>
        <v/>
      </c>
      <c r="DM187" s="283" t="str">
        <f ca="true">+IF(OFFSET('Sanitation Data'!$I$31,0,10*ROW('Sanitation Data'!I181))="","",OFFSET('Sanitation Data'!$I$31,0,10*ROW('Sanitation Data'!I181)))</f>
        <v/>
      </c>
      <c r="DN187" s="283" t="str">
        <f ca="true">+IF(OFFSET('Sanitation Data'!$I$32,0,10*ROW('Sanitation Data'!I181))="","",OFFSET('Sanitation Data'!$I$32,0,10*ROW('Sanitation Data'!I181)))</f>
        <v/>
      </c>
      <c r="DO187" s="283" t="str">
        <f ca="true">+IF(OFFSET('Hygiene Data'!$D$11,0,10*ROW('Hygiene Data'!D181))="","",OFFSET('Hygiene Data'!$D$11,0,10*ROW('Hygiene Data'!D181)))</f>
        <v/>
      </c>
      <c r="DP187" s="283" t="str">
        <f ca="true">+IF(OFFSET('Hygiene Data'!$D$12,0,10*ROW('Hygiene Data'!D181))="","",OFFSET('Hygiene Data'!$D$12,0,10*ROW('Hygiene Data'!D181)))</f>
        <v/>
      </c>
      <c r="DQ187" s="283" t="str">
        <f ca="true">+IF(OFFSET('Hygiene Data'!$D$13,0,10*ROW('Hygiene Data'!D181))="","",OFFSET('Hygiene Data'!$D$13,0,10*ROW('Hygiene Data'!D181)))</f>
        <v/>
      </c>
      <c r="DR187" s="283" t="str">
        <f ca="true">+IF(OFFSET('Hygiene Data'!$E$11,0,10*ROW('Hygiene Data'!E181))="","",OFFSET('Hygiene Data'!$E$11,0,10*ROW('Hygiene Data'!E181)))</f>
        <v/>
      </c>
      <c r="DS187" s="283" t="str">
        <f ca="true">+IF(OFFSET('Hygiene Data'!$E$12,0,10*ROW('Hygiene Data'!E181))="","",OFFSET('Hygiene Data'!$E$12,0,10*ROW('Hygiene Data'!E181)))</f>
        <v/>
      </c>
      <c r="DT187" s="283" t="str">
        <f ca="true">+IF(OFFSET('Hygiene Data'!$E$13,0,10*ROW('Hygiene Data'!E181))="","",OFFSET('Hygiene Data'!$E$13,0,10*ROW('Hygiene Data'!E181)))</f>
        <v/>
      </c>
      <c r="DU187" s="283" t="str">
        <f ca="true">+IF(OFFSET('Hygiene Data'!$F$11,0,10*ROW('Hygiene Data'!F181))="","",OFFSET('Hygiene Data'!$F$11,0,10*ROW('Hygiene Data'!F181)))</f>
        <v/>
      </c>
      <c r="DV187" s="283" t="str">
        <f ca="true">+IF(OFFSET('Hygiene Data'!$F$12,0,10*ROW('Hygiene Data'!F181))="","",OFFSET('Hygiene Data'!$F$12,0,10*ROW('Hygiene Data'!F181)))</f>
        <v/>
      </c>
      <c r="DW187" s="283" t="str">
        <f ca="true">+IF(OFFSET('Hygiene Data'!$F$13,0,10*ROW('Hygiene Data'!F181))="","",OFFSET('Hygiene Data'!$F$13,0,10*ROW('Hygiene Data'!F181)))</f>
        <v/>
      </c>
      <c r="DX187" s="283" t="str">
        <f ca="true">+IF(OFFSET('Hygiene Data'!$G$11,0,10*ROW('Hygiene Data'!G181))="","",OFFSET('Hygiene Data'!$G$11,0,10*ROW('Hygiene Data'!G181)))</f>
        <v/>
      </c>
      <c r="DY187" s="283" t="str">
        <f ca="true">+IF(OFFSET('Hygiene Data'!$G$12,0,10*ROW('Hygiene Data'!G181))="","",OFFSET('Hygiene Data'!$G$12,0,10*ROW('Hygiene Data'!G181)))</f>
        <v/>
      </c>
      <c r="DZ187" s="283" t="str">
        <f ca="true">+IF(OFFSET('Hygiene Data'!$G$13,0,10*ROW('Hygiene Data'!G181))="","",OFFSET('Hygiene Data'!$G$13,0,10*ROW('Hygiene Data'!G181)))</f>
        <v/>
      </c>
      <c r="EA187" s="283" t="str">
        <f ca="true">+IF(OFFSET('Hygiene Data'!$H$11,0,10*ROW('Hygiene Data'!H181))="","",OFFSET('Hygiene Data'!$H$11,0,10*ROW('Hygiene Data'!H181)))</f>
        <v/>
      </c>
      <c r="EB187" s="283" t="str">
        <f ca="true">+IF(OFFSET('Hygiene Data'!$H$12,0,10*ROW('Hygiene Data'!H181))="","",OFFSET('Hygiene Data'!$H$12,0,10*ROW('Hygiene Data'!H181)))</f>
        <v/>
      </c>
      <c r="EC187" s="283" t="str">
        <f ca="true">+IF(OFFSET('Hygiene Data'!$H$13,0,10*ROW('Hygiene Data'!H181))="","",OFFSET('Hygiene Data'!$H$13,0,10*ROW('Hygiene Data'!H181)))</f>
        <v/>
      </c>
      <c r="ED187" s="283" t="str">
        <f ca="true">+IF(OFFSET('Hygiene Data'!$I$11,0,10*ROW('Hygiene Data'!I181))="","",OFFSET('Hygiene Data'!$I$11,0,10*ROW('Hygiene Data'!I181)))</f>
        <v/>
      </c>
      <c r="EE187" s="283" t="str">
        <f ca="true">+IF(OFFSET('Hygiene Data'!$I$12,0,10*ROW('Hygiene Data'!I181))="","",OFFSET('Hygiene Data'!$I$12,0,10*ROW('Hygiene Data'!I181)))</f>
        <v/>
      </c>
      <c r="EF187" s="283" t="str">
        <f ca="true">+IF(OFFSET('Hygiene Data'!$I$13,0,10*ROW('Hygiene Data'!I181))="","",OFFSET('Hygiene Data'!$I$13,0,10*ROW('Hygiene Data'!I181)))</f>
        <v/>
      </c>
    </row>
    <row r="188">
      <c r="A188" s="36" t="str">
        <f ca="true">+IF(OFFSET('Water Data'!$B$2,0,10*ROW('Water Data'!E182))="","",OFFSET('Water Data'!$B$2,0,10*ROW('Water Data'!E182)))</f>
        <v/>
      </c>
      <c r="B188" s="36" t="str">
        <f ca="true">+IF(OFFSET('Water Data'!$C$2,0,10*ROW('Water Data'!F182))="","",OFFSET('Water Data'!$C$2,0,10*ROW('Water Data'!F182)))</f>
        <v/>
      </c>
      <c r="C188" s="339"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83"/>
      <c r="BS188" s="283" t="str">
        <f ca="true">+IF(OFFSET('Water Data'!$D$27,0,10*ROW('Water Data'!D182))="","",OFFSET('Water Data'!$D$27,0,10*ROW('Water Data'!D182)))</f>
        <v/>
      </c>
      <c r="BT188" s="283" t="str">
        <f ca="true">+IF(OFFSET('Water Data'!$D$28,0,10*ROW('Water Data'!D182))="","",OFFSET('Water Data'!$D$28,0,10*ROW('Water Data'!D182)))</f>
        <v/>
      </c>
      <c r="BU188" s="283" t="str">
        <f ca="true">+IF(OFFSET('Water Data'!$D$29,0,10*ROW('Water Data'!D182))="","",OFFSET('Water Data'!$D$29,0,10*ROW('Water Data'!D182)))</f>
        <v/>
      </c>
      <c r="BV188" s="283" t="str">
        <f ca="true">+IF(OFFSET('Water Data'!$E$27,0,10*ROW('Water Data'!E182))="","",OFFSET('Water Data'!$E$27,0,10*ROW('Water Data'!E182)))</f>
        <v/>
      </c>
      <c r="BW188" s="283" t="str">
        <f ca="true">+IF(OFFSET('Water Data'!$E$28,0,10*ROW('Water Data'!E182))="","",OFFSET('Water Data'!$E$28,0,10*ROW('Water Data'!E182)))</f>
        <v/>
      </c>
      <c r="BX188" s="283" t="str">
        <f ca="true">+IF(OFFSET('Water Data'!$E$29,0,10*ROW('Water Data'!E182))="","",OFFSET('Water Data'!$E$29,0,10*ROW('Water Data'!E182)))</f>
        <v/>
      </c>
      <c r="BY188" s="283" t="str">
        <f ca="true">+IF(OFFSET('Water Data'!$F$27,0,10*ROW('Water Data'!F182))="","",OFFSET('Water Data'!$F$27,0,10*ROW('Water Data'!F182)))</f>
        <v/>
      </c>
      <c r="BZ188" s="283" t="str">
        <f ca="true">+IF(OFFSET('Water Data'!$F$28,0,10*ROW('Water Data'!F182))="","",OFFSET('Water Data'!$F$28,0,10*ROW('Water Data'!F182)))</f>
        <v/>
      </c>
      <c r="CA188" s="283" t="str">
        <f ca="true">+IF(OFFSET('Water Data'!$F$29,0,10*ROW('Water Data'!F182))="","",OFFSET('Water Data'!$F$29,0,10*ROW('Water Data'!F182)))</f>
        <v/>
      </c>
      <c r="CB188" s="283" t="str">
        <f ca="true">+IF(OFFSET('Water Data'!$G$27,0,10*ROW('Water Data'!G182))="","",OFFSET('Water Data'!$G$27,0,10*ROW('Water Data'!G182)))</f>
        <v/>
      </c>
      <c r="CC188" s="283" t="str">
        <f ca="true">+IF(OFFSET('Water Data'!$G$28,0,10*ROW('Water Data'!G182))="","",OFFSET('Water Data'!$G$28,0,10*ROW('Water Data'!G182)))</f>
        <v/>
      </c>
      <c r="CD188" s="283" t="str">
        <f ca="true">+IF(OFFSET('Water Data'!$G$29,0,10*ROW('Water Data'!G182))="","",OFFSET('Water Data'!$G$29,0,10*ROW('Water Data'!G182)))</f>
        <v/>
      </c>
      <c r="CE188" s="283" t="str">
        <f ca="true">+IF(OFFSET('Water Data'!$H$27,0,10*ROW('Water Data'!H182))="","",OFFSET('Water Data'!$H$27,0,10*ROW('Water Data'!H182)))</f>
        <v/>
      </c>
      <c r="CF188" s="283" t="str">
        <f ca="true">+IF(OFFSET('Water Data'!$H$28,0,10*ROW('Water Data'!H182))="","",OFFSET('Water Data'!$H$28,0,10*ROW('Water Data'!H182)))</f>
        <v/>
      </c>
      <c r="CG188" s="283" t="str">
        <f ca="true">+IF(OFFSET('Water Data'!$H$29,0,10*ROW('Water Data'!H182))="","",OFFSET('Water Data'!$H$29,0,10*ROW('Water Data'!H182)))</f>
        <v/>
      </c>
      <c r="CH188" s="283" t="str">
        <f ca="true">+IF(OFFSET('Water Data'!$I$27,0,10*ROW('Water Data'!I182))="","",OFFSET('Water Data'!$I$27,0,10*ROW('Water Data'!I182)))</f>
        <v/>
      </c>
      <c r="CI188" s="283" t="str">
        <f ca="true">+IF(OFFSET('Water Data'!$I$28,0,10*ROW('Water Data'!I182))="","",OFFSET('Water Data'!$I$28,0,10*ROW('Water Data'!I182)))</f>
        <v/>
      </c>
      <c r="CJ188" s="283" t="str">
        <f ca="true">+IF(OFFSET('Water Data'!$I$29,0,10*ROW('Water Data'!I182))="","",OFFSET('Water Data'!$I$29,0,10*ROW('Water Data'!I182)))</f>
        <v/>
      </c>
      <c r="CK188" s="283" t="str">
        <f ca="true">+IF(OFFSET('Sanitation Data'!$D$28,0,10*ROW('Sanitation Data'!D182))="","",OFFSET('Sanitation Data'!$D$28,0,10*ROW('Sanitation Data'!D182)))</f>
        <v/>
      </c>
      <c r="CL188" s="283" t="str">
        <f ca="true">+IF(OFFSET('Sanitation Data'!$D$29,0,10*ROW('Sanitation Data'!D182))="","",OFFSET('Sanitation Data'!$D$29,0,10*ROW('Sanitation Data'!D182)))</f>
        <v/>
      </c>
      <c r="CM188" s="283" t="str">
        <f ca="true">+IF(OFFSET('Sanitation Data'!$D$30,0,10*ROW('Sanitation Data'!D182))="","",OFFSET('Sanitation Data'!$D$30,0,10*ROW('Sanitation Data'!D182)))</f>
        <v/>
      </c>
      <c r="CN188" s="283" t="str">
        <f ca="true">+IF(OFFSET('Sanitation Data'!$D$31,0,10*ROW('Sanitation Data'!D182))="","",OFFSET('Sanitation Data'!$D$31,0,10*ROW('Sanitation Data'!D182)))</f>
        <v/>
      </c>
      <c r="CO188" s="283" t="str">
        <f ca="true">+IF(OFFSET('Sanitation Data'!$D$32,0,10*ROW('Sanitation Data'!D182))="","",OFFSET('Sanitation Data'!$D$32,0,10*ROW('Sanitation Data'!D182)))</f>
        <v/>
      </c>
      <c r="CP188" s="283" t="str">
        <f ca="true">+IF(OFFSET('Sanitation Data'!$E$28,0,10*ROW('Sanitation Data'!E182))="","",OFFSET('Sanitation Data'!$E$28,0,10*ROW('Sanitation Data'!E182)))</f>
        <v/>
      </c>
      <c r="CQ188" s="283" t="str">
        <f ca="true">+IF(OFFSET('Sanitation Data'!$E$29,0,10*ROW('Sanitation Data'!E182))="","",OFFSET('Sanitation Data'!$E$29,0,10*ROW('Sanitation Data'!E182)))</f>
        <v/>
      </c>
      <c r="CR188" s="283" t="str">
        <f ca="true">+IF(OFFSET('Sanitation Data'!$E$30,0,10*ROW('Sanitation Data'!E182))="","",OFFSET('Sanitation Data'!$E$30,0,10*ROW('Sanitation Data'!E182)))</f>
        <v/>
      </c>
      <c r="CS188" s="283" t="str">
        <f ca="true">+IF(OFFSET('Sanitation Data'!$E$31,0,10*ROW('Sanitation Data'!E182))="","",OFFSET('Sanitation Data'!$E$31,0,10*ROW('Sanitation Data'!E182)))</f>
        <v/>
      </c>
      <c r="CT188" s="283" t="str">
        <f ca="true">+IF(OFFSET('Sanitation Data'!$E$32,0,10*ROW('Sanitation Data'!E182))="","",OFFSET('Sanitation Data'!$E$32,0,10*ROW('Sanitation Data'!E182)))</f>
        <v/>
      </c>
      <c r="CU188" s="283" t="str">
        <f ca="true">+IF(OFFSET('Sanitation Data'!$F$28,0,10*ROW('Sanitation Data'!F182))="","",OFFSET('Sanitation Data'!$F$28,0,10*ROW('Sanitation Data'!F182)))</f>
        <v/>
      </c>
      <c r="CV188" s="283" t="str">
        <f ca="true">+IF(OFFSET('Sanitation Data'!$F$29,0,10*ROW('Sanitation Data'!F182))="","",OFFSET('Sanitation Data'!$F$29,0,10*ROW('Sanitation Data'!F182)))</f>
        <v/>
      </c>
      <c r="CW188" s="283" t="str">
        <f ca="true">+IF(OFFSET('Sanitation Data'!$F$30,0,10*ROW('Sanitation Data'!F182))="","",OFFSET('Sanitation Data'!$F$30,0,10*ROW('Sanitation Data'!F182)))</f>
        <v/>
      </c>
      <c r="CX188" s="283" t="str">
        <f ca="true">+IF(OFFSET('Sanitation Data'!$F$31,0,10*ROW('Sanitation Data'!F182))="","",OFFSET('Sanitation Data'!$F$31,0,10*ROW('Sanitation Data'!F182)))</f>
        <v/>
      </c>
      <c r="CY188" s="283" t="str">
        <f ca="true">+IF(OFFSET('Sanitation Data'!$F$32,0,10*ROW('Sanitation Data'!F182))="","",OFFSET('Sanitation Data'!$F$32,0,10*ROW('Sanitation Data'!F182)))</f>
        <v/>
      </c>
      <c r="CZ188" s="283" t="str">
        <f ca="true">+IF(OFFSET('Sanitation Data'!$G$28,0,10*ROW('Sanitation Data'!G182))="","",OFFSET('Sanitation Data'!$G$28,0,10*ROW('Sanitation Data'!G182)))</f>
        <v/>
      </c>
      <c r="DA188" s="283" t="str">
        <f ca="true">+IF(OFFSET('Sanitation Data'!$G$29,0,10*ROW('Sanitation Data'!G182))="","",OFFSET('Sanitation Data'!$G$29,0,10*ROW('Sanitation Data'!G182)))</f>
        <v/>
      </c>
      <c r="DB188" s="283" t="str">
        <f ca="true">+IF(OFFSET('Sanitation Data'!$G$30,0,10*ROW('Sanitation Data'!G182))="","",OFFSET('Sanitation Data'!$G$30,0,10*ROW('Sanitation Data'!G182)))</f>
        <v/>
      </c>
      <c r="DC188" s="283" t="str">
        <f ca="true">+IF(OFFSET('Sanitation Data'!$G$31,0,10*ROW('Sanitation Data'!G182))="","",OFFSET('Sanitation Data'!$G$31,0,10*ROW('Sanitation Data'!G182)))</f>
        <v/>
      </c>
      <c r="DD188" s="283" t="str">
        <f ca="true">+IF(OFFSET('Sanitation Data'!$G$32,0,10*ROW('Sanitation Data'!G182))="","",OFFSET('Sanitation Data'!$G$32,0,10*ROW('Sanitation Data'!G182)))</f>
        <v/>
      </c>
      <c r="DE188" s="283" t="str">
        <f ca="true">+IF(OFFSET('Sanitation Data'!$H$28,0,10*ROW('Sanitation Data'!H182))="","",OFFSET('Sanitation Data'!$H$28,0,10*ROW('Sanitation Data'!H182)))</f>
        <v/>
      </c>
      <c r="DF188" s="283" t="str">
        <f ca="true">+IF(OFFSET('Sanitation Data'!$H$29,0,10*ROW('Sanitation Data'!H182))="","",OFFSET('Sanitation Data'!$H$29,0,10*ROW('Sanitation Data'!H182)))</f>
        <v/>
      </c>
      <c r="DG188" s="283" t="str">
        <f ca="true">+IF(OFFSET('Sanitation Data'!$H$30,0,10*ROW('Sanitation Data'!H182))="","",OFFSET('Sanitation Data'!$H$30,0,10*ROW('Sanitation Data'!H182)))</f>
        <v/>
      </c>
      <c r="DH188" s="283" t="str">
        <f ca="true">+IF(OFFSET('Sanitation Data'!$H$31,0,10*ROW('Sanitation Data'!H182))="","",OFFSET('Sanitation Data'!$H$31,0,10*ROW('Sanitation Data'!H182)))</f>
        <v/>
      </c>
      <c r="DI188" s="283" t="str">
        <f ca="true">+IF(OFFSET('Sanitation Data'!$H$32,0,10*ROW('Sanitation Data'!H182))="","",OFFSET('Sanitation Data'!$H$32,0,10*ROW('Sanitation Data'!H182)))</f>
        <v/>
      </c>
      <c r="DJ188" s="283" t="str">
        <f ca="true">+IF(OFFSET('Sanitation Data'!$I$28,0,10*ROW('Sanitation Data'!I182))="","",OFFSET('Sanitation Data'!$I$28,0,10*ROW('Sanitation Data'!I182)))</f>
        <v/>
      </c>
      <c r="DK188" s="283" t="str">
        <f ca="true">+IF(OFFSET('Sanitation Data'!$I$29,0,10*ROW('Sanitation Data'!I182))="","",OFFSET('Sanitation Data'!$I$29,0,10*ROW('Sanitation Data'!I182)))</f>
        <v/>
      </c>
      <c r="DL188" s="283" t="str">
        <f ca="true">+IF(OFFSET('Sanitation Data'!$I$30,0,10*ROW('Sanitation Data'!I182))="","",OFFSET('Sanitation Data'!$I$30,0,10*ROW('Sanitation Data'!I182)))</f>
        <v/>
      </c>
      <c r="DM188" s="283" t="str">
        <f ca="true">+IF(OFFSET('Sanitation Data'!$I$31,0,10*ROW('Sanitation Data'!I182))="","",OFFSET('Sanitation Data'!$I$31,0,10*ROW('Sanitation Data'!I182)))</f>
        <v/>
      </c>
      <c r="DN188" s="283" t="str">
        <f ca="true">+IF(OFFSET('Sanitation Data'!$I$32,0,10*ROW('Sanitation Data'!I182))="","",OFFSET('Sanitation Data'!$I$32,0,10*ROW('Sanitation Data'!I182)))</f>
        <v/>
      </c>
      <c r="DO188" s="283" t="str">
        <f ca="true">+IF(OFFSET('Hygiene Data'!$D$11,0,10*ROW('Hygiene Data'!D182))="","",OFFSET('Hygiene Data'!$D$11,0,10*ROW('Hygiene Data'!D182)))</f>
        <v/>
      </c>
      <c r="DP188" s="283" t="str">
        <f ca="true">+IF(OFFSET('Hygiene Data'!$D$12,0,10*ROW('Hygiene Data'!D182))="","",OFFSET('Hygiene Data'!$D$12,0,10*ROW('Hygiene Data'!D182)))</f>
        <v/>
      </c>
      <c r="DQ188" s="283" t="str">
        <f ca="true">+IF(OFFSET('Hygiene Data'!$D$13,0,10*ROW('Hygiene Data'!D182))="","",OFFSET('Hygiene Data'!$D$13,0,10*ROW('Hygiene Data'!D182)))</f>
        <v/>
      </c>
      <c r="DR188" s="283" t="str">
        <f ca="true">+IF(OFFSET('Hygiene Data'!$E$11,0,10*ROW('Hygiene Data'!E182))="","",OFFSET('Hygiene Data'!$E$11,0,10*ROW('Hygiene Data'!E182)))</f>
        <v/>
      </c>
      <c r="DS188" s="283" t="str">
        <f ca="true">+IF(OFFSET('Hygiene Data'!$E$12,0,10*ROW('Hygiene Data'!E182))="","",OFFSET('Hygiene Data'!$E$12,0,10*ROW('Hygiene Data'!E182)))</f>
        <v/>
      </c>
      <c r="DT188" s="283" t="str">
        <f ca="true">+IF(OFFSET('Hygiene Data'!$E$13,0,10*ROW('Hygiene Data'!E182))="","",OFFSET('Hygiene Data'!$E$13,0,10*ROW('Hygiene Data'!E182)))</f>
        <v/>
      </c>
      <c r="DU188" s="283" t="str">
        <f ca="true">+IF(OFFSET('Hygiene Data'!$F$11,0,10*ROW('Hygiene Data'!F182))="","",OFFSET('Hygiene Data'!$F$11,0,10*ROW('Hygiene Data'!F182)))</f>
        <v/>
      </c>
      <c r="DV188" s="283" t="str">
        <f ca="true">+IF(OFFSET('Hygiene Data'!$F$12,0,10*ROW('Hygiene Data'!F182))="","",OFFSET('Hygiene Data'!$F$12,0,10*ROW('Hygiene Data'!F182)))</f>
        <v/>
      </c>
      <c r="DW188" s="283" t="str">
        <f ca="true">+IF(OFFSET('Hygiene Data'!$F$13,0,10*ROW('Hygiene Data'!F182))="","",OFFSET('Hygiene Data'!$F$13,0,10*ROW('Hygiene Data'!F182)))</f>
        <v/>
      </c>
      <c r="DX188" s="283" t="str">
        <f ca="true">+IF(OFFSET('Hygiene Data'!$G$11,0,10*ROW('Hygiene Data'!G182))="","",OFFSET('Hygiene Data'!$G$11,0,10*ROW('Hygiene Data'!G182)))</f>
        <v/>
      </c>
      <c r="DY188" s="283" t="str">
        <f ca="true">+IF(OFFSET('Hygiene Data'!$G$12,0,10*ROW('Hygiene Data'!G182))="","",OFFSET('Hygiene Data'!$G$12,0,10*ROW('Hygiene Data'!G182)))</f>
        <v/>
      </c>
      <c r="DZ188" s="283" t="str">
        <f ca="true">+IF(OFFSET('Hygiene Data'!$G$13,0,10*ROW('Hygiene Data'!G182))="","",OFFSET('Hygiene Data'!$G$13,0,10*ROW('Hygiene Data'!G182)))</f>
        <v/>
      </c>
      <c r="EA188" s="283" t="str">
        <f ca="true">+IF(OFFSET('Hygiene Data'!$H$11,0,10*ROW('Hygiene Data'!H182))="","",OFFSET('Hygiene Data'!$H$11,0,10*ROW('Hygiene Data'!H182)))</f>
        <v/>
      </c>
      <c r="EB188" s="283" t="str">
        <f ca="true">+IF(OFFSET('Hygiene Data'!$H$12,0,10*ROW('Hygiene Data'!H182))="","",OFFSET('Hygiene Data'!$H$12,0,10*ROW('Hygiene Data'!H182)))</f>
        <v/>
      </c>
      <c r="EC188" s="283" t="str">
        <f ca="true">+IF(OFFSET('Hygiene Data'!$H$13,0,10*ROW('Hygiene Data'!H182))="","",OFFSET('Hygiene Data'!$H$13,0,10*ROW('Hygiene Data'!H182)))</f>
        <v/>
      </c>
      <c r="ED188" s="283" t="str">
        <f ca="true">+IF(OFFSET('Hygiene Data'!$I$11,0,10*ROW('Hygiene Data'!I182))="","",OFFSET('Hygiene Data'!$I$11,0,10*ROW('Hygiene Data'!I182)))</f>
        <v/>
      </c>
      <c r="EE188" s="283" t="str">
        <f ca="true">+IF(OFFSET('Hygiene Data'!$I$12,0,10*ROW('Hygiene Data'!I182))="","",OFFSET('Hygiene Data'!$I$12,0,10*ROW('Hygiene Data'!I182)))</f>
        <v/>
      </c>
      <c r="EF188" s="283" t="str">
        <f ca="true">+IF(OFFSET('Hygiene Data'!$I$13,0,10*ROW('Hygiene Data'!I182))="","",OFFSET('Hygiene Data'!$I$13,0,10*ROW('Hygiene Data'!I182)))</f>
        <v/>
      </c>
    </row>
    <row r="189">
      <c r="A189" s="36" t="str">
        <f ca="true">+IF(OFFSET('Water Data'!$B$2,0,10*ROW('Water Data'!E183))="","",OFFSET('Water Data'!$B$2,0,10*ROW('Water Data'!E183)))</f>
        <v/>
      </c>
      <c r="B189" s="36" t="str">
        <f ca="true">+IF(OFFSET('Water Data'!$C$2,0,10*ROW('Water Data'!F183))="","",OFFSET('Water Data'!$C$2,0,10*ROW('Water Data'!F183)))</f>
        <v/>
      </c>
      <c r="C189" s="339"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83"/>
      <c r="BS189" s="283" t="str">
        <f ca="true">+IF(OFFSET('Water Data'!$D$27,0,10*ROW('Water Data'!D183))="","",OFFSET('Water Data'!$D$27,0,10*ROW('Water Data'!D183)))</f>
        <v/>
      </c>
      <c r="BT189" s="283" t="str">
        <f ca="true">+IF(OFFSET('Water Data'!$D$28,0,10*ROW('Water Data'!D183))="","",OFFSET('Water Data'!$D$28,0,10*ROW('Water Data'!D183)))</f>
        <v/>
      </c>
      <c r="BU189" s="283" t="str">
        <f ca="true">+IF(OFFSET('Water Data'!$D$29,0,10*ROW('Water Data'!D183))="","",OFFSET('Water Data'!$D$29,0,10*ROW('Water Data'!D183)))</f>
        <v/>
      </c>
      <c r="BV189" s="283" t="str">
        <f ca="true">+IF(OFFSET('Water Data'!$E$27,0,10*ROW('Water Data'!E183))="","",OFFSET('Water Data'!$E$27,0,10*ROW('Water Data'!E183)))</f>
        <v/>
      </c>
      <c r="BW189" s="283" t="str">
        <f ca="true">+IF(OFFSET('Water Data'!$E$28,0,10*ROW('Water Data'!E183))="","",OFFSET('Water Data'!$E$28,0,10*ROW('Water Data'!E183)))</f>
        <v/>
      </c>
      <c r="BX189" s="283" t="str">
        <f ca="true">+IF(OFFSET('Water Data'!$E$29,0,10*ROW('Water Data'!E183))="","",OFFSET('Water Data'!$E$29,0,10*ROW('Water Data'!E183)))</f>
        <v/>
      </c>
      <c r="BY189" s="283" t="str">
        <f ca="true">+IF(OFFSET('Water Data'!$F$27,0,10*ROW('Water Data'!F183))="","",OFFSET('Water Data'!$F$27,0,10*ROW('Water Data'!F183)))</f>
        <v/>
      </c>
      <c r="BZ189" s="283" t="str">
        <f ca="true">+IF(OFFSET('Water Data'!$F$28,0,10*ROW('Water Data'!F183))="","",OFFSET('Water Data'!$F$28,0,10*ROW('Water Data'!F183)))</f>
        <v/>
      </c>
      <c r="CA189" s="283" t="str">
        <f ca="true">+IF(OFFSET('Water Data'!$F$29,0,10*ROW('Water Data'!F183))="","",OFFSET('Water Data'!$F$29,0,10*ROW('Water Data'!F183)))</f>
        <v/>
      </c>
      <c r="CB189" s="283" t="str">
        <f ca="true">+IF(OFFSET('Water Data'!$G$27,0,10*ROW('Water Data'!G183))="","",OFFSET('Water Data'!$G$27,0,10*ROW('Water Data'!G183)))</f>
        <v/>
      </c>
      <c r="CC189" s="283" t="str">
        <f ca="true">+IF(OFFSET('Water Data'!$G$28,0,10*ROW('Water Data'!G183))="","",OFFSET('Water Data'!$G$28,0,10*ROW('Water Data'!G183)))</f>
        <v/>
      </c>
      <c r="CD189" s="283" t="str">
        <f ca="true">+IF(OFFSET('Water Data'!$G$29,0,10*ROW('Water Data'!G183))="","",OFFSET('Water Data'!$G$29,0,10*ROW('Water Data'!G183)))</f>
        <v/>
      </c>
      <c r="CE189" s="283" t="str">
        <f ca="true">+IF(OFFSET('Water Data'!$H$27,0,10*ROW('Water Data'!H183))="","",OFFSET('Water Data'!$H$27,0,10*ROW('Water Data'!H183)))</f>
        <v/>
      </c>
      <c r="CF189" s="283" t="str">
        <f ca="true">+IF(OFFSET('Water Data'!$H$28,0,10*ROW('Water Data'!H183))="","",OFFSET('Water Data'!$H$28,0,10*ROW('Water Data'!H183)))</f>
        <v/>
      </c>
      <c r="CG189" s="283" t="str">
        <f ca="true">+IF(OFFSET('Water Data'!$H$29,0,10*ROW('Water Data'!H183))="","",OFFSET('Water Data'!$H$29,0,10*ROW('Water Data'!H183)))</f>
        <v/>
      </c>
      <c r="CH189" s="283" t="str">
        <f ca="true">+IF(OFFSET('Water Data'!$I$27,0,10*ROW('Water Data'!I183))="","",OFFSET('Water Data'!$I$27,0,10*ROW('Water Data'!I183)))</f>
        <v/>
      </c>
      <c r="CI189" s="283" t="str">
        <f ca="true">+IF(OFFSET('Water Data'!$I$28,0,10*ROW('Water Data'!I183))="","",OFFSET('Water Data'!$I$28,0,10*ROW('Water Data'!I183)))</f>
        <v/>
      </c>
      <c r="CJ189" s="283" t="str">
        <f ca="true">+IF(OFFSET('Water Data'!$I$29,0,10*ROW('Water Data'!I183))="","",OFFSET('Water Data'!$I$29,0,10*ROW('Water Data'!I183)))</f>
        <v/>
      </c>
      <c r="CK189" s="283" t="str">
        <f ca="true">+IF(OFFSET('Sanitation Data'!$D$28,0,10*ROW('Sanitation Data'!D183))="","",OFFSET('Sanitation Data'!$D$28,0,10*ROW('Sanitation Data'!D183)))</f>
        <v/>
      </c>
      <c r="CL189" s="283" t="str">
        <f ca="true">+IF(OFFSET('Sanitation Data'!$D$29,0,10*ROW('Sanitation Data'!D183))="","",OFFSET('Sanitation Data'!$D$29,0,10*ROW('Sanitation Data'!D183)))</f>
        <v/>
      </c>
      <c r="CM189" s="283" t="str">
        <f ca="true">+IF(OFFSET('Sanitation Data'!$D$30,0,10*ROW('Sanitation Data'!D183))="","",OFFSET('Sanitation Data'!$D$30,0,10*ROW('Sanitation Data'!D183)))</f>
        <v/>
      </c>
      <c r="CN189" s="283" t="str">
        <f ca="true">+IF(OFFSET('Sanitation Data'!$D$31,0,10*ROW('Sanitation Data'!D183))="","",OFFSET('Sanitation Data'!$D$31,0,10*ROW('Sanitation Data'!D183)))</f>
        <v/>
      </c>
      <c r="CO189" s="283" t="str">
        <f ca="true">+IF(OFFSET('Sanitation Data'!$D$32,0,10*ROW('Sanitation Data'!D183))="","",OFFSET('Sanitation Data'!$D$32,0,10*ROW('Sanitation Data'!D183)))</f>
        <v/>
      </c>
      <c r="CP189" s="283" t="str">
        <f ca="true">+IF(OFFSET('Sanitation Data'!$E$28,0,10*ROW('Sanitation Data'!E183))="","",OFFSET('Sanitation Data'!$E$28,0,10*ROW('Sanitation Data'!E183)))</f>
        <v/>
      </c>
      <c r="CQ189" s="283" t="str">
        <f ca="true">+IF(OFFSET('Sanitation Data'!$E$29,0,10*ROW('Sanitation Data'!E183))="","",OFFSET('Sanitation Data'!$E$29,0,10*ROW('Sanitation Data'!E183)))</f>
        <v/>
      </c>
      <c r="CR189" s="283" t="str">
        <f ca="true">+IF(OFFSET('Sanitation Data'!$E$30,0,10*ROW('Sanitation Data'!E183))="","",OFFSET('Sanitation Data'!$E$30,0,10*ROW('Sanitation Data'!E183)))</f>
        <v/>
      </c>
      <c r="CS189" s="283" t="str">
        <f ca="true">+IF(OFFSET('Sanitation Data'!$E$31,0,10*ROW('Sanitation Data'!E183))="","",OFFSET('Sanitation Data'!$E$31,0,10*ROW('Sanitation Data'!E183)))</f>
        <v/>
      </c>
      <c r="CT189" s="283" t="str">
        <f ca="true">+IF(OFFSET('Sanitation Data'!$E$32,0,10*ROW('Sanitation Data'!E183))="","",OFFSET('Sanitation Data'!$E$32,0,10*ROW('Sanitation Data'!E183)))</f>
        <v/>
      </c>
      <c r="CU189" s="283" t="str">
        <f ca="true">+IF(OFFSET('Sanitation Data'!$F$28,0,10*ROW('Sanitation Data'!F183))="","",OFFSET('Sanitation Data'!$F$28,0,10*ROW('Sanitation Data'!F183)))</f>
        <v/>
      </c>
      <c r="CV189" s="283" t="str">
        <f ca="true">+IF(OFFSET('Sanitation Data'!$F$29,0,10*ROW('Sanitation Data'!F183))="","",OFFSET('Sanitation Data'!$F$29,0,10*ROW('Sanitation Data'!F183)))</f>
        <v/>
      </c>
      <c r="CW189" s="283" t="str">
        <f ca="true">+IF(OFFSET('Sanitation Data'!$F$30,0,10*ROW('Sanitation Data'!F183))="","",OFFSET('Sanitation Data'!$F$30,0,10*ROW('Sanitation Data'!F183)))</f>
        <v/>
      </c>
      <c r="CX189" s="283" t="str">
        <f ca="true">+IF(OFFSET('Sanitation Data'!$F$31,0,10*ROW('Sanitation Data'!F183))="","",OFFSET('Sanitation Data'!$F$31,0,10*ROW('Sanitation Data'!F183)))</f>
        <v/>
      </c>
      <c r="CY189" s="283" t="str">
        <f ca="true">+IF(OFFSET('Sanitation Data'!$F$32,0,10*ROW('Sanitation Data'!F183))="","",OFFSET('Sanitation Data'!$F$32,0,10*ROW('Sanitation Data'!F183)))</f>
        <v/>
      </c>
      <c r="CZ189" s="283" t="str">
        <f ca="true">+IF(OFFSET('Sanitation Data'!$G$28,0,10*ROW('Sanitation Data'!G183))="","",OFFSET('Sanitation Data'!$G$28,0,10*ROW('Sanitation Data'!G183)))</f>
        <v/>
      </c>
      <c r="DA189" s="283" t="str">
        <f ca="true">+IF(OFFSET('Sanitation Data'!$G$29,0,10*ROW('Sanitation Data'!G183))="","",OFFSET('Sanitation Data'!$G$29,0,10*ROW('Sanitation Data'!G183)))</f>
        <v/>
      </c>
      <c r="DB189" s="283" t="str">
        <f ca="true">+IF(OFFSET('Sanitation Data'!$G$30,0,10*ROW('Sanitation Data'!G183))="","",OFFSET('Sanitation Data'!$G$30,0,10*ROW('Sanitation Data'!G183)))</f>
        <v/>
      </c>
      <c r="DC189" s="283" t="str">
        <f ca="true">+IF(OFFSET('Sanitation Data'!$G$31,0,10*ROW('Sanitation Data'!G183))="","",OFFSET('Sanitation Data'!$G$31,0,10*ROW('Sanitation Data'!G183)))</f>
        <v/>
      </c>
      <c r="DD189" s="283" t="str">
        <f ca="true">+IF(OFFSET('Sanitation Data'!$G$32,0,10*ROW('Sanitation Data'!G183))="","",OFFSET('Sanitation Data'!$G$32,0,10*ROW('Sanitation Data'!G183)))</f>
        <v/>
      </c>
      <c r="DE189" s="283" t="str">
        <f ca="true">+IF(OFFSET('Sanitation Data'!$H$28,0,10*ROW('Sanitation Data'!H183))="","",OFFSET('Sanitation Data'!$H$28,0,10*ROW('Sanitation Data'!H183)))</f>
        <v/>
      </c>
      <c r="DF189" s="283" t="str">
        <f ca="true">+IF(OFFSET('Sanitation Data'!$H$29,0,10*ROW('Sanitation Data'!H183))="","",OFFSET('Sanitation Data'!$H$29,0,10*ROW('Sanitation Data'!H183)))</f>
        <v/>
      </c>
      <c r="DG189" s="283" t="str">
        <f ca="true">+IF(OFFSET('Sanitation Data'!$H$30,0,10*ROW('Sanitation Data'!H183))="","",OFFSET('Sanitation Data'!$H$30,0,10*ROW('Sanitation Data'!H183)))</f>
        <v/>
      </c>
      <c r="DH189" s="283" t="str">
        <f ca="true">+IF(OFFSET('Sanitation Data'!$H$31,0,10*ROW('Sanitation Data'!H183))="","",OFFSET('Sanitation Data'!$H$31,0,10*ROW('Sanitation Data'!H183)))</f>
        <v/>
      </c>
      <c r="DI189" s="283" t="str">
        <f ca="true">+IF(OFFSET('Sanitation Data'!$H$32,0,10*ROW('Sanitation Data'!H183))="","",OFFSET('Sanitation Data'!$H$32,0,10*ROW('Sanitation Data'!H183)))</f>
        <v/>
      </c>
      <c r="DJ189" s="283" t="str">
        <f ca="true">+IF(OFFSET('Sanitation Data'!$I$28,0,10*ROW('Sanitation Data'!I183))="","",OFFSET('Sanitation Data'!$I$28,0,10*ROW('Sanitation Data'!I183)))</f>
        <v/>
      </c>
      <c r="DK189" s="283" t="str">
        <f ca="true">+IF(OFFSET('Sanitation Data'!$I$29,0,10*ROW('Sanitation Data'!I183))="","",OFFSET('Sanitation Data'!$I$29,0,10*ROW('Sanitation Data'!I183)))</f>
        <v/>
      </c>
      <c r="DL189" s="283" t="str">
        <f ca="true">+IF(OFFSET('Sanitation Data'!$I$30,0,10*ROW('Sanitation Data'!I183))="","",OFFSET('Sanitation Data'!$I$30,0,10*ROW('Sanitation Data'!I183)))</f>
        <v/>
      </c>
      <c r="DM189" s="283" t="str">
        <f ca="true">+IF(OFFSET('Sanitation Data'!$I$31,0,10*ROW('Sanitation Data'!I183))="","",OFFSET('Sanitation Data'!$I$31,0,10*ROW('Sanitation Data'!I183)))</f>
        <v/>
      </c>
      <c r="DN189" s="283" t="str">
        <f ca="true">+IF(OFFSET('Sanitation Data'!$I$32,0,10*ROW('Sanitation Data'!I183))="","",OFFSET('Sanitation Data'!$I$32,0,10*ROW('Sanitation Data'!I183)))</f>
        <v/>
      </c>
      <c r="DO189" s="283" t="str">
        <f ca="true">+IF(OFFSET('Hygiene Data'!$D$11,0,10*ROW('Hygiene Data'!D183))="","",OFFSET('Hygiene Data'!$D$11,0,10*ROW('Hygiene Data'!D183)))</f>
        <v/>
      </c>
      <c r="DP189" s="283" t="str">
        <f ca="true">+IF(OFFSET('Hygiene Data'!$D$12,0,10*ROW('Hygiene Data'!D183))="","",OFFSET('Hygiene Data'!$D$12,0,10*ROW('Hygiene Data'!D183)))</f>
        <v/>
      </c>
      <c r="DQ189" s="283" t="str">
        <f ca="true">+IF(OFFSET('Hygiene Data'!$D$13,0,10*ROW('Hygiene Data'!D183))="","",OFFSET('Hygiene Data'!$D$13,0,10*ROW('Hygiene Data'!D183)))</f>
        <v/>
      </c>
      <c r="DR189" s="283" t="str">
        <f ca="true">+IF(OFFSET('Hygiene Data'!$E$11,0,10*ROW('Hygiene Data'!E183))="","",OFFSET('Hygiene Data'!$E$11,0,10*ROW('Hygiene Data'!E183)))</f>
        <v/>
      </c>
      <c r="DS189" s="283" t="str">
        <f ca="true">+IF(OFFSET('Hygiene Data'!$E$12,0,10*ROW('Hygiene Data'!E183))="","",OFFSET('Hygiene Data'!$E$12,0,10*ROW('Hygiene Data'!E183)))</f>
        <v/>
      </c>
      <c r="DT189" s="283" t="str">
        <f ca="true">+IF(OFFSET('Hygiene Data'!$E$13,0,10*ROW('Hygiene Data'!E183))="","",OFFSET('Hygiene Data'!$E$13,0,10*ROW('Hygiene Data'!E183)))</f>
        <v/>
      </c>
      <c r="DU189" s="283" t="str">
        <f ca="true">+IF(OFFSET('Hygiene Data'!$F$11,0,10*ROW('Hygiene Data'!F183))="","",OFFSET('Hygiene Data'!$F$11,0,10*ROW('Hygiene Data'!F183)))</f>
        <v/>
      </c>
      <c r="DV189" s="283" t="str">
        <f ca="true">+IF(OFFSET('Hygiene Data'!$F$12,0,10*ROW('Hygiene Data'!F183))="","",OFFSET('Hygiene Data'!$F$12,0,10*ROW('Hygiene Data'!F183)))</f>
        <v/>
      </c>
      <c r="DW189" s="283" t="str">
        <f ca="true">+IF(OFFSET('Hygiene Data'!$F$13,0,10*ROW('Hygiene Data'!F183))="","",OFFSET('Hygiene Data'!$F$13,0,10*ROW('Hygiene Data'!F183)))</f>
        <v/>
      </c>
      <c r="DX189" s="283" t="str">
        <f ca="true">+IF(OFFSET('Hygiene Data'!$G$11,0,10*ROW('Hygiene Data'!G183))="","",OFFSET('Hygiene Data'!$G$11,0,10*ROW('Hygiene Data'!G183)))</f>
        <v/>
      </c>
      <c r="DY189" s="283" t="str">
        <f ca="true">+IF(OFFSET('Hygiene Data'!$G$12,0,10*ROW('Hygiene Data'!G183))="","",OFFSET('Hygiene Data'!$G$12,0,10*ROW('Hygiene Data'!G183)))</f>
        <v/>
      </c>
      <c r="DZ189" s="283" t="str">
        <f ca="true">+IF(OFFSET('Hygiene Data'!$G$13,0,10*ROW('Hygiene Data'!G183))="","",OFFSET('Hygiene Data'!$G$13,0,10*ROW('Hygiene Data'!G183)))</f>
        <v/>
      </c>
      <c r="EA189" s="283" t="str">
        <f ca="true">+IF(OFFSET('Hygiene Data'!$H$11,0,10*ROW('Hygiene Data'!H183))="","",OFFSET('Hygiene Data'!$H$11,0,10*ROW('Hygiene Data'!H183)))</f>
        <v/>
      </c>
      <c r="EB189" s="283" t="str">
        <f ca="true">+IF(OFFSET('Hygiene Data'!$H$12,0,10*ROW('Hygiene Data'!H183))="","",OFFSET('Hygiene Data'!$H$12,0,10*ROW('Hygiene Data'!H183)))</f>
        <v/>
      </c>
      <c r="EC189" s="283" t="str">
        <f ca="true">+IF(OFFSET('Hygiene Data'!$H$13,0,10*ROW('Hygiene Data'!H183))="","",OFFSET('Hygiene Data'!$H$13,0,10*ROW('Hygiene Data'!H183)))</f>
        <v/>
      </c>
      <c r="ED189" s="283" t="str">
        <f ca="true">+IF(OFFSET('Hygiene Data'!$I$11,0,10*ROW('Hygiene Data'!I183))="","",OFFSET('Hygiene Data'!$I$11,0,10*ROW('Hygiene Data'!I183)))</f>
        <v/>
      </c>
      <c r="EE189" s="283" t="str">
        <f ca="true">+IF(OFFSET('Hygiene Data'!$I$12,0,10*ROW('Hygiene Data'!I183))="","",OFFSET('Hygiene Data'!$I$12,0,10*ROW('Hygiene Data'!I183)))</f>
        <v/>
      </c>
      <c r="EF189" s="283" t="str">
        <f ca="true">+IF(OFFSET('Hygiene Data'!$I$13,0,10*ROW('Hygiene Data'!I183))="","",OFFSET('Hygiene Data'!$I$13,0,10*ROW('Hygiene Data'!I183)))</f>
        <v/>
      </c>
    </row>
    <row r="190">
      <c r="A190" s="36" t="str">
        <f ca="true">+IF(OFFSET('Water Data'!$B$2,0,10*ROW('Water Data'!E184))="","",OFFSET('Water Data'!$B$2,0,10*ROW('Water Data'!E184)))</f>
        <v/>
      </c>
      <c r="B190" s="36" t="str">
        <f ca="true">+IF(OFFSET('Water Data'!$C$2,0,10*ROW('Water Data'!F184))="","",OFFSET('Water Data'!$C$2,0,10*ROW('Water Data'!F184)))</f>
        <v/>
      </c>
      <c r="C190" s="339"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83"/>
      <c r="BS190" s="283" t="str">
        <f ca="true">+IF(OFFSET('Water Data'!$D$27,0,10*ROW('Water Data'!D184))="","",OFFSET('Water Data'!$D$27,0,10*ROW('Water Data'!D184)))</f>
        <v/>
      </c>
      <c r="BT190" s="283" t="str">
        <f ca="true">+IF(OFFSET('Water Data'!$D$28,0,10*ROW('Water Data'!D184))="","",OFFSET('Water Data'!$D$28,0,10*ROW('Water Data'!D184)))</f>
        <v/>
      </c>
      <c r="BU190" s="283" t="str">
        <f ca="true">+IF(OFFSET('Water Data'!$D$29,0,10*ROW('Water Data'!D184))="","",OFFSET('Water Data'!$D$29,0,10*ROW('Water Data'!D184)))</f>
        <v/>
      </c>
      <c r="BV190" s="283" t="str">
        <f ca="true">+IF(OFFSET('Water Data'!$E$27,0,10*ROW('Water Data'!E184))="","",OFFSET('Water Data'!$E$27,0,10*ROW('Water Data'!E184)))</f>
        <v/>
      </c>
      <c r="BW190" s="283" t="str">
        <f ca="true">+IF(OFFSET('Water Data'!$E$28,0,10*ROW('Water Data'!E184))="","",OFFSET('Water Data'!$E$28,0,10*ROW('Water Data'!E184)))</f>
        <v/>
      </c>
      <c r="BX190" s="283" t="str">
        <f ca="true">+IF(OFFSET('Water Data'!$E$29,0,10*ROW('Water Data'!E184))="","",OFFSET('Water Data'!$E$29,0,10*ROW('Water Data'!E184)))</f>
        <v/>
      </c>
      <c r="BY190" s="283" t="str">
        <f ca="true">+IF(OFFSET('Water Data'!$F$27,0,10*ROW('Water Data'!F184))="","",OFFSET('Water Data'!$F$27,0,10*ROW('Water Data'!F184)))</f>
        <v/>
      </c>
      <c r="BZ190" s="283" t="str">
        <f ca="true">+IF(OFFSET('Water Data'!$F$28,0,10*ROW('Water Data'!F184))="","",OFFSET('Water Data'!$F$28,0,10*ROW('Water Data'!F184)))</f>
        <v/>
      </c>
      <c r="CA190" s="283" t="str">
        <f ca="true">+IF(OFFSET('Water Data'!$F$29,0,10*ROW('Water Data'!F184))="","",OFFSET('Water Data'!$F$29,0,10*ROW('Water Data'!F184)))</f>
        <v/>
      </c>
      <c r="CB190" s="283" t="str">
        <f ca="true">+IF(OFFSET('Water Data'!$G$27,0,10*ROW('Water Data'!G184))="","",OFFSET('Water Data'!$G$27,0,10*ROW('Water Data'!G184)))</f>
        <v/>
      </c>
      <c r="CC190" s="283" t="str">
        <f ca="true">+IF(OFFSET('Water Data'!$G$28,0,10*ROW('Water Data'!G184))="","",OFFSET('Water Data'!$G$28,0,10*ROW('Water Data'!G184)))</f>
        <v/>
      </c>
      <c r="CD190" s="283" t="str">
        <f ca="true">+IF(OFFSET('Water Data'!$G$29,0,10*ROW('Water Data'!G184))="","",OFFSET('Water Data'!$G$29,0,10*ROW('Water Data'!G184)))</f>
        <v/>
      </c>
      <c r="CE190" s="283" t="str">
        <f ca="true">+IF(OFFSET('Water Data'!$H$27,0,10*ROW('Water Data'!H184))="","",OFFSET('Water Data'!$H$27,0,10*ROW('Water Data'!H184)))</f>
        <v/>
      </c>
      <c r="CF190" s="283" t="str">
        <f ca="true">+IF(OFFSET('Water Data'!$H$28,0,10*ROW('Water Data'!H184))="","",OFFSET('Water Data'!$H$28,0,10*ROW('Water Data'!H184)))</f>
        <v/>
      </c>
      <c r="CG190" s="283" t="str">
        <f ca="true">+IF(OFFSET('Water Data'!$H$29,0,10*ROW('Water Data'!H184))="","",OFFSET('Water Data'!$H$29,0,10*ROW('Water Data'!H184)))</f>
        <v/>
      </c>
      <c r="CH190" s="283" t="str">
        <f ca="true">+IF(OFFSET('Water Data'!$I$27,0,10*ROW('Water Data'!I184))="","",OFFSET('Water Data'!$I$27,0,10*ROW('Water Data'!I184)))</f>
        <v/>
      </c>
      <c r="CI190" s="283" t="str">
        <f ca="true">+IF(OFFSET('Water Data'!$I$28,0,10*ROW('Water Data'!I184))="","",OFFSET('Water Data'!$I$28,0,10*ROW('Water Data'!I184)))</f>
        <v/>
      </c>
      <c r="CJ190" s="283" t="str">
        <f ca="true">+IF(OFFSET('Water Data'!$I$29,0,10*ROW('Water Data'!I184))="","",OFFSET('Water Data'!$I$29,0,10*ROW('Water Data'!I184)))</f>
        <v/>
      </c>
      <c r="CK190" s="283" t="str">
        <f ca="true">+IF(OFFSET('Sanitation Data'!$D$28,0,10*ROW('Sanitation Data'!D184))="","",OFFSET('Sanitation Data'!$D$28,0,10*ROW('Sanitation Data'!D184)))</f>
        <v/>
      </c>
      <c r="CL190" s="283" t="str">
        <f ca="true">+IF(OFFSET('Sanitation Data'!$D$29,0,10*ROW('Sanitation Data'!D184))="","",OFFSET('Sanitation Data'!$D$29,0,10*ROW('Sanitation Data'!D184)))</f>
        <v/>
      </c>
      <c r="CM190" s="283" t="str">
        <f ca="true">+IF(OFFSET('Sanitation Data'!$D$30,0,10*ROW('Sanitation Data'!D184))="","",OFFSET('Sanitation Data'!$D$30,0,10*ROW('Sanitation Data'!D184)))</f>
        <v/>
      </c>
      <c r="CN190" s="283" t="str">
        <f ca="true">+IF(OFFSET('Sanitation Data'!$D$31,0,10*ROW('Sanitation Data'!D184))="","",OFFSET('Sanitation Data'!$D$31,0,10*ROW('Sanitation Data'!D184)))</f>
        <v/>
      </c>
      <c r="CO190" s="283" t="str">
        <f ca="true">+IF(OFFSET('Sanitation Data'!$D$32,0,10*ROW('Sanitation Data'!D184))="","",OFFSET('Sanitation Data'!$D$32,0,10*ROW('Sanitation Data'!D184)))</f>
        <v/>
      </c>
      <c r="CP190" s="283" t="str">
        <f ca="true">+IF(OFFSET('Sanitation Data'!$E$28,0,10*ROW('Sanitation Data'!E184))="","",OFFSET('Sanitation Data'!$E$28,0,10*ROW('Sanitation Data'!E184)))</f>
        <v/>
      </c>
      <c r="CQ190" s="283" t="str">
        <f ca="true">+IF(OFFSET('Sanitation Data'!$E$29,0,10*ROW('Sanitation Data'!E184))="","",OFFSET('Sanitation Data'!$E$29,0,10*ROW('Sanitation Data'!E184)))</f>
        <v/>
      </c>
      <c r="CR190" s="283" t="str">
        <f ca="true">+IF(OFFSET('Sanitation Data'!$E$30,0,10*ROW('Sanitation Data'!E184))="","",OFFSET('Sanitation Data'!$E$30,0,10*ROW('Sanitation Data'!E184)))</f>
        <v/>
      </c>
      <c r="CS190" s="283" t="str">
        <f ca="true">+IF(OFFSET('Sanitation Data'!$E$31,0,10*ROW('Sanitation Data'!E184))="","",OFFSET('Sanitation Data'!$E$31,0,10*ROW('Sanitation Data'!E184)))</f>
        <v/>
      </c>
      <c r="CT190" s="283" t="str">
        <f ca="true">+IF(OFFSET('Sanitation Data'!$E$32,0,10*ROW('Sanitation Data'!E184))="","",OFFSET('Sanitation Data'!$E$32,0,10*ROW('Sanitation Data'!E184)))</f>
        <v/>
      </c>
      <c r="CU190" s="283" t="str">
        <f ca="true">+IF(OFFSET('Sanitation Data'!$F$28,0,10*ROW('Sanitation Data'!F184))="","",OFFSET('Sanitation Data'!$F$28,0,10*ROW('Sanitation Data'!F184)))</f>
        <v/>
      </c>
      <c r="CV190" s="283" t="str">
        <f ca="true">+IF(OFFSET('Sanitation Data'!$F$29,0,10*ROW('Sanitation Data'!F184))="","",OFFSET('Sanitation Data'!$F$29,0,10*ROW('Sanitation Data'!F184)))</f>
        <v/>
      </c>
      <c r="CW190" s="283" t="str">
        <f ca="true">+IF(OFFSET('Sanitation Data'!$F$30,0,10*ROW('Sanitation Data'!F184))="","",OFFSET('Sanitation Data'!$F$30,0,10*ROW('Sanitation Data'!F184)))</f>
        <v/>
      </c>
      <c r="CX190" s="283" t="str">
        <f ca="true">+IF(OFFSET('Sanitation Data'!$F$31,0,10*ROW('Sanitation Data'!F184))="","",OFFSET('Sanitation Data'!$F$31,0,10*ROW('Sanitation Data'!F184)))</f>
        <v/>
      </c>
      <c r="CY190" s="283" t="str">
        <f ca="true">+IF(OFFSET('Sanitation Data'!$F$32,0,10*ROW('Sanitation Data'!F184))="","",OFFSET('Sanitation Data'!$F$32,0,10*ROW('Sanitation Data'!F184)))</f>
        <v/>
      </c>
      <c r="CZ190" s="283" t="str">
        <f ca="true">+IF(OFFSET('Sanitation Data'!$G$28,0,10*ROW('Sanitation Data'!G184))="","",OFFSET('Sanitation Data'!$G$28,0,10*ROW('Sanitation Data'!G184)))</f>
        <v/>
      </c>
      <c r="DA190" s="283" t="str">
        <f ca="true">+IF(OFFSET('Sanitation Data'!$G$29,0,10*ROW('Sanitation Data'!G184))="","",OFFSET('Sanitation Data'!$G$29,0,10*ROW('Sanitation Data'!G184)))</f>
        <v/>
      </c>
      <c r="DB190" s="283" t="str">
        <f ca="true">+IF(OFFSET('Sanitation Data'!$G$30,0,10*ROW('Sanitation Data'!G184))="","",OFFSET('Sanitation Data'!$G$30,0,10*ROW('Sanitation Data'!G184)))</f>
        <v/>
      </c>
      <c r="DC190" s="283" t="str">
        <f ca="true">+IF(OFFSET('Sanitation Data'!$G$31,0,10*ROW('Sanitation Data'!G184))="","",OFFSET('Sanitation Data'!$G$31,0,10*ROW('Sanitation Data'!G184)))</f>
        <v/>
      </c>
      <c r="DD190" s="283" t="str">
        <f ca="true">+IF(OFFSET('Sanitation Data'!$G$32,0,10*ROW('Sanitation Data'!G184))="","",OFFSET('Sanitation Data'!$G$32,0,10*ROW('Sanitation Data'!G184)))</f>
        <v/>
      </c>
      <c r="DE190" s="283" t="str">
        <f ca="true">+IF(OFFSET('Sanitation Data'!$H$28,0,10*ROW('Sanitation Data'!H184))="","",OFFSET('Sanitation Data'!$H$28,0,10*ROW('Sanitation Data'!H184)))</f>
        <v/>
      </c>
      <c r="DF190" s="283" t="str">
        <f ca="true">+IF(OFFSET('Sanitation Data'!$H$29,0,10*ROW('Sanitation Data'!H184))="","",OFFSET('Sanitation Data'!$H$29,0,10*ROW('Sanitation Data'!H184)))</f>
        <v/>
      </c>
      <c r="DG190" s="283" t="str">
        <f ca="true">+IF(OFFSET('Sanitation Data'!$H$30,0,10*ROW('Sanitation Data'!H184))="","",OFFSET('Sanitation Data'!$H$30,0,10*ROW('Sanitation Data'!H184)))</f>
        <v/>
      </c>
      <c r="DH190" s="283" t="str">
        <f ca="true">+IF(OFFSET('Sanitation Data'!$H$31,0,10*ROW('Sanitation Data'!H184))="","",OFFSET('Sanitation Data'!$H$31,0,10*ROW('Sanitation Data'!H184)))</f>
        <v/>
      </c>
      <c r="DI190" s="283" t="str">
        <f ca="true">+IF(OFFSET('Sanitation Data'!$H$32,0,10*ROW('Sanitation Data'!H184))="","",OFFSET('Sanitation Data'!$H$32,0,10*ROW('Sanitation Data'!H184)))</f>
        <v/>
      </c>
      <c r="DJ190" s="283" t="str">
        <f ca="true">+IF(OFFSET('Sanitation Data'!$I$28,0,10*ROW('Sanitation Data'!I184))="","",OFFSET('Sanitation Data'!$I$28,0,10*ROW('Sanitation Data'!I184)))</f>
        <v/>
      </c>
      <c r="DK190" s="283" t="str">
        <f ca="true">+IF(OFFSET('Sanitation Data'!$I$29,0,10*ROW('Sanitation Data'!I184))="","",OFFSET('Sanitation Data'!$I$29,0,10*ROW('Sanitation Data'!I184)))</f>
        <v/>
      </c>
      <c r="DL190" s="283" t="str">
        <f ca="true">+IF(OFFSET('Sanitation Data'!$I$30,0,10*ROW('Sanitation Data'!I184))="","",OFFSET('Sanitation Data'!$I$30,0,10*ROW('Sanitation Data'!I184)))</f>
        <v/>
      </c>
      <c r="DM190" s="283" t="str">
        <f ca="true">+IF(OFFSET('Sanitation Data'!$I$31,0,10*ROW('Sanitation Data'!I184))="","",OFFSET('Sanitation Data'!$I$31,0,10*ROW('Sanitation Data'!I184)))</f>
        <v/>
      </c>
      <c r="DN190" s="283" t="str">
        <f ca="true">+IF(OFFSET('Sanitation Data'!$I$32,0,10*ROW('Sanitation Data'!I184))="","",OFFSET('Sanitation Data'!$I$32,0,10*ROW('Sanitation Data'!I184)))</f>
        <v/>
      </c>
      <c r="DO190" s="283" t="str">
        <f ca="true">+IF(OFFSET('Hygiene Data'!$D$11,0,10*ROW('Hygiene Data'!D184))="","",OFFSET('Hygiene Data'!$D$11,0,10*ROW('Hygiene Data'!D184)))</f>
        <v/>
      </c>
      <c r="DP190" s="283" t="str">
        <f ca="true">+IF(OFFSET('Hygiene Data'!$D$12,0,10*ROW('Hygiene Data'!D184))="","",OFFSET('Hygiene Data'!$D$12,0,10*ROW('Hygiene Data'!D184)))</f>
        <v/>
      </c>
      <c r="DQ190" s="283" t="str">
        <f ca="true">+IF(OFFSET('Hygiene Data'!$D$13,0,10*ROW('Hygiene Data'!D184))="","",OFFSET('Hygiene Data'!$D$13,0,10*ROW('Hygiene Data'!D184)))</f>
        <v/>
      </c>
      <c r="DR190" s="283" t="str">
        <f ca="true">+IF(OFFSET('Hygiene Data'!$E$11,0,10*ROW('Hygiene Data'!E184))="","",OFFSET('Hygiene Data'!$E$11,0,10*ROW('Hygiene Data'!E184)))</f>
        <v/>
      </c>
      <c r="DS190" s="283" t="str">
        <f ca="true">+IF(OFFSET('Hygiene Data'!$E$12,0,10*ROW('Hygiene Data'!E184))="","",OFFSET('Hygiene Data'!$E$12,0,10*ROW('Hygiene Data'!E184)))</f>
        <v/>
      </c>
      <c r="DT190" s="283" t="str">
        <f ca="true">+IF(OFFSET('Hygiene Data'!$E$13,0,10*ROW('Hygiene Data'!E184))="","",OFFSET('Hygiene Data'!$E$13,0,10*ROW('Hygiene Data'!E184)))</f>
        <v/>
      </c>
      <c r="DU190" s="283" t="str">
        <f ca="true">+IF(OFFSET('Hygiene Data'!$F$11,0,10*ROW('Hygiene Data'!F184))="","",OFFSET('Hygiene Data'!$F$11,0,10*ROW('Hygiene Data'!F184)))</f>
        <v/>
      </c>
      <c r="DV190" s="283" t="str">
        <f ca="true">+IF(OFFSET('Hygiene Data'!$F$12,0,10*ROW('Hygiene Data'!F184))="","",OFFSET('Hygiene Data'!$F$12,0,10*ROW('Hygiene Data'!F184)))</f>
        <v/>
      </c>
      <c r="DW190" s="283" t="str">
        <f ca="true">+IF(OFFSET('Hygiene Data'!$F$13,0,10*ROW('Hygiene Data'!F184))="","",OFFSET('Hygiene Data'!$F$13,0,10*ROW('Hygiene Data'!F184)))</f>
        <v/>
      </c>
      <c r="DX190" s="283" t="str">
        <f ca="true">+IF(OFFSET('Hygiene Data'!$G$11,0,10*ROW('Hygiene Data'!G184))="","",OFFSET('Hygiene Data'!$G$11,0,10*ROW('Hygiene Data'!G184)))</f>
        <v/>
      </c>
      <c r="DY190" s="283" t="str">
        <f ca="true">+IF(OFFSET('Hygiene Data'!$G$12,0,10*ROW('Hygiene Data'!G184))="","",OFFSET('Hygiene Data'!$G$12,0,10*ROW('Hygiene Data'!G184)))</f>
        <v/>
      </c>
      <c r="DZ190" s="283" t="str">
        <f ca="true">+IF(OFFSET('Hygiene Data'!$G$13,0,10*ROW('Hygiene Data'!G184))="","",OFFSET('Hygiene Data'!$G$13,0,10*ROW('Hygiene Data'!G184)))</f>
        <v/>
      </c>
      <c r="EA190" s="283" t="str">
        <f ca="true">+IF(OFFSET('Hygiene Data'!$H$11,0,10*ROW('Hygiene Data'!H184))="","",OFFSET('Hygiene Data'!$H$11,0,10*ROW('Hygiene Data'!H184)))</f>
        <v/>
      </c>
      <c r="EB190" s="283" t="str">
        <f ca="true">+IF(OFFSET('Hygiene Data'!$H$12,0,10*ROW('Hygiene Data'!H184))="","",OFFSET('Hygiene Data'!$H$12,0,10*ROW('Hygiene Data'!H184)))</f>
        <v/>
      </c>
      <c r="EC190" s="283" t="str">
        <f ca="true">+IF(OFFSET('Hygiene Data'!$H$13,0,10*ROW('Hygiene Data'!H184))="","",OFFSET('Hygiene Data'!$H$13,0,10*ROW('Hygiene Data'!H184)))</f>
        <v/>
      </c>
      <c r="ED190" s="283" t="str">
        <f ca="true">+IF(OFFSET('Hygiene Data'!$I$11,0,10*ROW('Hygiene Data'!I184))="","",OFFSET('Hygiene Data'!$I$11,0,10*ROW('Hygiene Data'!I184)))</f>
        <v/>
      </c>
      <c r="EE190" s="283" t="str">
        <f ca="true">+IF(OFFSET('Hygiene Data'!$I$12,0,10*ROW('Hygiene Data'!I184))="","",OFFSET('Hygiene Data'!$I$12,0,10*ROW('Hygiene Data'!I184)))</f>
        <v/>
      </c>
      <c r="EF190" s="283" t="str">
        <f ca="true">+IF(OFFSET('Hygiene Data'!$I$13,0,10*ROW('Hygiene Data'!I184))="","",OFFSET('Hygiene Data'!$I$13,0,10*ROW('Hygiene Data'!I184)))</f>
        <v/>
      </c>
    </row>
    <row r="191">
      <c r="A191" s="36" t="str">
        <f ca="true">+IF(OFFSET('Water Data'!$B$2,0,10*ROW('Water Data'!E185))="","",OFFSET('Water Data'!$B$2,0,10*ROW('Water Data'!E185)))</f>
        <v/>
      </c>
      <c r="B191" s="36" t="str">
        <f ca="true">+IF(OFFSET('Water Data'!$C$2,0,10*ROW('Water Data'!F185))="","",OFFSET('Water Data'!$C$2,0,10*ROW('Water Data'!F185)))</f>
        <v/>
      </c>
      <c r="C191" s="339"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83"/>
      <c r="BS191" s="283" t="str">
        <f ca="true">+IF(OFFSET('Water Data'!$D$27,0,10*ROW('Water Data'!D185))="","",OFFSET('Water Data'!$D$27,0,10*ROW('Water Data'!D185)))</f>
        <v/>
      </c>
      <c r="BT191" s="283" t="str">
        <f ca="true">+IF(OFFSET('Water Data'!$D$28,0,10*ROW('Water Data'!D185))="","",OFFSET('Water Data'!$D$28,0,10*ROW('Water Data'!D185)))</f>
        <v/>
      </c>
      <c r="BU191" s="283" t="str">
        <f ca="true">+IF(OFFSET('Water Data'!$D$29,0,10*ROW('Water Data'!D185))="","",OFFSET('Water Data'!$D$29,0,10*ROW('Water Data'!D185)))</f>
        <v/>
      </c>
      <c r="BV191" s="283" t="str">
        <f ca="true">+IF(OFFSET('Water Data'!$E$27,0,10*ROW('Water Data'!E185))="","",OFFSET('Water Data'!$E$27,0,10*ROW('Water Data'!E185)))</f>
        <v/>
      </c>
      <c r="BW191" s="283" t="str">
        <f ca="true">+IF(OFFSET('Water Data'!$E$28,0,10*ROW('Water Data'!E185))="","",OFFSET('Water Data'!$E$28,0,10*ROW('Water Data'!E185)))</f>
        <v/>
      </c>
      <c r="BX191" s="283" t="str">
        <f ca="true">+IF(OFFSET('Water Data'!$E$29,0,10*ROW('Water Data'!E185))="","",OFFSET('Water Data'!$E$29,0,10*ROW('Water Data'!E185)))</f>
        <v/>
      </c>
      <c r="BY191" s="283" t="str">
        <f ca="true">+IF(OFFSET('Water Data'!$F$27,0,10*ROW('Water Data'!F185))="","",OFFSET('Water Data'!$F$27,0,10*ROW('Water Data'!F185)))</f>
        <v/>
      </c>
      <c r="BZ191" s="283" t="str">
        <f ca="true">+IF(OFFSET('Water Data'!$F$28,0,10*ROW('Water Data'!F185))="","",OFFSET('Water Data'!$F$28,0,10*ROW('Water Data'!F185)))</f>
        <v/>
      </c>
      <c r="CA191" s="283" t="str">
        <f ca="true">+IF(OFFSET('Water Data'!$F$29,0,10*ROW('Water Data'!F185))="","",OFFSET('Water Data'!$F$29,0,10*ROW('Water Data'!F185)))</f>
        <v/>
      </c>
      <c r="CB191" s="283" t="str">
        <f ca="true">+IF(OFFSET('Water Data'!$G$27,0,10*ROW('Water Data'!G185))="","",OFFSET('Water Data'!$G$27,0,10*ROW('Water Data'!G185)))</f>
        <v/>
      </c>
      <c r="CC191" s="283" t="str">
        <f ca="true">+IF(OFFSET('Water Data'!$G$28,0,10*ROW('Water Data'!G185))="","",OFFSET('Water Data'!$G$28,0,10*ROW('Water Data'!G185)))</f>
        <v/>
      </c>
      <c r="CD191" s="283" t="str">
        <f ca="true">+IF(OFFSET('Water Data'!$G$29,0,10*ROW('Water Data'!G185))="","",OFFSET('Water Data'!$G$29,0,10*ROW('Water Data'!G185)))</f>
        <v/>
      </c>
      <c r="CE191" s="283" t="str">
        <f ca="true">+IF(OFFSET('Water Data'!$H$27,0,10*ROW('Water Data'!H185))="","",OFFSET('Water Data'!$H$27,0,10*ROW('Water Data'!H185)))</f>
        <v/>
      </c>
      <c r="CF191" s="283" t="str">
        <f ca="true">+IF(OFFSET('Water Data'!$H$28,0,10*ROW('Water Data'!H185))="","",OFFSET('Water Data'!$H$28,0,10*ROW('Water Data'!H185)))</f>
        <v/>
      </c>
      <c r="CG191" s="283" t="str">
        <f ca="true">+IF(OFFSET('Water Data'!$H$29,0,10*ROW('Water Data'!H185))="","",OFFSET('Water Data'!$H$29,0,10*ROW('Water Data'!H185)))</f>
        <v/>
      </c>
      <c r="CH191" s="283" t="str">
        <f ca="true">+IF(OFFSET('Water Data'!$I$27,0,10*ROW('Water Data'!I185))="","",OFFSET('Water Data'!$I$27,0,10*ROW('Water Data'!I185)))</f>
        <v/>
      </c>
      <c r="CI191" s="283" t="str">
        <f ca="true">+IF(OFFSET('Water Data'!$I$28,0,10*ROW('Water Data'!I185))="","",OFFSET('Water Data'!$I$28,0,10*ROW('Water Data'!I185)))</f>
        <v/>
      </c>
      <c r="CJ191" s="283" t="str">
        <f ca="true">+IF(OFFSET('Water Data'!$I$29,0,10*ROW('Water Data'!I185))="","",OFFSET('Water Data'!$I$29,0,10*ROW('Water Data'!I185)))</f>
        <v/>
      </c>
      <c r="CK191" s="283" t="str">
        <f ca="true">+IF(OFFSET('Sanitation Data'!$D$28,0,10*ROW('Sanitation Data'!D185))="","",OFFSET('Sanitation Data'!$D$28,0,10*ROW('Sanitation Data'!D185)))</f>
        <v/>
      </c>
      <c r="CL191" s="283" t="str">
        <f ca="true">+IF(OFFSET('Sanitation Data'!$D$29,0,10*ROW('Sanitation Data'!D185))="","",OFFSET('Sanitation Data'!$D$29,0,10*ROW('Sanitation Data'!D185)))</f>
        <v/>
      </c>
      <c r="CM191" s="283" t="str">
        <f ca="true">+IF(OFFSET('Sanitation Data'!$D$30,0,10*ROW('Sanitation Data'!D185))="","",OFFSET('Sanitation Data'!$D$30,0,10*ROW('Sanitation Data'!D185)))</f>
        <v/>
      </c>
      <c r="CN191" s="283" t="str">
        <f ca="true">+IF(OFFSET('Sanitation Data'!$D$31,0,10*ROW('Sanitation Data'!D185))="","",OFFSET('Sanitation Data'!$D$31,0,10*ROW('Sanitation Data'!D185)))</f>
        <v/>
      </c>
      <c r="CO191" s="283" t="str">
        <f ca="true">+IF(OFFSET('Sanitation Data'!$D$32,0,10*ROW('Sanitation Data'!D185))="","",OFFSET('Sanitation Data'!$D$32,0,10*ROW('Sanitation Data'!D185)))</f>
        <v/>
      </c>
      <c r="CP191" s="283" t="str">
        <f ca="true">+IF(OFFSET('Sanitation Data'!$E$28,0,10*ROW('Sanitation Data'!E185))="","",OFFSET('Sanitation Data'!$E$28,0,10*ROW('Sanitation Data'!E185)))</f>
        <v/>
      </c>
      <c r="CQ191" s="283" t="str">
        <f ca="true">+IF(OFFSET('Sanitation Data'!$E$29,0,10*ROW('Sanitation Data'!E185))="","",OFFSET('Sanitation Data'!$E$29,0,10*ROW('Sanitation Data'!E185)))</f>
        <v/>
      </c>
      <c r="CR191" s="283" t="str">
        <f ca="true">+IF(OFFSET('Sanitation Data'!$E$30,0,10*ROW('Sanitation Data'!E185))="","",OFFSET('Sanitation Data'!$E$30,0,10*ROW('Sanitation Data'!E185)))</f>
        <v/>
      </c>
      <c r="CS191" s="283" t="str">
        <f ca="true">+IF(OFFSET('Sanitation Data'!$E$31,0,10*ROW('Sanitation Data'!E185))="","",OFFSET('Sanitation Data'!$E$31,0,10*ROW('Sanitation Data'!E185)))</f>
        <v/>
      </c>
      <c r="CT191" s="283" t="str">
        <f ca="true">+IF(OFFSET('Sanitation Data'!$E$32,0,10*ROW('Sanitation Data'!E185))="","",OFFSET('Sanitation Data'!$E$32,0,10*ROW('Sanitation Data'!E185)))</f>
        <v/>
      </c>
      <c r="CU191" s="283" t="str">
        <f ca="true">+IF(OFFSET('Sanitation Data'!$F$28,0,10*ROW('Sanitation Data'!F185))="","",OFFSET('Sanitation Data'!$F$28,0,10*ROW('Sanitation Data'!F185)))</f>
        <v/>
      </c>
      <c r="CV191" s="283" t="str">
        <f ca="true">+IF(OFFSET('Sanitation Data'!$F$29,0,10*ROW('Sanitation Data'!F185))="","",OFFSET('Sanitation Data'!$F$29,0,10*ROW('Sanitation Data'!F185)))</f>
        <v/>
      </c>
      <c r="CW191" s="283" t="str">
        <f ca="true">+IF(OFFSET('Sanitation Data'!$F$30,0,10*ROW('Sanitation Data'!F185))="","",OFFSET('Sanitation Data'!$F$30,0,10*ROW('Sanitation Data'!F185)))</f>
        <v/>
      </c>
      <c r="CX191" s="283" t="str">
        <f ca="true">+IF(OFFSET('Sanitation Data'!$F$31,0,10*ROW('Sanitation Data'!F185))="","",OFFSET('Sanitation Data'!$F$31,0,10*ROW('Sanitation Data'!F185)))</f>
        <v/>
      </c>
      <c r="CY191" s="283" t="str">
        <f ca="true">+IF(OFFSET('Sanitation Data'!$F$32,0,10*ROW('Sanitation Data'!F185))="","",OFFSET('Sanitation Data'!$F$32,0,10*ROW('Sanitation Data'!F185)))</f>
        <v/>
      </c>
      <c r="CZ191" s="283" t="str">
        <f ca="true">+IF(OFFSET('Sanitation Data'!$G$28,0,10*ROW('Sanitation Data'!G185))="","",OFFSET('Sanitation Data'!$G$28,0,10*ROW('Sanitation Data'!G185)))</f>
        <v/>
      </c>
      <c r="DA191" s="283" t="str">
        <f ca="true">+IF(OFFSET('Sanitation Data'!$G$29,0,10*ROW('Sanitation Data'!G185))="","",OFFSET('Sanitation Data'!$G$29,0,10*ROW('Sanitation Data'!G185)))</f>
        <v/>
      </c>
      <c r="DB191" s="283" t="str">
        <f ca="true">+IF(OFFSET('Sanitation Data'!$G$30,0,10*ROW('Sanitation Data'!G185))="","",OFFSET('Sanitation Data'!$G$30,0,10*ROW('Sanitation Data'!G185)))</f>
        <v/>
      </c>
      <c r="DC191" s="283" t="str">
        <f ca="true">+IF(OFFSET('Sanitation Data'!$G$31,0,10*ROW('Sanitation Data'!G185))="","",OFFSET('Sanitation Data'!$G$31,0,10*ROW('Sanitation Data'!G185)))</f>
        <v/>
      </c>
      <c r="DD191" s="283" t="str">
        <f ca="true">+IF(OFFSET('Sanitation Data'!$G$32,0,10*ROW('Sanitation Data'!G185))="","",OFFSET('Sanitation Data'!$G$32,0,10*ROW('Sanitation Data'!G185)))</f>
        <v/>
      </c>
      <c r="DE191" s="283" t="str">
        <f ca="true">+IF(OFFSET('Sanitation Data'!$H$28,0,10*ROW('Sanitation Data'!H185))="","",OFFSET('Sanitation Data'!$H$28,0,10*ROW('Sanitation Data'!H185)))</f>
        <v/>
      </c>
      <c r="DF191" s="283" t="str">
        <f ca="true">+IF(OFFSET('Sanitation Data'!$H$29,0,10*ROW('Sanitation Data'!H185))="","",OFFSET('Sanitation Data'!$H$29,0,10*ROW('Sanitation Data'!H185)))</f>
        <v/>
      </c>
      <c r="DG191" s="283" t="str">
        <f ca="true">+IF(OFFSET('Sanitation Data'!$H$30,0,10*ROW('Sanitation Data'!H185))="","",OFFSET('Sanitation Data'!$H$30,0,10*ROW('Sanitation Data'!H185)))</f>
        <v/>
      </c>
      <c r="DH191" s="283" t="str">
        <f ca="true">+IF(OFFSET('Sanitation Data'!$H$31,0,10*ROW('Sanitation Data'!H185))="","",OFFSET('Sanitation Data'!$H$31,0,10*ROW('Sanitation Data'!H185)))</f>
        <v/>
      </c>
      <c r="DI191" s="283" t="str">
        <f ca="true">+IF(OFFSET('Sanitation Data'!$H$32,0,10*ROW('Sanitation Data'!H185))="","",OFFSET('Sanitation Data'!$H$32,0,10*ROW('Sanitation Data'!H185)))</f>
        <v/>
      </c>
      <c r="DJ191" s="283" t="str">
        <f ca="true">+IF(OFFSET('Sanitation Data'!$I$28,0,10*ROW('Sanitation Data'!I185))="","",OFFSET('Sanitation Data'!$I$28,0,10*ROW('Sanitation Data'!I185)))</f>
        <v/>
      </c>
      <c r="DK191" s="283" t="str">
        <f ca="true">+IF(OFFSET('Sanitation Data'!$I$29,0,10*ROW('Sanitation Data'!I185))="","",OFFSET('Sanitation Data'!$I$29,0,10*ROW('Sanitation Data'!I185)))</f>
        <v/>
      </c>
      <c r="DL191" s="283" t="str">
        <f ca="true">+IF(OFFSET('Sanitation Data'!$I$30,0,10*ROW('Sanitation Data'!I185))="","",OFFSET('Sanitation Data'!$I$30,0,10*ROW('Sanitation Data'!I185)))</f>
        <v/>
      </c>
      <c r="DM191" s="283" t="str">
        <f ca="true">+IF(OFFSET('Sanitation Data'!$I$31,0,10*ROW('Sanitation Data'!I185))="","",OFFSET('Sanitation Data'!$I$31,0,10*ROW('Sanitation Data'!I185)))</f>
        <v/>
      </c>
      <c r="DN191" s="283" t="str">
        <f ca="true">+IF(OFFSET('Sanitation Data'!$I$32,0,10*ROW('Sanitation Data'!I185))="","",OFFSET('Sanitation Data'!$I$32,0,10*ROW('Sanitation Data'!I185)))</f>
        <v/>
      </c>
      <c r="DO191" s="283" t="str">
        <f ca="true">+IF(OFFSET('Hygiene Data'!$D$11,0,10*ROW('Hygiene Data'!D185))="","",OFFSET('Hygiene Data'!$D$11,0,10*ROW('Hygiene Data'!D185)))</f>
        <v/>
      </c>
      <c r="DP191" s="283" t="str">
        <f ca="true">+IF(OFFSET('Hygiene Data'!$D$12,0,10*ROW('Hygiene Data'!D185))="","",OFFSET('Hygiene Data'!$D$12,0,10*ROW('Hygiene Data'!D185)))</f>
        <v/>
      </c>
      <c r="DQ191" s="283" t="str">
        <f ca="true">+IF(OFFSET('Hygiene Data'!$D$13,0,10*ROW('Hygiene Data'!D185))="","",OFFSET('Hygiene Data'!$D$13,0,10*ROW('Hygiene Data'!D185)))</f>
        <v/>
      </c>
      <c r="DR191" s="283" t="str">
        <f ca="true">+IF(OFFSET('Hygiene Data'!$E$11,0,10*ROW('Hygiene Data'!E185))="","",OFFSET('Hygiene Data'!$E$11,0,10*ROW('Hygiene Data'!E185)))</f>
        <v/>
      </c>
      <c r="DS191" s="283" t="str">
        <f ca="true">+IF(OFFSET('Hygiene Data'!$E$12,0,10*ROW('Hygiene Data'!E185))="","",OFFSET('Hygiene Data'!$E$12,0,10*ROW('Hygiene Data'!E185)))</f>
        <v/>
      </c>
      <c r="DT191" s="283" t="str">
        <f ca="true">+IF(OFFSET('Hygiene Data'!$E$13,0,10*ROW('Hygiene Data'!E185))="","",OFFSET('Hygiene Data'!$E$13,0,10*ROW('Hygiene Data'!E185)))</f>
        <v/>
      </c>
      <c r="DU191" s="283" t="str">
        <f ca="true">+IF(OFFSET('Hygiene Data'!$F$11,0,10*ROW('Hygiene Data'!F185))="","",OFFSET('Hygiene Data'!$F$11,0,10*ROW('Hygiene Data'!F185)))</f>
        <v/>
      </c>
      <c r="DV191" s="283" t="str">
        <f ca="true">+IF(OFFSET('Hygiene Data'!$F$12,0,10*ROW('Hygiene Data'!F185))="","",OFFSET('Hygiene Data'!$F$12,0,10*ROW('Hygiene Data'!F185)))</f>
        <v/>
      </c>
      <c r="DW191" s="283" t="str">
        <f ca="true">+IF(OFFSET('Hygiene Data'!$F$13,0,10*ROW('Hygiene Data'!F185))="","",OFFSET('Hygiene Data'!$F$13,0,10*ROW('Hygiene Data'!F185)))</f>
        <v/>
      </c>
      <c r="DX191" s="283" t="str">
        <f ca="true">+IF(OFFSET('Hygiene Data'!$G$11,0,10*ROW('Hygiene Data'!G185))="","",OFFSET('Hygiene Data'!$G$11,0,10*ROW('Hygiene Data'!G185)))</f>
        <v/>
      </c>
      <c r="DY191" s="283" t="str">
        <f ca="true">+IF(OFFSET('Hygiene Data'!$G$12,0,10*ROW('Hygiene Data'!G185))="","",OFFSET('Hygiene Data'!$G$12,0,10*ROW('Hygiene Data'!G185)))</f>
        <v/>
      </c>
      <c r="DZ191" s="283" t="str">
        <f ca="true">+IF(OFFSET('Hygiene Data'!$G$13,0,10*ROW('Hygiene Data'!G185))="","",OFFSET('Hygiene Data'!$G$13,0,10*ROW('Hygiene Data'!G185)))</f>
        <v/>
      </c>
      <c r="EA191" s="283" t="str">
        <f ca="true">+IF(OFFSET('Hygiene Data'!$H$11,0,10*ROW('Hygiene Data'!H185))="","",OFFSET('Hygiene Data'!$H$11,0,10*ROW('Hygiene Data'!H185)))</f>
        <v/>
      </c>
      <c r="EB191" s="283" t="str">
        <f ca="true">+IF(OFFSET('Hygiene Data'!$H$12,0,10*ROW('Hygiene Data'!H185))="","",OFFSET('Hygiene Data'!$H$12,0,10*ROW('Hygiene Data'!H185)))</f>
        <v/>
      </c>
      <c r="EC191" s="283" t="str">
        <f ca="true">+IF(OFFSET('Hygiene Data'!$H$13,0,10*ROW('Hygiene Data'!H185))="","",OFFSET('Hygiene Data'!$H$13,0,10*ROW('Hygiene Data'!H185)))</f>
        <v/>
      </c>
      <c r="ED191" s="283" t="str">
        <f ca="true">+IF(OFFSET('Hygiene Data'!$I$11,0,10*ROW('Hygiene Data'!I185))="","",OFFSET('Hygiene Data'!$I$11,0,10*ROW('Hygiene Data'!I185)))</f>
        <v/>
      </c>
      <c r="EE191" s="283" t="str">
        <f ca="true">+IF(OFFSET('Hygiene Data'!$I$12,0,10*ROW('Hygiene Data'!I185))="","",OFFSET('Hygiene Data'!$I$12,0,10*ROW('Hygiene Data'!I185)))</f>
        <v/>
      </c>
      <c r="EF191" s="283" t="str">
        <f ca="true">+IF(OFFSET('Hygiene Data'!$I$13,0,10*ROW('Hygiene Data'!I185))="","",OFFSET('Hygiene Data'!$I$13,0,10*ROW('Hygiene Data'!I185)))</f>
        <v/>
      </c>
    </row>
    <row r="192">
      <c r="A192" s="36" t="str">
        <f ca="true">+IF(OFFSET('Water Data'!$B$2,0,10*ROW('Water Data'!E186))="","",OFFSET('Water Data'!$B$2,0,10*ROW('Water Data'!E186)))</f>
        <v/>
      </c>
      <c r="B192" s="36" t="str">
        <f ca="true">+IF(OFFSET('Water Data'!$C$2,0,10*ROW('Water Data'!F186))="","",OFFSET('Water Data'!$C$2,0,10*ROW('Water Data'!F186)))</f>
        <v/>
      </c>
      <c r="C192" s="339"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83"/>
      <c r="BS192" s="283" t="str">
        <f ca="true">+IF(OFFSET('Water Data'!$D$27,0,10*ROW('Water Data'!D186))="","",OFFSET('Water Data'!$D$27,0,10*ROW('Water Data'!D186)))</f>
        <v/>
      </c>
      <c r="BT192" s="283" t="str">
        <f ca="true">+IF(OFFSET('Water Data'!$D$28,0,10*ROW('Water Data'!D186))="","",OFFSET('Water Data'!$D$28,0,10*ROW('Water Data'!D186)))</f>
        <v/>
      </c>
      <c r="BU192" s="283" t="str">
        <f ca="true">+IF(OFFSET('Water Data'!$D$29,0,10*ROW('Water Data'!D186))="","",OFFSET('Water Data'!$D$29,0,10*ROW('Water Data'!D186)))</f>
        <v/>
      </c>
      <c r="BV192" s="283" t="str">
        <f ca="true">+IF(OFFSET('Water Data'!$E$27,0,10*ROW('Water Data'!E186))="","",OFFSET('Water Data'!$E$27,0,10*ROW('Water Data'!E186)))</f>
        <v/>
      </c>
      <c r="BW192" s="283" t="str">
        <f ca="true">+IF(OFFSET('Water Data'!$E$28,0,10*ROW('Water Data'!E186))="","",OFFSET('Water Data'!$E$28,0,10*ROW('Water Data'!E186)))</f>
        <v/>
      </c>
      <c r="BX192" s="283" t="str">
        <f ca="true">+IF(OFFSET('Water Data'!$E$29,0,10*ROW('Water Data'!E186))="","",OFFSET('Water Data'!$E$29,0,10*ROW('Water Data'!E186)))</f>
        <v/>
      </c>
      <c r="BY192" s="283" t="str">
        <f ca="true">+IF(OFFSET('Water Data'!$F$27,0,10*ROW('Water Data'!F186))="","",OFFSET('Water Data'!$F$27,0,10*ROW('Water Data'!F186)))</f>
        <v/>
      </c>
      <c r="BZ192" s="283" t="str">
        <f ca="true">+IF(OFFSET('Water Data'!$F$28,0,10*ROW('Water Data'!F186))="","",OFFSET('Water Data'!$F$28,0,10*ROW('Water Data'!F186)))</f>
        <v/>
      </c>
      <c r="CA192" s="283" t="str">
        <f ca="true">+IF(OFFSET('Water Data'!$F$29,0,10*ROW('Water Data'!F186))="","",OFFSET('Water Data'!$F$29,0,10*ROW('Water Data'!F186)))</f>
        <v/>
      </c>
      <c r="CB192" s="283" t="str">
        <f ca="true">+IF(OFFSET('Water Data'!$G$27,0,10*ROW('Water Data'!G186))="","",OFFSET('Water Data'!$G$27,0,10*ROW('Water Data'!G186)))</f>
        <v/>
      </c>
      <c r="CC192" s="283" t="str">
        <f ca="true">+IF(OFFSET('Water Data'!$G$28,0,10*ROW('Water Data'!G186))="","",OFFSET('Water Data'!$G$28,0,10*ROW('Water Data'!G186)))</f>
        <v/>
      </c>
      <c r="CD192" s="283" t="str">
        <f ca="true">+IF(OFFSET('Water Data'!$G$29,0,10*ROW('Water Data'!G186))="","",OFFSET('Water Data'!$G$29,0,10*ROW('Water Data'!G186)))</f>
        <v/>
      </c>
      <c r="CE192" s="283" t="str">
        <f ca="true">+IF(OFFSET('Water Data'!$H$27,0,10*ROW('Water Data'!H186))="","",OFFSET('Water Data'!$H$27,0,10*ROW('Water Data'!H186)))</f>
        <v/>
      </c>
      <c r="CF192" s="283" t="str">
        <f ca="true">+IF(OFFSET('Water Data'!$H$28,0,10*ROW('Water Data'!H186))="","",OFFSET('Water Data'!$H$28,0,10*ROW('Water Data'!H186)))</f>
        <v/>
      </c>
      <c r="CG192" s="283" t="str">
        <f ca="true">+IF(OFFSET('Water Data'!$H$29,0,10*ROW('Water Data'!H186))="","",OFFSET('Water Data'!$H$29,0,10*ROW('Water Data'!H186)))</f>
        <v/>
      </c>
      <c r="CH192" s="283" t="str">
        <f ca="true">+IF(OFFSET('Water Data'!$I$27,0,10*ROW('Water Data'!I186))="","",OFFSET('Water Data'!$I$27,0,10*ROW('Water Data'!I186)))</f>
        <v/>
      </c>
      <c r="CI192" s="283" t="str">
        <f ca="true">+IF(OFFSET('Water Data'!$I$28,0,10*ROW('Water Data'!I186))="","",OFFSET('Water Data'!$I$28,0,10*ROW('Water Data'!I186)))</f>
        <v/>
      </c>
      <c r="CJ192" s="283" t="str">
        <f ca="true">+IF(OFFSET('Water Data'!$I$29,0,10*ROW('Water Data'!I186))="","",OFFSET('Water Data'!$I$29,0,10*ROW('Water Data'!I186)))</f>
        <v/>
      </c>
      <c r="CK192" s="283" t="str">
        <f ca="true">+IF(OFFSET('Sanitation Data'!$D$28,0,10*ROW('Sanitation Data'!D186))="","",OFFSET('Sanitation Data'!$D$28,0,10*ROW('Sanitation Data'!D186)))</f>
        <v/>
      </c>
      <c r="CL192" s="283" t="str">
        <f ca="true">+IF(OFFSET('Sanitation Data'!$D$29,0,10*ROW('Sanitation Data'!D186))="","",OFFSET('Sanitation Data'!$D$29,0,10*ROW('Sanitation Data'!D186)))</f>
        <v/>
      </c>
      <c r="CM192" s="283" t="str">
        <f ca="true">+IF(OFFSET('Sanitation Data'!$D$30,0,10*ROW('Sanitation Data'!D186))="","",OFFSET('Sanitation Data'!$D$30,0,10*ROW('Sanitation Data'!D186)))</f>
        <v/>
      </c>
      <c r="CN192" s="283" t="str">
        <f ca="true">+IF(OFFSET('Sanitation Data'!$D$31,0,10*ROW('Sanitation Data'!D186))="","",OFFSET('Sanitation Data'!$D$31,0,10*ROW('Sanitation Data'!D186)))</f>
        <v/>
      </c>
      <c r="CO192" s="283" t="str">
        <f ca="true">+IF(OFFSET('Sanitation Data'!$D$32,0,10*ROW('Sanitation Data'!D186))="","",OFFSET('Sanitation Data'!$D$32,0,10*ROW('Sanitation Data'!D186)))</f>
        <v/>
      </c>
      <c r="CP192" s="283" t="str">
        <f ca="true">+IF(OFFSET('Sanitation Data'!$E$28,0,10*ROW('Sanitation Data'!E186))="","",OFFSET('Sanitation Data'!$E$28,0,10*ROW('Sanitation Data'!E186)))</f>
        <v/>
      </c>
      <c r="CQ192" s="283" t="str">
        <f ca="true">+IF(OFFSET('Sanitation Data'!$E$29,0,10*ROW('Sanitation Data'!E186))="","",OFFSET('Sanitation Data'!$E$29,0,10*ROW('Sanitation Data'!E186)))</f>
        <v/>
      </c>
      <c r="CR192" s="283" t="str">
        <f ca="true">+IF(OFFSET('Sanitation Data'!$E$30,0,10*ROW('Sanitation Data'!E186))="","",OFFSET('Sanitation Data'!$E$30,0,10*ROW('Sanitation Data'!E186)))</f>
        <v/>
      </c>
      <c r="CS192" s="283" t="str">
        <f ca="true">+IF(OFFSET('Sanitation Data'!$E$31,0,10*ROW('Sanitation Data'!E186))="","",OFFSET('Sanitation Data'!$E$31,0,10*ROW('Sanitation Data'!E186)))</f>
        <v/>
      </c>
      <c r="CT192" s="283" t="str">
        <f ca="true">+IF(OFFSET('Sanitation Data'!$E$32,0,10*ROW('Sanitation Data'!E186))="","",OFFSET('Sanitation Data'!$E$32,0,10*ROW('Sanitation Data'!E186)))</f>
        <v/>
      </c>
      <c r="CU192" s="283" t="str">
        <f ca="true">+IF(OFFSET('Sanitation Data'!$F$28,0,10*ROW('Sanitation Data'!F186))="","",OFFSET('Sanitation Data'!$F$28,0,10*ROW('Sanitation Data'!F186)))</f>
        <v/>
      </c>
      <c r="CV192" s="283" t="str">
        <f ca="true">+IF(OFFSET('Sanitation Data'!$F$29,0,10*ROW('Sanitation Data'!F186))="","",OFFSET('Sanitation Data'!$F$29,0,10*ROW('Sanitation Data'!F186)))</f>
        <v/>
      </c>
      <c r="CW192" s="283" t="str">
        <f ca="true">+IF(OFFSET('Sanitation Data'!$F$30,0,10*ROW('Sanitation Data'!F186))="","",OFFSET('Sanitation Data'!$F$30,0,10*ROW('Sanitation Data'!F186)))</f>
        <v/>
      </c>
      <c r="CX192" s="283" t="str">
        <f ca="true">+IF(OFFSET('Sanitation Data'!$F$31,0,10*ROW('Sanitation Data'!F186))="","",OFFSET('Sanitation Data'!$F$31,0,10*ROW('Sanitation Data'!F186)))</f>
        <v/>
      </c>
      <c r="CY192" s="283" t="str">
        <f ca="true">+IF(OFFSET('Sanitation Data'!$F$32,0,10*ROW('Sanitation Data'!F186))="","",OFFSET('Sanitation Data'!$F$32,0,10*ROW('Sanitation Data'!F186)))</f>
        <v/>
      </c>
      <c r="CZ192" s="283" t="str">
        <f ca="true">+IF(OFFSET('Sanitation Data'!$G$28,0,10*ROW('Sanitation Data'!G186))="","",OFFSET('Sanitation Data'!$G$28,0,10*ROW('Sanitation Data'!G186)))</f>
        <v/>
      </c>
      <c r="DA192" s="283" t="str">
        <f ca="true">+IF(OFFSET('Sanitation Data'!$G$29,0,10*ROW('Sanitation Data'!G186))="","",OFFSET('Sanitation Data'!$G$29,0,10*ROW('Sanitation Data'!G186)))</f>
        <v/>
      </c>
      <c r="DB192" s="283" t="str">
        <f ca="true">+IF(OFFSET('Sanitation Data'!$G$30,0,10*ROW('Sanitation Data'!G186))="","",OFFSET('Sanitation Data'!$G$30,0,10*ROW('Sanitation Data'!G186)))</f>
        <v/>
      </c>
      <c r="DC192" s="283" t="str">
        <f ca="true">+IF(OFFSET('Sanitation Data'!$G$31,0,10*ROW('Sanitation Data'!G186))="","",OFFSET('Sanitation Data'!$G$31,0,10*ROW('Sanitation Data'!G186)))</f>
        <v/>
      </c>
      <c r="DD192" s="283" t="str">
        <f ca="true">+IF(OFFSET('Sanitation Data'!$G$32,0,10*ROW('Sanitation Data'!G186))="","",OFFSET('Sanitation Data'!$G$32,0,10*ROW('Sanitation Data'!G186)))</f>
        <v/>
      </c>
      <c r="DE192" s="283" t="str">
        <f ca="true">+IF(OFFSET('Sanitation Data'!$H$28,0,10*ROW('Sanitation Data'!H186))="","",OFFSET('Sanitation Data'!$H$28,0,10*ROW('Sanitation Data'!H186)))</f>
        <v/>
      </c>
      <c r="DF192" s="283" t="str">
        <f ca="true">+IF(OFFSET('Sanitation Data'!$H$29,0,10*ROW('Sanitation Data'!H186))="","",OFFSET('Sanitation Data'!$H$29,0,10*ROW('Sanitation Data'!H186)))</f>
        <v/>
      </c>
      <c r="DG192" s="283" t="str">
        <f ca="true">+IF(OFFSET('Sanitation Data'!$H$30,0,10*ROW('Sanitation Data'!H186))="","",OFFSET('Sanitation Data'!$H$30,0,10*ROW('Sanitation Data'!H186)))</f>
        <v/>
      </c>
      <c r="DH192" s="283" t="str">
        <f ca="true">+IF(OFFSET('Sanitation Data'!$H$31,0,10*ROW('Sanitation Data'!H186))="","",OFFSET('Sanitation Data'!$H$31,0,10*ROW('Sanitation Data'!H186)))</f>
        <v/>
      </c>
      <c r="DI192" s="283" t="str">
        <f ca="true">+IF(OFFSET('Sanitation Data'!$H$32,0,10*ROW('Sanitation Data'!H186))="","",OFFSET('Sanitation Data'!$H$32,0,10*ROW('Sanitation Data'!H186)))</f>
        <v/>
      </c>
      <c r="DJ192" s="283" t="str">
        <f ca="true">+IF(OFFSET('Sanitation Data'!$I$28,0,10*ROW('Sanitation Data'!I186))="","",OFFSET('Sanitation Data'!$I$28,0,10*ROW('Sanitation Data'!I186)))</f>
        <v/>
      </c>
      <c r="DK192" s="283" t="str">
        <f ca="true">+IF(OFFSET('Sanitation Data'!$I$29,0,10*ROW('Sanitation Data'!I186))="","",OFFSET('Sanitation Data'!$I$29,0,10*ROW('Sanitation Data'!I186)))</f>
        <v/>
      </c>
      <c r="DL192" s="283" t="str">
        <f ca="true">+IF(OFFSET('Sanitation Data'!$I$30,0,10*ROW('Sanitation Data'!I186))="","",OFFSET('Sanitation Data'!$I$30,0,10*ROW('Sanitation Data'!I186)))</f>
        <v/>
      </c>
      <c r="DM192" s="283" t="str">
        <f ca="true">+IF(OFFSET('Sanitation Data'!$I$31,0,10*ROW('Sanitation Data'!I186))="","",OFFSET('Sanitation Data'!$I$31,0,10*ROW('Sanitation Data'!I186)))</f>
        <v/>
      </c>
      <c r="DN192" s="283" t="str">
        <f ca="true">+IF(OFFSET('Sanitation Data'!$I$32,0,10*ROW('Sanitation Data'!I186))="","",OFFSET('Sanitation Data'!$I$32,0,10*ROW('Sanitation Data'!I186)))</f>
        <v/>
      </c>
      <c r="DO192" s="283" t="str">
        <f ca="true">+IF(OFFSET('Hygiene Data'!$D$11,0,10*ROW('Hygiene Data'!D186))="","",OFFSET('Hygiene Data'!$D$11,0,10*ROW('Hygiene Data'!D186)))</f>
        <v/>
      </c>
      <c r="DP192" s="283" t="str">
        <f ca="true">+IF(OFFSET('Hygiene Data'!$D$12,0,10*ROW('Hygiene Data'!D186))="","",OFFSET('Hygiene Data'!$D$12,0,10*ROW('Hygiene Data'!D186)))</f>
        <v/>
      </c>
      <c r="DQ192" s="283" t="str">
        <f ca="true">+IF(OFFSET('Hygiene Data'!$D$13,0,10*ROW('Hygiene Data'!D186))="","",OFFSET('Hygiene Data'!$D$13,0,10*ROW('Hygiene Data'!D186)))</f>
        <v/>
      </c>
      <c r="DR192" s="283" t="str">
        <f ca="true">+IF(OFFSET('Hygiene Data'!$E$11,0,10*ROW('Hygiene Data'!E186))="","",OFFSET('Hygiene Data'!$E$11,0,10*ROW('Hygiene Data'!E186)))</f>
        <v/>
      </c>
      <c r="DS192" s="283" t="str">
        <f ca="true">+IF(OFFSET('Hygiene Data'!$E$12,0,10*ROW('Hygiene Data'!E186))="","",OFFSET('Hygiene Data'!$E$12,0,10*ROW('Hygiene Data'!E186)))</f>
        <v/>
      </c>
      <c r="DT192" s="283" t="str">
        <f ca="true">+IF(OFFSET('Hygiene Data'!$E$13,0,10*ROW('Hygiene Data'!E186))="","",OFFSET('Hygiene Data'!$E$13,0,10*ROW('Hygiene Data'!E186)))</f>
        <v/>
      </c>
      <c r="DU192" s="283" t="str">
        <f ca="true">+IF(OFFSET('Hygiene Data'!$F$11,0,10*ROW('Hygiene Data'!F186))="","",OFFSET('Hygiene Data'!$F$11,0,10*ROW('Hygiene Data'!F186)))</f>
        <v/>
      </c>
      <c r="DV192" s="283" t="str">
        <f ca="true">+IF(OFFSET('Hygiene Data'!$F$12,0,10*ROW('Hygiene Data'!F186))="","",OFFSET('Hygiene Data'!$F$12,0,10*ROW('Hygiene Data'!F186)))</f>
        <v/>
      </c>
      <c r="DW192" s="283" t="str">
        <f ca="true">+IF(OFFSET('Hygiene Data'!$F$13,0,10*ROW('Hygiene Data'!F186))="","",OFFSET('Hygiene Data'!$F$13,0,10*ROW('Hygiene Data'!F186)))</f>
        <v/>
      </c>
      <c r="DX192" s="283" t="str">
        <f ca="true">+IF(OFFSET('Hygiene Data'!$G$11,0,10*ROW('Hygiene Data'!G186))="","",OFFSET('Hygiene Data'!$G$11,0,10*ROW('Hygiene Data'!G186)))</f>
        <v/>
      </c>
      <c r="DY192" s="283" t="str">
        <f ca="true">+IF(OFFSET('Hygiene Data'!$G$12,0,10*ROW('Hygiene Data'!G186))="","",OFFSET('Hygiene Data'!$G$12,0,10*ROW('Hygiene Data'!G186)))</f>
        <v/>
      </c>
      <c r="DZ192" s="283" t="str">
        <f ca="true">+IF(OFFSET('Hygiene Data'!$G$13,0,10*ROW('Hygiene Data'!G186))="","",OFFSET('Hygiene Data'!$G$13,0,10*ROW('Hygiene Data'!G186)))</f>
        <v/>
      </c>
      <c r="EA192" s="283" t="str">
        <f ca="true">+IF(OFFSET('Hygiene Data'!$H$11,0,10*ROW('Hygiene Data'!H186))="","",OFFSET('Hygiene Data'!$H$11,0,10*ROW('Hygiene Data'!H186)))</f>
        <v/>
      </c>
      <c r="EB192" s="283" t="str">
        <f ca="true">+IF(OFFSET('Hygiene Data'!$H$12,0,10*ROW('Hygiene Data'!H186))="","",OFFSET('Hygiene Data'!$H$12,0,10*ROW('Hygiene Data'!H186)))</f>
        <v/>
      </c>
      <c r="EC192" s="283" t="str">
        <f ca="true">+IF(OFFSET('Hygiene Data'!$H$13,0,10*ROW('Hygiene Data'!H186))="","",OFFSET('Hygiene Data'!$H$13,0,10*ROW('Hygiene Data'!H186)))</f>
        <v/>
      </c>
      <c r="ED192" s="283" t="str">
        <f ca="true">+IF(OFFSET('Hygiene Data'!$I$11,0,10*ROW('Hygiene Data'!I186))="","",OFFSET('Hygiene Data'!$I$11,0,10*ROW('Hygiene Data'!I186)))</f>
        <v/>
      </c>
      <c r="EE192" s="283" t="str">
        <f ca="true">+IF(OFFSET('Hygiene Data'!$I$12,0,10*ROW('Hygiene Data'!I186))="","",OFFSET('Hygiene Data'!$I$12,0,10*ROW('Hygiene Data'!I186)))</f>
        <v/>
      </c>
      <c r="EF192" s="283" t="str">
        <f ca="true">+IF(OFFSET('Hygiene Data'!$I$13,0,10*ROW('Hygiene Data'!I186))="","",OFFSET('Hygiene Data'!$I$13,0,10*ROW('Hygiene Data'!I186)))</f>
        <v/>
      </c>
    </row>
    <row r="193">
      <c r="A193" s="36" t="str">
        <f ca="true">+IF(OFFSET('Water Data'!$B$2,0,10*ROW('Water Data'!E187))="","",OFFSET('Water Data'!$B$2,0,10*ROW('Water Data'!E187)))</f>
        <v/>
      </c>
      <c r="B193" s="36" t="str">
        <f ca="true">+IF(OFFSET('Water Data'!$C$2,0,10*ROW('Water Data'!F187))="","",OFFSET('Water Data'!$C$2,0,10*ROW('Water Data'!F187)))</f>
        <v/>
      </c>
      <c r="C193" s="339"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83"/>
      <c r="BS193" s="283" t="str">
        <f ca="true">+IF(OFFSET('Water Data'!$D$27,0,10*ROW('Water Data'!D187))="","",OFFSET('Water Data'!$D$27,0,10*ROW('Water Data'!D187)))</f>
        <v/>
      </c>
      <c r="BT193" s="283" t="str">
        <f ca="true">+IF(OFFSET('Water Data'!$D$28,0,10*ROW('Water Data'!D187))="","",OFFSET('Water Data'!$D$28,0,10*ROW('Water Data'!D187)))</f>
        <v/>
      </c>
      <c r="BU193" s="283" t="str">
        <f ca="true">+IF(OFFSET('Water Data'!$D$29,0,10*ROW('Water Data'!D187))="","",OFFSET('Water Data'!$D$29,0,10*ROW('Water Data'!D187)))</f>
        <v/>
      </c>
      <c r="BV193" s="283" t="str">
        <f ca="true">+IF(OFFSET('Water Data'!$E$27,0,10*ROW('Water Data'!E187))="","",OFFSET('Water Data'!$E$27,0,10*ROW('Water Data'!E187)))</f>
        <v/>
      </c>
      <c r="BW193" s="283" t="str">
        <f ca="true">+IF(OFFSET('Water Data'!$E$28,0,10*ROW('Water Data'!E187))="","",OFFSET('Water Data'!$E$28,0,10*ROW('Water Data'!E187)))</f>
        <v/>
      </c>
      <c r="BX193" s="283" t="str">
        <f ca="true">+IF(OFFSET('Water Data'!$E$29,0,10*ROW('Water Data'!E187))="","",OFFSET('Water Data'!$E$29,0,10*ROW('Water Data'!E187)))</f>
        <v/>
      </c>
      <c r="BY193" s="283" t="str">
        <f ca="true">+IF(OFFSET('Water Data'!$F$27,0,10*ROW('Water Data'!F187))="","",OFFSET('Water Data'!$F$27,0,10*ROW('Water Data'!F187)))</f>
        <v/>
      </c>
      <c r="BZ193" s="283" t="str">
        <f ca="true">+IF(OFFSET('Water Data'!$F$28,0,10*ROW('Water Data'!F187))="","",OFFSET('Water Data'!$F$28,0,10*ROW('Water Data'!F187)))</f>
        <v/>
      </c>
      <c r="CA193" s="283" t="str">
        <f ca="true">+IF(OFFSET('Water Data'!$F$29,0,10*ROW('Water Data'!F187))="","",OFFSET('Water Data'!$F$29,0,10*ROW('Water Data'!F187)))</f>
        <v/>
      </c>
      <c r="CB193" s="283" t="str">
        <f ca="true">+IF(OFFSET('Water Data'!$G$27,0,10*ROW('Water Data'!G187))="","",OFFSET('Water Data'!$G$27,0,10*ROW('Water Data'!G187)))</f>
        <v/>
      </c>
      <c r="CC193" s="283" t="str">
        <f ca="true">+IF(OFFSET('Water Data'!$G$28,0,10*ROW('Water Data'!G187))="","",OFFSET('Water Data'!$G$28,0,10*ROW('Water Data'!G187)))</f>
        <v/>
      </c>
      <c r="CD193" s="283" t="str">
        <f ca="true">+IF(OFFSET('Water Data'!$G$29,0,10*ROW('Water Data'!G187))="","",OFFSET('Water Data'!$G$29,0,10*ROW('Water Data'!G187)))</f>
        <v/>
      </c>
      <c r="CE193" s="283" t="str">
        <f ca="true">+IF(OFFSET('Water Data'!$H$27,0,10*ROW('Water Data'!H187))="","",OFFSET('Water Data'!$H$27,0,10*ROW('Water Data'!H187)))</f>
        <v/>
      </c>
      <c r="CF193" s="283" t="str">
        <f ca="true">+IF(OFFSET('Water Data'!$H$28,0,10*ROW('Water Data'!H187))="","",OFFSET('Water Data'!$H$28,0,10*ROW('Water Data'!H187)))</f>
        <v/>
      </c>
      <c r="CG193" s="283" t="str">
        <f ca="true">+IF(OFFSET('Water Data'!$H$29,0,10*ROW('Water Data'!H187))="","",OFFSET('Water Data'!$H$29,0,10*ROW('Water Data'!H187)))</f>
        <v/>
      </c>
      <c r="CH193" s="283" t="str">
        <f ca="true">+IF(OFFSET('Water Data'!$I$27,0,10*ROW('Water Data'!I187))="","",OFFSET('Water Data'!$I$27,0,10*ROW('Water Data'!I187)))</f>
        <v/>
      </c>
      <c r="CI193" s="283" t="str">
        <f ca="true">+IF(OFFSET('Water Data'!$I$28,0,10*ROW('Water Data'!I187))="","",OFFSET('Water Data'!$I$28,0,10*ROW('Water Data'!I187)))</f>
        <v/>
      </c>
      <c r="CJ193" s="283" t="str">
        <f ca="true">+IF(OFFSET('Water Data'!$I$29,0,10*ROW('Water Data'!I187))="","",OFFSET('Water Data'!$I$29,0,10*ROW('Water Data'!I187)))</f>
        <v/>
      </c>
      <c r="CK193" s="283" t="str">
        <f ca="true">+IF(OFFSET('Sanitation Data'!$D$28,0,10*ROW('Sanitation Data'!D187))="","",OFFSET('Sanitation Data'!$D$28,0,10*ROW('Sanitation Data'!D187)))</f>
        <v/>
      </c>
      <c r="CL193" s="283" t="str">
        <f ca="true">+IF(OFFSET('Sanitation Data'!$D$29,0,10*ROW('Sanitation Data'!D187))="","",OFFSET('Sanitation Data'!$D$29,0,10*ROW('Sanitation Data'!D187)))</f>
        <v/>
      </c>
      <c r="CM193" s="283" t="str">
        <f ca="true">+IF(OFFSET('Sanitation Data'!$D$30,0,10*ROW('Sanitation Data'!D187))="","",OFFSET('Sanitation Data'!$D$30,0,10*ROW('Sanitation Data'!D187)))</f>
        <v/>
      </c>
      <c r="CN193" s="283" t="str">
        <f ca="true">+IF(OFFSET('Sanitation Data'!$D$31,0,10*ROW('Sanitation Data'!D187))="","",OFFSET('Sanitation Data'!$D$31,0,10*ROW('Sanitation Data'!D187)))</f>
        <v/>
      </c>
      <c r="CO193" s="283" t="str">
        <f ca="true">+IF(OFFSET('Sanitation Data'!$D$32,0,10*ROW('Sanitation Data'!D187))="","",OFFSET('Sanitation Data'!$D$32,0,10*ROW('Sanitation Data'!D187)))</f>
        <v/>
      </c>
      <c r="CP193" s="283" t="str">
        <f ca="true">+IF(OFFSET('Sanitation Data'!$E$28,0,10*ROW('Sanitation Data'!E187))="","",OFFSET('Sanitation Data'!$E$28,0,10*ROW('Sanitation Data'!E187)))</f>
        <v/>
      </c>
      <c r="CQ193" s="283" t="str">
        <f ca="true">+IF(OFFSET('Sanitation Data'!$E$29,0,10*ROW('Sanitation Data'!E187))="","",OFFSET('Sanitation Data'!$E$29,0,10*ROW('Sanitation Data'!E187)))</f>
        <v/>
      </c>
      <c r="CR193" s="283" t="str">
        <f ca="true">+IF(OFFSET('Sanitation Data'!$E$30,0,10*ROW('Sanitation Data'!E187))="","",OFFSET('Sanitation Data'!$E$30,0,10*ROW('Sanitation Data'!E187)))</f>
        <v/>
      </c>
      <c r="CS193" s="283" t="str">
        <f ca="true">+IF(OFFSET('Sanitation Data'!$E$31,0,10*ROW('Sanitation Data'!E187))="","",OFFSET('Sanitation Data'!$E$31,0,10*ROW('Sanitation Data'!E187)))</f>
        <v/>
      </c>
      <c r="CT193" s="283" t="str">
        <f ca="true">+IF(OFFSET('Sanitation Data'!$E$32,0,10*ROW('Sanitation Data'!E187))="","",OFFSET('Sanitation Data'!$E$32,0,10*ROW('Sanitation Data'!E187)))</f>
        <v/>
      </c>
      <c r="CU193" s="283" t="str">
        <f ca="true">+IF(OFFSET('Sanitation Data'!$F$28,0,10*ROW('Sanitation Data'!F187))="","",OFFSET('Sanitation Data'!$F$28,0,10*ROW('Sanitation Data'!F187)))</f>
        <v/>
      </c>
      <c r="CV193" s="283" t="str">
        <f ca="true">+IF(OFFSET('Sanitation Data'!$F$29,0,10*ROW('Sanitation Data'!F187))="","",OFFSET('Sanitation Data'!$F$29,0,10*ROW('Sanitation Data'!F187)))</f>
        <v/>
      </c>
      <c r="CW193" s="283" t="str">
        <f ca="true">+IF(OFFSET('Sanitation Data'!$F$30,0,10*ROW('Sanitation Data'!F187))="","",OFFSET('Sanitation Data'!$F$30,0,10*ROW('Sanitation Data'!F187)))</f>
        <v/>
      </c>
      <c r="CX193" s="283" t="str">
        <f ca="true">+IF(OFFSET('Sanitation Data'!$F$31,0,10*ROW('Sanitation Data'!F187))="","",OFFSET('Sanitation Data'!$F$31,0,10*ROW('Sanitation Data'!F187)))</f>
        <v/>
      </c>
      <c r="CY193" s="283" t="str">
        <f ca="true">+IF(OFFSET('Sanitation Data'!$F$32,0,10*ROW('Sanitation Data'!F187))="","",OFFSET('Sanitation Data'!$F$32,0,10*ROW('Sanitation Data'!F187)))</f>
        <v/>
      </c>
      <c r="CZ193" s="283" t="str">
        <f ca="true">+IF(OFFSET('Sanitation Data'!$G$28,0,10*ROW('Sanitation Data'!G187))="","",OFFSET('Sanitation Data'!$G$28,0,10*ROW('Sanitation Data'!G187)))</f>
        <v/>
      </c>
      <c r="DA193" s="283" t="str">
        <f ca="true">+IF(OFFSET('Sanitation Data'!$G$29,0,10*ROW('Sanitation Data'!G187))="","",OFFSET('Sanitation Data'!$G$29,0,10*ROW('Sanitation Data'!G187)))</f>
        <v/>
      </c>
      <c r="DB193" s="283" t="str">
        <f ca="true">+IF(OFFSET('Sanitation Data'!$G$30,0,10*ROW('Sanitation Data'!G187))="","",OFFSET('Sanitation Data'!$G$30,0,10*ROW('Sanitation Data'!G187)))</f>
        <v/>
      </c>
      <c r="DC193" s="283" t="str">
        <f ca="true">+IF(OFFSET('Sanitation Data'!$G$31,0,10*ROW('Sanitation Data'!G187))="","",OFFSET('Sanitation Data'!$G$31,0,10*ROW('Sanitation Data'!G187)))</f>
        <v/>
      </c>
      <c r="DD193" s="283" t="str">
        <f ca="true">+IF(OFFSET('Sanitation Data'!$G$32,0,10*ROW('Sanitation Data'!G187))="","",OFFSET('Sanitation Data'!$G$32,0,10*ROW('Sanitation Data'!G187)))</f>
        <v/>
      </c>
      <c r="DE193" s="283" t="str">
        <f ca="true">+IF(OFFSET('Sanitation Data'!$H$28,0,10*ROW('Sanitation Data'!H187))="","",OFFSET('Sanitation Data'!$H$28,0,10*ROW('Sanitation Data'!H187)))</f>
        <v/>
      </c>
      <c r="DF193" s="283" t="str">
        <f ca="true">+IF(OFFSET('Sanitation Data'!$H$29,0,10*ROW('Sanitation Data'!H187))="","",OFFSET('Sanitation Data'!$H$29,0,10*ROW('Sanitation Data'!H187)))</f>
        <v/>
      </c>
      <c r="DG193" s="283" t="str">
        <f ca="true">+IF(OFFSET('Sanitation Data'!$H$30,0,10*ROW('Sanitation Data'!H187))="","",OFFSET('Sanitation Data'!$H$30,0,10*ROW('Sanitation Data'!H187)))</f>
        <v/>
      </c>
      <c r="DH193" s="283" t="str">
        <f ca="true">+IF(OFFSET('Sanitation Data'!$H$31,0,10*ROW('Sanitation Data'!H187))="","",OFFSET('Sanitation Data'!$H$31,0,10*ROW('Sanitation Data'!H187)))</f>
        <v/>
      </c>
      <c r="DI193" s="283" t="str">
        <f ca="true">+IF(OFFSET('Sanitation Data'!$H$32,0,10*ROW('Sanitation Data'!H187))="","",OFFSET('Sanitation Data'!$H$32,0,10*ROW('Sanitation Data'!H187)))</f>
        <v/>
      </c>
      <c r="DJ193" s="283" t="str">
        <f ca="true">+IF(OFFSET('Sanitation Data'!$I$28,0,10*ROW('Sanitation Data'!I187))="","",OFFSET('Sanitation Data'!$I$28,0,10*ROW('Sanitation Data'!I187)))</f>
        <v/>
      </c>
      <c r="DK193" s="283" t="str">
        <f ca="true">+IF(OFFSET('Sanitation Data'!$I$29,0,10*ROW('Sanitation Data'!I187))="","",OFFSET('Sanitation Data'!$I$29,0,10*ROW('Sanitation Data'!I187)))</f>
        <v/>
      </c>
      <c r="DL193" s="283" t="str">
        <f ca="true">+IF(OFFSET('Sanitation Data'!$I$30,0,10*ROW('Sanitation Data'!I187))="","",OFFSET('Sanitation Data'!$I$30,0,10*ROW('Sanitation Data'!I187)))</f>
        <v/>
      </c>
      <c r="DM193" s="283" t="str">
        <f ca="true">+IF(OFFSET('Sanitation Data'!$I$31,0,10*ROW('Sanitation Data'!I187))="","",OFFSET('Sanitation Data'!$I$31,0,10*ROW('Sanitation Data'!I187)))</f>
        <v/>
      </c>
      <c r="DN193" s="283" t="str">
        <f ca="true">+IF(OFFSET('Sanitation Data'!$I$32,0,10*ROW('Sanitation Data'!I187))="","",OFFSET('Sanitation Data'!$I$32,0,10*ROW('Sanitation Data'!I187)))</f>
        <v/>
      </c>
      <c r="DO193" s="283" t="str">
        <f ca="true">+IF(OFFSET('Hygiene Data'!$D$11,0,10*ROW('Hygiene Data'!D187))="","",OFFSET('Hygiene Data'!$D$11,0,10*ROW('Hygiene Data'!D187)))</f>
        <v/>
      </c>
      <c r="DP193" s="283" t="str">
        <f ca="true">+IF(OFFSET('Hygiene Data'!$D$12,0,10*ROW('Hygiene Data'!D187))="","",OFFSET('Hygiene Data'!$D$12,0,10*ROW('Hygiene Data'!D187)))</f>
        <v/>
      </c>
      <c r="DQ193" s="283" t="str">
        <f ca="true">+IF(OFFSET('Hygiene Data'!$D$13,0,10*ROW('Hygiene Data'!D187))="","",OFFSET('Hygiene Data'!$D$13,0,10*ROW('Hygiene Data'!D187)))</f>
        <v/>
      </c>
      <c r="DR193" s="283" t="str">
        <f ca="true">+IF(OFFSET('Hygiene Data'!$E$11,0,10*ROW('Hygiene Data'!E187))="","",OFFSET('Hygiene Data'!$E$11,0,10*ROW('Hygiene Data'!E187)))</f>
        <v/>
      </c>
      <c r="DS193" s="283" t="str">
        <f ca="true">+IF(OFFSET('Hygiene Data'!$E$12,0,10*ROW('Hygiene Data'!E187))="","",OFFSET('Hygiene Data'!$E$12,0,10*ROW('Hygiene Data'!E187)))</f>
        <v/>
      </c>
      <c r="DT193" s="283" t="str">
        <f ca="true">+IF(OFFSET('Hygiene Data'!$E$13,0,10*ROW('Hygiene Data'!E187))="","",OFFSET('Hygiene Data'!$E$13,0,10*ROW('Hygiene Data'!E187)))</f>
        <v/>
      </c>
      <c r="DU193" s="283" t="str">
        <f ca="true">+IF(OFFSET('Hygiene Data'!$F$11,0,10*ROW('Hygiene Data'!F187))="","",OFFSET('Hygiene Data'!$F$11,0,10*ROW('Hygiene Data'!F187)))</f>
        <v/>
      </c>
      <c r="DV193" s="283" t="str">
        <f ca="true">+IF(OFFSET('Hygiene Data'!$F$12,0,10*ROW('Hygiene Data'!F187))="","",OFFSET('Hygiene Data'!$F$12,0,10*ROW('Hygiene Data'!F187)))</f>
        <v/>
      </c>
      <c r="DW193" s="283" t="str">
        <f ca="true">+IF(OFFSET('Hygiene Data'!$F$13,0,10*ROW('Hygiene Data'!F187))="","",OFFSET('Hygiene Data'!$F$13,0,10*ROW('Hygiene Data'!F187)))</f>
        <v/>
      </c>
      <c r="DX193" s="283" t="str">
        <f ca="true">+IF(OFFSET('Hygiene Data'!$G$11,0,10*ROW('Hygiene Data'!G187))="","",OFFSET('Hygiene Data'!$G$11,0,10*ROW('Hygiene Data'!G187)))</f>
        <v/>
      </c>
      <c r="DY193" s="283" t="str">
        <f ca="true">+IF(OFFSET('Hygiene Data'!$G$12,0,10*ROW('Hygiene Data'!G187))="","",OFFSET('Hygiene Data'!$G$12,0,10*ROW('Hygiene Data'!G187)))</f>
        <v/>
      </c>
      <c r="DZ193" s="283" t="str">
        <f ca="true">+IF(OFFSET('Hygiene Data'!$G$13,0,10*ROW('Hygiene Data'!G187))="","",OFFSET('Hygiene Data'!$G$13,0,10*ROW('Hygiene Data'!G187)))</f>
        <v/>
      </c>
      <c r="EA193" s="283" t="str">
        <f ca="true">+IF(OFFSET('Hygiene Data'!$H$11,0,10*ROW('Hygiene Data'!H187))="","",OFFSET('Hygiene Data'!$H$11,0,10*ROW('Hygiene Data'!H187)))</f>
        <v/>
      </c>
      <c r="EB193" s="283" t="str">
        <f ca="true">+IF(OFFSET('Hygiene Data'!$H$12,0,10*ROW('Hygiene Data'!H187))="","",OFFSET('Hygiene Data'!$H$12,0,10*ROW('Hygiene Data'!H187)))</f>
        <v/>
      </c>
      <c r="EC193" s="283" t="str">
        <f ca="true">+IF(OFFSET('Hygiene Data'!$H$13,0,10*ROW('Hygiene Data'!H187))="","",OFFSET('Hygiene Data'!$H$13,0,10*ROW('Hygiene Data'!H187)))</f>
        <v/>
      </c>
      <c r="ED193" s="283" t="str">
        <f ca="true">+IF(OFFSET('Hygiene Data'!$I$11,0,10*ROW('Hygiene Data'!I187))="","",OFFSET('Hygiene Data'!$I$11,0,10*ROW('Hygiene Data'!I187)))</f>
        <v/>
      </c>
      <c r="EE193" s="283" t="str">
        <f ca="true">+IF(OFFSET('Hygiene Data'!$I$12,0,10*ROW('Hygiene Data'!I187))="","",OFFSET('Hygiene Data'!$I$12,0,10*ROW('Hygiene Data'!I187)))</f>
        <v/>
      </c>
      <c r="EF193" s="283" t="str">
        <f ca="true">+IF(OFFSET('Hygiene Data'!$I$13,0,10*ROW('Hygiene Data'!I187))="","",OFFSET('Hygiene Data'!$I$13,0,10*ROW('Hygiene Data'!I187)))</f>
        <v/>
      </c>
    </row>
    <row r="194">
      <c r="A194" s="36" t="str">
        <f ca="true">+IF(OFFSET('Water Data'!$B$2,0,10*ROW('Water Data'!E188))="","",OFFSET('Water Data'!$B$2,0,10*ROW('Water Data'!E188)))</f>
        <v/>
      </c>
      <c r="B194" s="36" t="str">
        <f ca="true">+IF(OFFSET('Water Data'!$C$2,0,10*ROW('Water Data'!F188))="","",OFFSET('Water Data'!$C$2,0,10*ROW('Water Data'!F188)))</f>
        <v/>
      </c>
      <c r="C194" s="339"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83"/>
      <c r="BS194" s="283" t="str">
        <f ca="true">+IF(OFFSET('Water Data'!$D$27,0,10*ROW('Water Data'!D188))="","",OFFSET('Water Data'!$D$27,0,10*ROW('Water Data'!D188)))</f>
        <v/>
      </c>
      <c r="BT194" s="283" t="str">
        <f ca="true">+IF(OFFSET('Water Data'!$D$28,0,10*ROW('Water Data'!D188))="","",OFFSET('Water Data'!$D$28,0,10*ROW('Water Data'!D188)))</f>
        <v/>
      </c>
      <c r="BU194" s="283" t="str">
        <f ca="true">+IF(OFFSET('Water Data'!$D$29,0,10*ROW('Water Data'!D188))="","",OFFSET('Water Data'!$D$29,0,10*ROW('Water Data'!D188)))</f>
        <v/>
      </c>
      <c r="BV194" s="283" t="str">
        <f ca="true">+IF(OFFSET('Water Data'!$E$27,0,10*ROW('Water Data'!E188))="","",OFFSET('Water Data'!$E$27,0,10*ROW('Water Data'!E188)))</f>
        <v/>
      </c>
      <c r="BW194" s="283" t="str">
        <f ca="true">+IF(OFFSET('Water Data'!$E$28,0,10*ROW('Water Data'!E188))="","",OFFSET('Water Data'!$E$28,0,10*ROW('Water Data'!E188)))</f>
        <v/>
      </c>
      <c r="BX194" s="283" t="str">
        <f ca="true">+IF(OFFSET('Water Data'!$E$29,0,10*ROW('Water Data'!E188))="","",OFFSET('Water Data'!$E$29,0,10*ROW('Water Data'!E188)))</f>
        <v/>
      </c>
      <c r="BY194" s="283" t="str">
        <f ca="true">+IF(OFFSET('Water Data'!$F$27,0,10*ROW('Water Data'!F188))="","",OFFSET('Water Data'!$F$27,0,10*ROW('Water Data'!F188)))</f>
        <v/>
      </c>
      <c r="BZ194" s="283" t="str">
        <f ca="true">+IF(OFFSET('Water Data'!$F$28,0,10*ROW('Water Data'!F188))="","",OFFSET('Water Data'!$F$28,0,10*ROW('Water Data'!F188)))</f>
        <v/>
      </c>
      <c r="CA194" s="283" t="str">
        <f ca="true">+IF(OFFSET('Water Data'!$F$29,0,10*ROW('Water Data'!F188))="","",OFFSET('Water Data'!$F$29,0,10*ROW('Water Data'!F188)))</f>
        <v/>
      </c>
      <c r="CB194" s="283" t="str">
        <f ca="true">+IF(OFFSET('Water Data'!$G$27,0,10*ROW('Water Data'!G188))="","",OFFSET('Water Data'!$G$27,0,10*ROW('Water Data'!G188)))</f>
        <v/>
      </c>
      <c r="CC194" s="283" t="str">
        <f ca="true">+IF(OFFSET('Water Data'!$G$28,0,10*ROW('Water Data'!G188))="","",OFFSET('Water Data'!$G$28,0,10*ROW('Water Data'!G188)))</f>
        <v/>
      </c>
      <c r="CD194" s="283" t="str">
        <f ca="true">+IF(OFFSET('Water Data'!$G$29,0,10*ROW('Water Data'!G188))="","",OFFSET('Water Data'!$G$29,0,10*ROW('Water Data'!G188)))</f>
        <v/>
      </c>
      <c r="CE194" s="283" t="str">
        <f ca="true">+IF(OFFSET('Water Data'!$H$27,0,10*ROW('Water Data'!H188))="","",OFFSET('Water Data'!$H$27,0,10*ROW('Water Data'!H188)))</f>
        <v/>
      </c>
      <c r="CF194" s="283" t="str">
        <f ca="true">+IF(OFFSET('Water Data'!$H$28,0,10*ROW('Water Data'!H188))="","",OFFSET('Water Data'!$H$28,0,10*ROW('Water Data'!H188)))</f>
        <v/>
      </c>
      <c r="CG194" s="283" t="str">
        <f ca="true">+IF(OFFSET('Water Data'!$H$29,0,10*ROW('Water Data'!H188))="","",OFFSET('Water Data'!$H$29,0,10*ROW('Water Data'!H188)))</f>
        <v/>
      </c>
      <c r="CH194" s="283" t="str">
        <f ca="true">+IF(OFFSET('Water Data'!$I$27,0,10*ROW('Water Data'!I188))="","",OFFSET('Water Data'!$I$27,0,10*ROW('Water Data'!I188)))</f>
        <v/>
      </c>
      <c r="CI194" s="283" t="str">
        <f ca="true">+IF(OFFSET('Water Data'!$I$28,0,10*ROW('Water Data'!I188))="","",OFFSET('Water Data'!$I$28,0,10*ROW('Water Data'!I188)))</f>
        <v/>
      </c>
      <c r="CJ194" s="283" t="str">
        <f ca="true">+IF(OFFSET('Water Data'!$I$29,0,10*ROW('Water Data'!I188))="","",OFFSET('Water Data'!$I$29,0,10*ROW('Water Data'!I188)))</f>
        <v/>
      </c>
      <c r="CK194" s="283" t="str">
        <f ca="true">+IF(OFFSET('Sanitation Data'!$D$28,0,10*ROW('Sanitation Data'!D188))="","",OFFSET('Sanitation Data'!$D$28,0,10*ROW('Sanitation Data'!D188)))</f>
        <v/>
      </c>
      <c r="CL194" s="283" t="str">
        <f ca="true">+IF(OFFSET('Sanitation Data'!$D$29,0,10*ROW('Sanitation Data'!D188))="","",OFFSET('Sanitation Data'!$D$29,0,10*ROW('Sanitation Data'!D188)))</f>
        <v/>
      </c>
      <c r="CM194" s="283" t="str">
        <f ca="true">+IF(OFFSET('Sanitation Data'!$D$30,0,10*ROW('Sanitation Data'!D188))="","",OFFSET('Sanitation Data'!$D$30,0,10*ROW('Sanitation Data'!D188)))</f>
        <v/>
      </c>
      <c r="CN194" s="283" t="str">
        <f ca="true">+IF(OFFSET('Sanitation Data'!$D$31,0,10*ROW('Sanitation Data'!D188))="","",OFFSET('Sanitation Data'!$D$31,0,10*ROW('Sanitation Data'!D188)))</f>
        <v/>
      </c>
      <c r="CO194" s="283" t="str">
        <f ca="true">+IF(OFFSET('Sanitation Data'!$D$32,0,10*ROW('Sanitation Data'!D188))="","",OFFSET('Sanitation Data'!$D$32,0,10*ROW('Sanitation Data'!D188)))</f>
        <v/>
      </c>
      <c r="CP194" s="283" t="str">
        <f ca="true">+IF(OFFSET('Sanitation Data'!$E$28,0,10*ROW('Sanitation Data'!E188))="","",OFFSET('Sanitation Data'!$E$28,0,10*ROW('Sanitation Data'!E188)))</f>
        <v/>
      </c>
      <c r="CQ194" s="283" t="str">
        <f ca="true">+IF(OFFSET('Sanitation Data'!$E$29,0,10*ROW('Sanitation Data'!E188))="","",OFFSET('Sanitation Data'!$E$29,0,10*ROW('Sanitation Data'!E188)))</f>
        <v/>
      </c>
      <c r="CR194" s="283" t="str">
        <f ca="true">+IF(OFFSET('Sanitation Data'!$E$30,0,10*ROW('Sanitation Data'!E188))="","",OFFSET('Sanitation Data'!$E$30,0,10*ROW('Sanitation Data'!E188)))</f>
        <v/>
      </c>
      <c r="CS194" s="283" t="str">
        <f ca="true">+IF(OFFSET('Sanitation Data'!$E$31,0,10*ROW('Sanitation Data'!E188))="","",OFFSET('Sanitation Data'!$E$31,0,10*ROW('Sanitation Data'!E188)))</f>
        <v/>
      </c>
      <c r="CT194" s="283" t="str">
        <f ca="true">+IF(OFFSET('Sanitation Data'!$E$32,0,10*ROW('Sanitation Data'!E188))="","",OFFSET('Sanitation Data'!$E$32,0,10*ROW('Sanitation Data'!E188)))</f>
        <v/>
      </c>
      <c r="CU194" s="283" t="str">
        <f ca="true">+IF(OFFSET('Sanitation Data'!$F$28,0,10*ROW('Sanitation Data'!F188))="","",OFFSET('Sanitation Data'!$F$28,0,10*ROW('Sanitation Data'!F188)))</f>
        <v/>
      </c>
      <c r="CV194" s="283" t="str">
        <f ca="true">+IF(OFFSET('Sanitation Data'!$F$29,0,10*ROW('Sanitation Data'!F188))="","",OFFSET('Sanitation Data'!$F$29,0,10*ROW('Sanitation Data'!F188)))</f>
        <v/>
      </c>
      <c r="CW194" s="283" t="str">
        <f ca="true">+IF(OFFSET('Sanitation Data'!$F$30,0,10*ROW('Sanitation Data'!F188))="","",OFFSET('Sanitation Data'!$F$30,0,10*ROW('Sanitation Data'!F188)))</f>
        <v/>
      </c>
      <c r="CX194" s="283" t="str">
        <f ca="true">+IF(OFFSET('Sanitation Data'!$F$31,0,10*ROW('Sanitation Data'!F188))="","",OFFSET('Sanitation Data'!$F$31,0,10*ROW('Sanitation Data'!F188)))</f>
        <v/>
      </c>
      <c r="CY194" s="283" t="str">
        <f ca="true">+IF(OFFSET('Sanitation Data'!$F$32,0,10*ROW('Sanitation Data'!F188))="","",OFFSET('Sanitation Data'!$F$32,0,10*ROW('Sanitation Data'!F188)))</f>
        <v/>
      </c>
      <c r="CZ194" s="283" t="str">
        <f ca="true">+IF(OFFSET('Sanitation Data'!$G$28,0,10*ROW('Sanitation Data'!G188))="","",OFFSET('Sanitation Data'!$G$28,0,10*ROW('Sanitation Data'!G188)))</f>
        <v/>
      </c>
      <c r="DA194" s="283" t="str">
        <f ca="true">+IF(OFFSET('Sanitation Data'!$G$29,0,10*ROW('Sanitation Data'!G188))="","",OFFSET('Sanitation Data'!$G$29,0,10*ROW('Sanitation Data'!G188)))</f>
        <v/>
      </c>
      <c r="DB194" s="283" t="str">
        <f ca="true">+IF(OFFSET('Sanitation Data'!$G$30,0,10*ROW('Sanitation Data'!G188))="","",OFFSET('Sanitation Data'!$G$30,0,10*ROW('Sanitation Data'!G188)))</f>
        <v/>
      </c>
      <c r="DC194" s="283" t="str">
        <f ca="true">+IF(OFFSET('Sanitation Data'!$G$31,0,10*ROW('Sanitation Data'!G188))="","",OFFSET('Sanitation Data'!$G$31,0,10*ROW('Sanitation Data'!G188)))</f>
        <v/>
      </c>
      <c r="DD194" s="283" t="str">
        <f ca="true">+IF(OFFSET('Sanitation Data'!$G$32,0,10*ROW('Sanitation Data'!G188))="","",OFFSET('Sanitation Data'!$G$32,0,10*ROW('Sanitation Data'!G188)))</f>
        <v/>
      </c>
      <c r="DE194" s="283" t="str">
        <f ca="true">+IF(OFFSET('Sanitation Data'!$H$28,0,10*ROW('Sanitation Data'!H188))="","",OFFSET('Sanitation Data'!$H$28,0,10*ROW('Sanitation Data'!H188)))</f>
        <v/>
      </c>
      <c r="DF194" s="283" t="str">
        <f ca="true">+IF(OFFSET('Sanitation Data'!$H$29,0,10*ROW('Sanitation Data'!H188))="","",OFFSET('Sanitation Data'!$H$29,0,10*ROW('Sanitation Data'!H188)))</f>
        <v/>
      </c>
      <c r="DG194" s="283" t="str">
        <f ca="true">+IF(OFFSET('Sanitation Data'!$H$30,0,10*ROW('Sanitation Data'!H188))="","",OFFSET('Sanitation Data'!$H$30,0,10*ROW('Sanitation Data'!H188)))</f>
        <v/>
      </c>
      <c r="DH194" s="283" t="str">
        <f ca="true">+IF(OFFSET('Sanitation Data'!$H$31,0,10*ROW('Sanitation Data'!H188))="","",OFFSET('Sanitation Data'!$H$31,0,10*ROW('Sanitation Data'!H188)))</f>
        <v/>
      </c>
      <c r="DI194" s="283" t="str">
        <f ca="true">+IF(OFFSET('Sanitation Data'!$H$32,0,10*ROW('Sanitation Data'!H188))="","",OFFSET('Sanitation Data'!$H$32,0,10*ROW('Sanitation Data'!H188)))</f>
        <v/>
      </c>
      <c r="DJ194" s="283" t="str">
        <f ca="true">+IF(OFFSET('Sanitation Data'!$I$28,0,10*ROW('Sanitation Data'!I188))="","",OFFSET('Sanitation Data'!$I$28,0,10*ROW('Sanitation Data'!I188)))</f>
        <v/>
      </c>
      <c r="DK194" s="283" t="str">
        <f ca="true">+IF(OFFSET('Sanitation Data'!$I$29,0,10*ROW('Sanitation Data'!I188))="","",OFFSET('Sanitation Data'!$I$29,0,10*ROW('Sanitation Data'!I188)))</f>
        <v/>
      </c>
      <c r="DL194" s="283" t="str">
        <f ca="true">+IF(OFFSET('Sanitation Data'!$I$30,0,10*ROW('Sanitation Data'!I188))="","",OFFSET('Sanitation Data'!$I$30,0,10*ROW('Sanitation Data'!I188)))</f>
        <v/>
      </c>
      <c r="DM194" s="283" t="str">
        <f ca="true">+IF(OFFSET('Sanitation Data'!$I$31,0,10*ROW('Sanitation Data'!I188))="","",OFFSET('Sanitation Data'!$I$31,0,10*ROW('Sanitation Data'!I188)))</f>
        <v/>
      </c>
      <c r="DN194" s="283" t="str">
        <f ca="true">+IF(OFFSET('Sanitation Data'!$I$32,0,10*ROW('Sanitation Data'!I188))="","",OFFSET('Sanitation Data'!$I$32,0,10*ROW('Sanitation Data'!I188)))</f>
        <v/>
      </c>
      <c r="DO194" s="283" t="str">
        <f ca="true">+IF(OFFSET('Hygiene Data'!$D$11,0,10*ROW('Hygiene Data'!D188))="","",OFFSET('Hygiene Data'!$D$11,0,10*ROW('Hygiene Data'!D188)))</f>
        <v/>
      </c>
      <c r="DP194" s="283" t="str">
        <f ca="true">+IF(OFFSET('Hygiene Data'!$D$12,0,10*ROW('Hygiene Data'!D188))="","",OFFSET('Hygiene Data'!$D$12,0,10*ROW('Hygiene Data'!D188)))</f>
        <v/>
      </c>
      <c r="DQ194" s="283" t="str">
        <f ca="true">+IF(OFFSET('Hygiene Data'!$D$13,0,10*ROW('Hygiene Data'!D188))="","",OFFSET('Hygiene Data'!$D$13,0,10*ROW('Hygiene Data'!D188)))</f>
        <v/>
      </c>
      <c r="DR194" s="283" t="str">
        <f ca="true">+IF(OFFSET('Hygiene Data'!$E$11,0,10*ROW('Hygiene Data'!E188))="","",OFFSET('Hygiene Data'!$E$11,0,10*ROW('Hygiene Data'!E188)))</f>
        <v/>
      </c>
      <c r="DS194" s="283" t="str">
        <f ca="true">+IF(OFFSET('Hygiene Data'!$E$12,0,10*ROW('Hygiene Data'!E188))="","",OFFSET('Hygiene Data'!$E$12,0,10*ROW('Hygiene Data'!E188)))</f>
        <v/>
      </c>
      <c r="DT194" s="283" t="str">
        <f ca="true">+IF(OFFSET('Hygiene Data'!$E$13,0,10*ROW('Hygiene Data'!E188))="","",OFFSET('Hygiene Data'!$E$13,0,10*ROW('Hygiene Data'!E188)))</f>
        <v/>
      </c>
      <c r="DU194" s="283" t="str">
        <f ca="true">+IF(OFFSET('Hygiene Data'!$F$11,0,10*ROW('Hygiene Data'!F188))="","",OFFSET('Hygiene Data'!$F$11,0,10*ROW('Hygiene Data'!F188)))</f>
        <v/>
      </c>
      <c r="DV194" s="283" t="str">
        <f ca="true">+IF(OFFSET('Hygiene Data'!$F$12,0,10*ROW('Hygiene Data'!F188))="","",OFFSET('Hygiene Data'!$F$12,0,10*ROW('Hygiene Data'!F188)))</f>
        <v/>
      </c>
      <c r="DW194" s="283" t="str">
        <f ca="true">+IF(OFFSET('Hygiene Data'!$F$13,0,10*ROW('Hygiene Data'!F188))="","",OFFSET('Hygiene Data'!$F$13,0,10*ROW('Hygiene Data'!F188)))</f>
        <v/>
      </c>
      <c r="DX194" s="283" t="str">
        <f ca="true">+IF(OFFSET('Hygiene Data'!$G$11,0,10*ROW('Hygiene Data'!G188))="","",OFFSET('Hygiene Data'!$G$11,0,10*ROW('Hygiene Data'!G188)))</f>
        <v/>
      </c>
      <c r="DY194" s="283" t="str">
        <f ca="true">+IF(OFFSET('Hygiene Data'!$G$12,0,10*ROW('Hygiene Data'!G188))="","",OFFSET('Hygiene Data'!$G$12,0,10*ROW('Hygiene Data'!G188)))</f>
        <v/>
      </c>
      <c r="DZ194" s="283" t="str">
        <f ca="true">+IF(OFFSET('Hygiene Data'!$G$13,0,10*ROW('Hygiene Data'!G188))="","",OFFSET('Hygiene Data'!$G$13,0,10*ROW('Hygiene Data'!G188)))</f>
        <v/>
      </c>
      <c r="EA194" s="283" t="str">
        <f ca="true">+IF(OFFSET('Hygiene Data'!$H$11,0,10*ROW('Hygiene Data'!H188))="","",OFFSET('Hygiene Data'!$H$11,0,10*ROW('Hygiene Data'!H188)))</f>
        <v/>
      </c>
      <c r="EB194" s="283" t="str">
        <f ca="true">+IF(OFFSET('Hygiene Data'!$H$12,0,10*ROW('Hygiene Data'!H188))="","",OFFSET('Hygiene Data'!$H$12,0,10*ROW('Hygiene Data'!H188)))</f>
        <v/>
      </c>
      <c r="EC194" s="283" t="str">
        <f ca="true">+IF(OFFSET('Hygiene Data'!$H$13,0,10*ROW('Hygiene Data'!H188))="","",OFFSET('Hygiene Data'!$H$13,0,10*ROW('Hygiene Data'!H188)))</f>
        <v/>
      </c>
      <c r="ED194" s="283" t="str">
        <f ca="true">+IF(OFFSET('Hygiene Data'!$I$11,0,10*ROW('Hygiene Data'!I188))="","",OFFSET('Hygiene Data'!$I$11,0,10*ROW('Hygiene Data'!I188)))</f>
        <v/>
      </c>
      <c r="EE194" s="283" t="str">
        <f ca="true">+IF(OFFSET('Hygiene Data'!$I$12,0,10*ROW('Hygiene Data'!I188))="","",OFFSET('Hygiene Data'!$I$12,0,10*ROW('Hygiene Data'!I188)))</f>
        <v/>
      </c>
      <c r="EF194" s="283" t="str">
        <f ca="true">+IF(OFFSET('Hygiene Data'!$I$13,0,10*ROW('Hygiene Data'!I188))="","",OFFSET('Hygiene Data'!$I$13,0,10*ROW('Hygiene Data'!I188)))</f>
        <v/>
      </c>
    </row>
    <row r="195">
      <c r="A195" s="36" t="str">
        <f ca="true">+IF(OFFSET('Water Data'!$B$2,0,10*ROW('Water Data'!E189))="","",OFFSET('Water Data'!$B$2,0,10*ROW('Water Data'!E189)))</f>
        <v/>
      </c>
      <c r="B195" s="36" t="str">
        <f ca="true">+IF(OFFSET('Water Data'!$C$2,0,10*ROW('Water Data'!F189))="","",OFFSET('Water Data'!$C$2,0,10*ROW('Water Data'!F189)))</f>
        <v/>
      </c>
      <c r="C195" s="339"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83"/>
      <c r="BS195" s="283" t="str">
        <f ca="true">+IF(OFFSET('Water Data'!$D$27,0,10*ROW('Water Data'!D189))="","",OFFSET('Water Data'!$D$27,0,10*ROW('Water Data'!D189)))</f>
        <v/>
      </c>
      <c r="BT195" s="283" t="str">
        <f ca="true">+IF(OFFSET('Water Data'!$D$28,0,10*ROW('Water Data'!D189))="","",OFFSET('Water Data'!$D$28,0,10*ROW('Water Data'!D189)))</f>
        <v/>
      </c>
      <c r="BU195" s="283" t="str">
        <f ca="true">+IF(OFFSET('Water Data'!$D$29,0,10*ROW('Water Data'!D189))="","",OFFSET('Water Data'!$D$29,0,10*ROW('Water Data'!D189)))</f>
        <v/>
      </c>
      <c r="BV195" s="283" t="str">
        <f ca="true">+IF(OFFSET('Water Data'!$E$27,0,10*ROW('Water Data'!E189))="","",OFFSET('Water Data'!$E$27,0,10*ROW('Water Data'!E189)))</f>
        <v/>
      </c>
      <c r="BW195" s="283" t="str">
        <f ca="true">+IF(OFFSET('Water Data'!$E$28,0,10*ROW('Water Data'!E189))="","",OFFSET('Water Data'!$E$28,0,10*ROW('Water Data'!E189)))</f>
        <v/>
      </c>
      <c r="BX195" s="283" t="str">
        <f ca="true">+IF(OFFSET('Water Data'!$E$29,0,10*ROW('Water Data'!E189))="","",OFFSET('Water Data'!$E$29,0,10*ROW('Water Data'!E189)))</f>
        <v/>
      </c>
      <c r="BY195" s="283" t="str">
        <f ca="true">+IF(OFFSET('Water Data'!$F$27,0,10*ROW('Water Data'!F189))="","",OFFSET('Water Data'!$F$27,0,10*ROW('Water Data'!F189)))</f>
        <v/>
      </c>
      <c r="BZ195" s="283" t="str">
        <f ca="true">+IF(OFFSET('Water Data'!$F$28,0,10*ROW('Water Data'!F189))="","",OFFSET('Water Data'!$F$28,0,10*ROW('Water Data'!F189)))</f>
        <v/>
      </c>
      <c r="CA195" s="283" t="str">
        <f ca="true">+IF(OFFSET('Water Data'!$F$29,0,10*ROW('Water Data'!F189))="","",OFFSET('Water Data'!$F$29,0,10*ROW('Water Data'!F189)))</f>
        <v/>
      </c>
      <c r="CB195" s="283" t="str">
        <f ca="true">+IF(OFFSET('Water Data'!$G$27,0,10*ROW('Water Data'!G189))="","",OFFSET('Water Data'!$G$27,0,10*ROW('Water Data'!G189)))</f>
        <v/>
      </c>
      <c r="CC195" s="283" t="str">
        <f ca="true">+IF(OFFSET('Water Data'!$G$28,0,10*ROW('Water Data'!G189))="","",OFFSET('Water Data'!$G$28,0,10*ROW('Water Data'!G189)))</f>
        <v/>
      </c>
      <c r="CD195" s="283" t="str">
        <f ca="true">+IF(OFFSET('Water Data'!$G$29,0,10*ROW('Water Data'!G189))="","",OFFSET('Water Data'!$G$29,0,10*ROW('Water Data'!G189)))</f>
        <v/>
      </c>
      <c r="CE195" s="283" t="str">
        <f ca="true">+IF(OFFSET('Water Data'!$H$27,0,10*ROW('Water Data'!H189))="","",OFFSET('Water Data'!$H$27,0,10*ROW('Water Data'!H189)))</f>
        <v/>
      </c>
      <c r="CF195" s="283" t="str">
        <f ca="true">+IF(OFFSET('Water Data'!$H$28,0,10*ROW('Water Data'!H189))="","",OFFSET('Water Data'!$H$28,0,10*ROW('Water Data'!H189)))</f>
        <v/>
      </c>
      <c r="CG195" s="283" t="str">
        <f ca="true">+IF(OFFSET('Water Data'!$H$29,0,10*ROW('Water Data'!H189))="","",OFFSET('Water Data'!$H$29,0,10*ROW('Water Data'!H189)))</f>
        <v/>
      </c>
      <c r="CH195" s="283" t="str">
        <f ca="true">+IF(OFFSET('Water Data'!$I$27,0,10*ROW('Water Data'!I189))="","",OFFSET('Water Data'!$I$27,0,10*ROW('Water Data'!I189)))</f>
        <v/>
      </c>
      <c r="CI195" s="283" t="str">
        <f ca="true">+IF(OFFSET('Water Data'!$I$28,0,10*ROW('Water Data'!I189))="","",OFFSET('Water Data'!$I$28,0,10*ROW('Water Data'!I189)))</f>
        <v/>
      </c>
      <c r="CJ195" s="283" t="str">
        <f ca="true">+IF(OFFSET('Water Data'!$I$29,0,10*ROW('Water Data'!I189))="","",OFFSET('Water Data'!$I$29,0,10*ROW('Water Data'!I189)))</f>
        <v/>
      </c>
      <c r="CK195" s="283" t="str">
        <f ca="true">+IF(OFFSET('Sanitation Data'!$D$28,0,10*ROW('Sanitation Data'!D189))="","",OFFSET('Sanitation Data'!$D$28,0,10*ROW('Sanitation Data'!D189)))</f>
        <v/>
      </c>
      <c r="CL195" s="283" t="str">
        <f ca="true">+IF(OFFSET('Sanitation Data'!$D$29,0,10*ROW('Sanitation Data'!D189))="","",OFFSET('Sanitation Data'!$D$29,0,10*ROW('Sanitation Data'!D189)))</f>
        <v/>
      </c>
      <c r="CM195" s="283" t="str">
        <f ca="true">+IF(OFFSET('Sanitation Data'!$D$30,0,10*ROW('Sanitation Data'!D189))="","",OFFSET('Sanitation Data'!$D$30,0,10*ROW('Sanitation Data'!D189)))</f>
        <v/>
      </c>
      <c r="CN195" s="283" t="str">
        <f ca="true">+IF(OFFSET('Sanitation Data'!$D$31,0,10*ROW('Sanitation Data'!D189))="","",OFFSET('Sanitation Data'!$D$31,0,10*ROW('Sanitation Data'!D189)))</f>
        <v/>
      </c>
      <c r="CO195" s="283" t="str">
        <f ca="true">+IF(OFFSET('Sanitation Data'!$D$32,0,10*ROW('Sanitation Data'!D189))="","",OFFSET('Sanitation Data'!$D$32,0,10*ROW('Sanitation Data'!D189)))</f>
        <v/>
      </c>
      <c r="CP195" s="283" t="str">
        <f ca="true">+IF(OFFSET('Sanitation Data'!$E$28,0,10*ROW('Sanitation Data'!E189))="","",OFFSET('Sanitation Data'!$E$28,0,10*ROW('Sanitation Data'!E189)))</f>
        <v/>
      </c>
      <c r="CQ195" s="283" t="str">
        <f ca="true">+IF(OFFSET('Sanitation Data'!$E$29,0,10*ROW('Sanitation Data'!E189))="","",OFFSET('Sanitation Data'!$E$29,0,10*ROW('Sanitation Data'!E189)))</f>
        <v/>
      </c>
      <c r="CR195" s="283" t="str">
        <f ca="true">+IF(OFFSET('Sanitation Data'!$E$30,0,10*ROW('Sanitation Data'!E189))="","",OFFSET('Sanitation Data'!$E$30,0,10*ROW('Sanitation Data'!E189)))</f>
        <v/>
      </c>
      <c r="CS195" s="283" t="str">
        <f ca="true">+IF(OFFSET('Sanitation Data'!$E$31,0,10*ROW('Sanitation Data'!E189))="","",OFFSET('Sanitation Data'!$E$31,0,10*ROW('Sanitation Data'!E189)))</f>
        <v/>
      </c>
      <c r="CT195" s="283" t="str">
        <f ca="true">+IF(OFFSET('Sanitation Data'!$E$32,0,10*ROW('Sanitation Data'!E189))="","",OFFSET('Sanitation Data'!$E$32,0,10*ROW('Sanitation Data'!E189)))</f>
        <v/>
      </c>
      <c r="CU195" s="283" t="str">
        <f ca="true">+IF(OFFSET('Sanitation Data'!$F$28,0,10*ROW('Sanitation Data'!F189))="","",OFFSET('Sanitation Data'!$F$28,0,10*ROW('Sanitation Data'!F189)))</f>
        <v/>
      </c>
      <c r="CV195" s="283" t="str">
        <f ca="true">+IF(OFFSET('Sanitation Data'!$F$29,0,10*ROW('Sanitation Data'!F189))="","",OFFSET('Sanitation Data'!$F$29,0,10*ROW('Sanitation Data'!F189)))</f>
        <v/>
      </c>
      <c r="CW195" s="283" t="str">
        <f ca="true">+IF(OFFSET('Sanitation Data'!$F$30,0,10*ROW('Sanitation Data'!F189))="","",OFFSET('Sanitation Data'!$F$30,0,10*ROW('Sanitation Data'!F189)))</f>
        <v/>
      </c>
      <c r="CX195" s="283" t="str">
        <f ca="true">+IF(OFFSET('Sanitation Data'!$F$31,0,10*ROW('Sanitation Data'!F189))="","",OFFSET('Sanitation Data'!$F$31,0,10*ROW('Sanitation Data'!F189)))</f>
        <v/>
      </c>
      <c r="CY195" s="283" t="str">
        <f ca="true">+IF(OFFSET('Sanitation Data'!$F$32,0,10*ROW('Sanitation Data'!F189))="","",OFFSET('Sanitation Data'!$F$32,0,10*ROW('Sanitation Data'!F189)))</f>
        <v/>
      </c>
      <c r="CZ195" s="283" t="str">
        <f ca="true">+IF(OFFSET('Sanitation Data'!$G$28,0,10*ROW('Sanitation Data'!G189))="","",OFFSET('Sanitation Data'!$G$28,0,10*ROW('Sanitation Data'!G189)))</f>
        <v/>
      </c>
      <c r="DA195" s="283" t="str">
        <f ca="true">+IF(OFFSET('Sanitation Data'!$G$29,0,10*ROW('Sanitation Data'!G189))="","",OFFSET('Sanitation Data'!$G$29,0,10*ROW('Sanitation Data'!G189)))</f>
        <v/>
      </c>
      <c r="DB195" s="283" t="str">
        <f ca="true">+IF(OFFSET('Sanitation Data'!$G$30,0,10*ROW('Sanitation Data'!G189))="","",OFFSET('Sanitation Data'!$G$30,0,10*ROW('Sanitation Data'!G189)))</f>
        <v/>
      </c>
      <c r="DC195" s="283" t="str">
        <f ca="true">+IF(OFFSET('Sanitation Data'!$G$31,0,10*ROW('Sanitation Data'!G189))="","",OFFSET('Sanitation Data'!$G$31,0,10*ROW('Sanitation Data'!G189)))</f>
        <v/>
      </c>
      <c r="DD195" s="283" t="str">
        <f ca="true">+IF(OFFSET('Sanitation Data'!$G$32,0,10*ROW('Sanitation Data'!G189))="","",OFFSET('Sanitation Data'!$G$32,0,10*ROW('Sanitation Data'!G189)))</f>
        <v/>
      </c>
      <c r="DE195" s="283" t="str">
        <f ca="true">+IF(OFFSET('Sanitation Data'!$H$28,0,10*ROW('Sanitation Data'!H189))="","",OFFSET('Sanitation Data'!$H$28,0,10*ROW('Sanitation Data'!H189)))</f>
        <v/>
      </c>
      <c r="DF195" s="283" t="str">
        <f ca="true">+IF(OFFSET('Sanitation Data'!$H$29,0,10*ROW('Sanitation Data'!H189))="","",OFFSET('Sanitation Data'!$H$29,0,10*ROW('Sanitation Data'!H189)))</f>
        <v/>
      </c>
      <c r="DG195" s="283" t="str">
        <f ca="true">+IF(OFFSET('Sanitation Data'!$H$30,0,10*ROW('Sanitation Data'!H189))="","",OFFSET('Sanitation Data'!$H$30,0,10*ROW('Sanitation Data'!H189)))</f>
        <v/>
      </c>
      <c r="DH195" s="283" t="str">
        <f ca="true">+IF(OFFSET('Sanitation Data'!$H$31,0,10*ROW('Sanitation Data'!H189))="","",OFFSET('Sanitation Data'!$H$31,0,10*ROW('Sanitation Data'!H189)))</f>
        <v/>
      </c>
      <c r="DI195" s="283" t="str">
        <f ca="true">+IF(OFFSET('Sanitation Data'!$H$32,0,10*ROW('Sanitation Data'!H189))="","",OFFSET('Sanitation Data'!$H$32,0,10*ROW('Sanitation Data'!H189)))</f>
        <v/>
      </c>
      <c r="DJ195" s="283" t="str">
        <f ca="true">+IF(OFFSET('Sanitation Data'!$I$28,0,10*ROW('Sanitation Data'!I189))="","",OFFSET('Sanitation Data'!$I$28,0,10*ROW('Sanitation Data'!I189)))</f>
        <v/>
      </c>
      <c r="DK195" s="283" t="str">
        <f ca="true">+IF(OFFSET('Sanitation Data'!$I$29,0,10*ROW('Sanitation Data'!I189))="","",OFFSET('Sanitation Data'!$I$29,0,10*ROW('Sanitation Data'!I189)))</f>
        <v/>
      </c>
      <c r="DL195" s="283" t="str">
        <f ca="true">+IF(OFFSET('Sanitation Data'!$I$30,0,10*ROW('Sanitation Data'!I189))="","",OFFSET('Sanitation Data'!$I$30,0,10*ROW('Sanitation Data'!I189)))</f>
        <v/>
      </c>
      <c r="DM195" s="283" t="str">
        <f ca="true">+IF(OFFSET('Sanitation Data'!$I$31,0,10*ROW('Sanitation Data'!I189))="","",OFFSET('Sanitation Data'!$I$31,0,10*ROW('Sanitation Data'!I189)))</f>
        <v/>
      </c>
      <c r="DN195" s="283" t="str">
        <f ca="true">+IF(OFFSET('Sanitation Data'!$I$32,0,10*ROW('Sanitation Data'!I189))="","",OFFSET('Sanitation Data'!$I$32,0,10*ROW('Sanitation Data'!I189)))</f>
        <v/>
      </c>
      <c r="DO195" s="283" t="str">
        <f ca="true">+IF(OFFSET('Hygiene Data'!$D$11,0,10*ROW('Hygiene Data'!D189))="","",OFFSET('Hygiene Data'!$D$11,0,10*ROW('Hygiene Data'!D189)))</f>
        <v/>
      </c>
      <c r="DP195" s="283" t="str">
        <f ca="true">+IF(OFFSET('Hygiene Data'!$D$12,0,10*ROW('Hygiene Data'!D189))="","",OFFSET('Hygiene Data'!$D$12,0,10*ROW('Hygiene Data'!D189)))</f>
        <v/>
      </c>
      <c r="DQ195" s="283" t="str">
        <f ca="true">+IF(OFFSET('Hygiene Data'!$D$13,0,10*ROW('Hygiene Data'!D189))="","",OFFSET('Hygiene Data'!$D$13,0,10*ROW('Hygiene Data'!D189)))</f>
        <v/>
      </c>
      <c r="DR195" s="283" t="str">
        <f ca="true">+IF(OFFSET('Hygiene Data'!$E$11,0,10*ROW('Hygiene Data'!E189))="","",OFFSET('Hygiene Data'!$E$11,0,10*ROW('Hygiene Data'!E189)))</f>
        <v/>
      </c>
      <c r="DS195" s="283" t="str">
        <f ca="true">+IF(OFFSET('Hygiene Data'!$E$12,0,10*ROW('Hygiene Data'!E189))="","",OFFSET('Hygiene Data'!$E$12,0,10*ROW('Hygiene Data'!E189)))</f>
        <v/>
      </c>
      <c r="DT195" s="283" t="str">
        <f ca="true">+IF(OFFSET('Hygiene Data'!$E$13,0,10*ROW('Hygiene Data'!E189))="","",OFFSET('Hygiene Data'!$E$13,0,10*ROW('Hygiene Data'!E189)))</f>
        <v/>
      </c>
      <c r="DU195" s="283" t="str">
        <f ca="true">+IF(OFFSET('Hygiene Data'!$F$11,0,10*ROW('Hygiene Data'!F189))="","",OFFSET('Hygiene Data'!$F$11,0,10*ROW('Hygiene Data'!F189)))</f>
        <v/>
      </c>
      <c r="DV195" s="283" t="str">
        <f ca="true">+IF(OFFSET('Hygiene Data'!$F$12,0,10*ROW('Hygiene Data'!F189))="","",OFFSET('Hygiene Data'!$F$12,0,10*ROW('Hygiene Data'!F189)))</f>
        <v/>
      </c>
      <c r="DW195" s="283" t="str">
        <f ca="true">+IF(OFFSET('Hygiene Data'!$F$13,0,10*ROW('Hygiene Data'!F189))="","",OFFSET('Hygiene Data'!$F$13,0,10*ROW('Hygiene Data'!F189)))</f>
        <v/>
      </c>
      <c r="DX195" s="283" t="str">
        <f ca="true">+IF(OFFSET('Hygiene Data'!$G$11,0,10*ROW('Hygiene Data'!G189))="","",OFFSET('Hygiene Data'!$G$11,0,10*ROW('Hygiene Data'!G189)))</f>
        <v/>
      </c>
      <c r="DY195" s="283" t="str">
        <f ca="true">+IF(OFFSET('Hygiene Data'!$G$12,0,10*ROW('Hygiene Data'!G189))="","",OFFSET('Hygiene Data'!$G$12,0,10*ROW('Hygiene Data'!G189)))</f>
        <v/>
      </c>
      <c r="DZ195" s="283" t="str">
        <f ca="true">+IF(OFFSET('Hygiene Data'!$G$13,0,10*ROW('Hygiene Data'!G189))="","",OFFSET('Hygiene Data'!$G$13,0,10*ROW('Hygiene Data'!G189)))</f>
        <v/>
      </c>
      <c r="EA195" s="283" t="str">
        <f ca="true">+IF(OFFSET('Hygiene Data'!$H$11,0,10*ROW('Hygiene Data'!H189))="","",OFFSET('Hygiene Data'!$H$11,0,10*ROW('Hygiene Data'!H189)))</f>
        <v/>
      </c>
      <c r="EB195" s="283" t="str">
        <f ca="true">+IF(OFFSET('Hygiene Data'!$H$12,0,10*ROW('Hygiene Data'!H189))="","",OFFSET('Hygiene Data'!$H$12,0,10*ROW('Hygiene Data'!H189)))</f>
        <v/>
      </c>
      <c r="EC195" s="283" t="str">
        <f ca="true">+IF(OFFSET('Hygiene Data'!$H$13,0,10*ROW('Hygiene Data'!H189))="","",OFFSET('Hygiene Data'!$H$13,0,10*ROW('Hygiene Data'!H189)))</f>
        <v/>
      </c>
      <c r="ED195" s="283" t="str">
        <f ca="true">+IF(OFFSET('Hygiene Data'!$I$11,0,10*ROW('Hygiene Data'!I189))="","",OFFSET('Hygiene Data'!$I$11,0,10*ROW('Hygiene Data'!I189)))</f>
        <v/>
      </c>
      <c r="EE195" s="283" t="str">
        <f ca="true">+IF(OFFSET('Hygiene Data'!$I$12,0,10*ROW('Hygiene Data'!I189))="","",OFFSET('Hygiene Data'!$I$12,0,10*ROW('Hygiene Data'!I189)))</f>
        <v/>
      </c>
      <c r="EF195" s="283" t="str">
        <f ca="true">+IF(OFFSET('Hygiene Data'!$I$13,0,10*ROW('Hygiene Data'!I189))="","",OFFSET('Hygiene Data'!$I$13,0,10*ROW('Hygiene Data'!I189)))</f>
        <v/>
      </c>
    </row>
    <row r="196">
      <c r="A196" s="36" t="str">
        <f ca="true">+IF(OFFSET('Water Data'!$B$2,0,10*ROW('Water Data'!E190))="","",OFFSET('Water Data'!$B$2,0,10*ROW('Water Data'!E190)))</f>
        <v/>
      </c>
      <c r="B196" s="36" t="str">
        <f ca="true">+IF(OFFSET('Water Data'!$C$2,0,10*ROW('Water Data'!F190))="","",OFFSET('Water Data'!$C$2,0,10*ROW('Water Data'!F190)))</f>
        <v/>
      </c>
      <c r="C196" s="339"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83"/>
      <c r="BS196" s="283" t="str">
        <f ca="true">+IF(OFFSET('Water Data'!$D$27,0,10*ROW('Water Data'!D190))="","",OFFSET('Water Data'!$D$27,0,10*ROW('Water Data'!D190)))</f>
        <v/>
      </c>
      <c r="BT196" s="283" t="str">
        <f ca="true">+IF(OFFSET('Water Data'!$D$28,0,10*ROW('Water Data'!D190))="","",OFFSET('Water Data'!$D$28,0,10*ROW('Water Data'!D190)))</f>
        <v/>
      </c>
      <c r="BU196" s="283" t="str">
        <f ca="true">+IF(OFFSET('Water Data'!$D$29,0,10*ROW('Water Data'!D190))="","",OFFSET('Water Data'!$D$29,0,10*ROW('Water Data'!D190)))</f>
        <v/>
      </c>
      <c r="BV196" s="283" t="str">
        <f ca="true">+IF(OFFSET('Water Data'!$E$27,0,10*ROW('Water Data'!E190))="","",OFFSET('Water Data'!$E$27,0,10*ROW('Water Data'!E190)))</f>
        <v/>
      </c>
      <c r="BW196" s="283" t="str">
        <f ca="true">+IF(OFFSET('Water Data'!$E$28,0,10*ROW('Water Data'!E190))="","",OFFSET('Water Data'!$E$28,0,10*ROW('Water Data'!E190)))</f>
        <v/>
      </c>
      <c r="BX196" s="283" t="str">
        <f ca="true">+IF(OFFSET('Water Data'!$E$29,0,10*ROW('Water Data'!E190))="","",OFFSET('Water Data'!$E$29,0,10*ROW('Water Data'!E190)))</f>
        <v/>
      </c>
      <c r="BY196" s="283" t="str">
        <f ca="true">+IF(OFFSET('Water Data'!$F$27,0,10*ROW('Water Data'!F190))="","",OFFSET('Water Data'!$F$27,0,10*ROW('Water Data'!F190)))</f>
        <v/>
      </c>
      <c r="BZ196" s="283" t="str">
        <f ca="true">+IF(OFFSET('Water Data'!$F$28,0,10*ROW('Water Data'!F190))="","",OFFSET('Water Data'!$F$28,0,10*ROW('Water Data'!F190)))</f>
        <v/>
      </c>
      <c r="CA196" s="283" t="str">
        <f ca="true">+IF(OFFSET('Water Data'!$F$29,0,10*ROW('Water Data'!F190))="","",OFFSET('Water Data'!$F$29,0,10*ROW('Water Data'!F190)))</f>
        <v/>
      </c>
      <c r="CB196" s="283" t="str">
        <f ca="true">+IF(OFFSET('Water Data'!$G$27,0,10*ROW('Water Data'!G190))="","",OFFSET('Water Data'!$G$27,0,10*ROW('Water Data'!G190)))</f>
        <v/>
      </c>
      <c r="CC196" s="283" t="str">
        <f ca="true">+IF(OFFSET('Water Data'!$G$28,0,10*ROW('Water Data'!G190))="","",OFFSET('Water Data'!$G$28,0,10*ROW('Water Data'!G190)))</f>
        <v/>
      </c>
      <c r="CD196" s="283" t="str">
        <f ca="true">+IF(OFFSET('Water Data'!$G$29,0,10*ROW('Water Data'!G190))="","",OFFSET('Water Data'!$G$29,0,10*ROW('Water Data'!G190)))</f>
        <v/>
      </c>
      <c r="CE196" s="283" t="str">
        <f ca="true">+IF(OFFSET('Water Data'!$H$27,0,10*ROW('Water Data'!H190))="","",OFFSET('Water Data'!$H$27,0,10*ROW('Water Data'!H190)))</f>
        <v/>
      </c>
      <c r="CF196" s="283" t="str">
        <f ca="true">+IF(OFFSET('Water Data'!$H$28,0,10*ROW('Water Data'!H190))="","",OFFSET('Water Data'!$H$28,0,10*ROW('Water Data'!H190)))</f>
        <v/>
      </c>
      <c r="CG196" s="283" t="str">
        <f ca="true">+IF(OFFSET('Water Data'!$H$29,0,10*ROW('Water Data'!H190))="","",OFFSET('Water Data'!$H$29,0,10*ROW('Water Data'!H190)))</f>
        <v/>
      </c>
      <c r="CH196" s="283" t="str">
        <f ca="true">+IF(OFFSET('Water Data'!$I$27,0,10*ROW('Water Data'!I190))="","",OFFSET('Water Data'!$I$27,0,10*ROW('Water Data'!I190)))</f>
        <v/>
      </c>
      <c r="CI196" s="283" t="str">
        <f ca="true">+IF(OFFSET('Water Data'!$I$28,0,10*ROW('Water Data'!I190))="","",OFFSET('Water Data'!$I$28,0,10*ROW('Water Data'!I190)))</f>
        <v/>
      </c>
      <c r="CJ196" s="283" t="str">
        <f ca="true">+IF(OFFSET('Water Data'!$I$29,0,10*ROW('Water Data'!I190))="","",OFFSET('Water Data'!$I$29,0,10*ROW('Water Data'!I190)))</f>
        <v/>
      </c>
      <c r="CK196" s="283" t="str">
        <f ca="true">+IF(OFFSET('Sanitation Data'!$D$28,0,10*ROW('Sanitation Data'!D190))="","",OFFSET('Sanitation Data'!$D$28,0,10*ROW('Sanitation Data'!D190)))</f>
        <v/>
      </c>
      <c r="CL196" s="283" t="str">
        <f ca="true">+IF(OFFSET('Sanitation Data'!$D$29,0,10*ROW('Sanitation Data'!D190))="","",OFFSET('Sanitation Data'!$D$29,0,10*ROW('Sanitation Data'!D190)))</f>
        <v/>
      </c>
      <c r="CM196" s="283" t="str">
        <f ca="true">+IF(OFFSET('Sanitation Data'!$D$30,0,10*ROW('Sanitation Data'!D190))="","",OFFSET('Sanitation Data'!$D$30,0,10*ROW('Sanitation Data'!D190)))</f>
        <v/>
      </c>
      <c r="CN196" s="283" t="str">
        <f ca="true">+IF(OFFSET('Sanitation Data'!$D$31,0,10*ROW('Sanitation Data'!D190))="","",OFFSET('Sanitation Data'!$D$31,0,10*ROW('Sanitation Data'!D190)))</f>
        <v/>
      </c>
      <c r="CO196" s="283" t="str">
        <f ca="true">+IF(OFFSET('Sanitation Data'!$D$32,0,10*ROW('Sanitation Data'!D190))="","",OFFSET('Sanitation Data'!$D$32,0,10*ROW('Sanitation Data'!D190)))</f>
        <v/>
      </c>
      <c r="CP196" s="283" t="str">
        <f ca="true">+IF(OFFSET('Sanitation Data'!$E$28,0,10*ROW('Sanitation Data'!E190))="","",OFFSET('Sanitation Data'!$E$28,0,10*ROW('Sanitation Data'!E190)))</f>
        <v/>
      </c>
      <c r="CQ196" s="283" t="str">
        <f ca="true">+IF(OFFSET('Sanitation Data'!$E$29,0,10*ROW('Sanitation Data'!E190))="","",OFFSET('Sanitation Data'!$E$29,0,10*ROW('Sanitation Data'!E190)))</f>
        <v/>
      </c>
      <c r="CR196" s="283" t="str">
        <f ca="true">+IF(OFFSET('Sanitation Data'!$E$30,0,10*ROW('Sanitation Data'!E190))="","",OFFSET('Sanitation Data'!$E$30,0,10*ROW('Sanitation Data'!E190)))</f>
        <v/>
      </c>
      <c r="CS196" s="283" t="str">
        <f ca="true">+IF(OFFSET('Sanitation Data'!$E$31,0,10*ROW('Sanitation Data'!E190))="","",OFFSET('Sanitation Data'!$E$31,0,10*ROW('Sanitation Data'!E190)))</f>
        <v/>
      </c>
      <c r="CT196" s="283" t="str">
        <f ca="true">+IF(OFFSET('Sanitation Data'!$E$32,0,10*ROW('Sanitation Data'!E190))="","",OFFSET('Sanitation Data'!$E$32,0,10*ROW('Sanitation Data'!E190)))</f>
        <v/>
      </c>
      <c r="CU196" s="283" t="str">
        <f ca="true">+IF(OFFSET('Sanitation Data'!$F$28,0,10*ROW('Sanitation Data'!F190))="","",OFFSET('Sanitation Data'!$F$28,0,10*ROW('Sanitation Data'!F190)))</f>
        <v/>
      </c>
      <c r="CV196" s="283" t="str">
        <f ca="true">+IF(OFFSET('Sanitation Data'!$F$29,0,10*ROW('Sanitation Data'!F190))="","",OFFSET('Sanitation Data'!$F$29,0,10*ROW('Sanitation Data'!F190)))</f>
        <v/>
      </c>
      <c r="CW196" s="283" t="str">
        <f ca="true">+IF(OFFSET('Sanitation Data'!$F$30,0,10*ROW('Sanitation Data'!F190))="","",OFFSET('Sanitation Data'!$F$30,0,10*ROW('Sanitation Data'!F190)))</f>
        <v/>
      </c>
      <c r="CX196" s="283" t="str">
        <f ca="true">+IF(OFFSET('Sanitation Data'!$F$31,0,10*ROW('Sanitation Data'!F190))="","",OFFSET('Sanitation Data'!$F$31,0,10*ROW('Sanitation Data'!F190)))</f>
        <v/>
      </c>
      <c r="CY196" s="283" t="str">
        <f ca="true">+IF(OFFSET('Sanitation Data'!$F$32,0,10*ROW('Sanitation Data'!F190))="","",OFFSET('Sanitation Data'!$F$32,0,10*ROW('Sanitation Data'!F190)))</f>
        <v/>
      </c>
      <c r="CZ196" s="283" t="str">
        <f ca="true">+IF(OFFSET('Sanitation Data'!$G$28,0,10*ROW('Sanitation Data'!G190))="","",OFFSET('Sanitation Data'!$G$28,0,10*ROW('Sanitation Data'!G190)))</f>
        <v/>
      </c>
      <c r="DA196" s="283" t="str">
        <f ca="true">+IF(OFFSET('Sanitation Data'!$G$29,0,10*ROW('Sanitation Data'!G190))="","",OFFSET('Sanitation Data'!$G$29,0,10*ROW('Sanitation Data'!G190)))</f>
        <v/>
      </c>
      <c r="DB196" s="283" t="str">
        <f ca="true">+IF(OFFSET('Sanitation Data'!$G$30,0,10*ROW('Sanitation Data'!G190))="","",OFFSET('Sanitation Data'!$G$30,0,10*ROW('Sanitation Data'!G190)))</f>
        <v/>
      </c>
      <c r="DC196" s="283" t="str">
        <f ca="true">+IF(OFFSET('Sanitation Data'!$G$31,0,10*ROW('Sanitation Data'!G190))="","",OFFSET('Sanitation Data'!$G$31,0,10*ROW('Sanitation Data'!G190)))</f>
        <v/>
      </c>
      <c r="DD196" s="283" t="str">
        <f ca="true">+IF(OFFSET('Sanitation Data'!$G$32,0,10*ROW('Sanitation Data'!G190))="","",OFFSET('Sanitation Data'!$G$32,0,10*ROW('Sanitation Data'!G190)))</f>
        <v/>
      </c>
      <c r="DE196" s="283" t="str">
        <f ca="true">+IF(OFFSET('Sanitation Data'!$H$28,0,10*ROW('Sanitation Data'!H190))="","",OFFSET('Sanitation Data'!$H$28,0,10*ROW('Sanitation Data'!H190)))</f>
        <v/>
      </c>
      <c r="DF196" s="283" t="str">
        <f ca="true">+IF(OFFSET('Sanitation Data'!$H$29,0,10*ROW('Sanitation Data'!H190))="","",OFFSET('Sanitation Data'!$H$29,0,10*ROW('Sanitation Data'!H190)))</f>
        <v/>
      </c>
      <c r="DG196" s="283" t="str">
        <f ca="true">+IF(OFFSET('Sanitation Data'!$H$30,0,10*ROW('Sanitation Data'!H190))="","",OFFSET('Sanitation Data'!$H$30,0,10*ROW('Sanitation Data'!H190)))</f>
        <v/>
      </c>
      <c r="DH196" s="283" t="str">
        <f ca="true">+IF(OFFSET('Sanitation Data'!$H$31,0,10*ROW('Sanitation Data'!H190))="","",OFFSET('Sanitation Data'!$H$31,0,10*ROW('Sanitation Data'!H190)))</f>
        <v/>
      </c>
      <c r="DI196" s="283" t="str">
        <f ca="true">+IF(OFFSET('Sanitation Data'!$H$32,0,10*ROW('Sanitation Data'!H190))="","",OFFSET('Sanitation Data'!$H$32,0,10*ROW('Sanitation Data'!H190)))</f>
        <v/>
      </c>
      <c r="DJ196" s="283" t="str">
        <f ca="true">+IF(OFFSET('Sanitation Data'!$I$28,0,10*ROW('Sanitation Data'!I190))="","",OFFSET('Sanitation Data'!$I$28,0,10*ROW('Sanitation Data'!I190)))</f>
        <v/>
      </c>
      <c r="DK196" s="283" t="str">
        <f ca="true">+IF(OFFSET('Sanitation Data'!$I$29,0,10*ROW('Sanitation Data'!I190))="","",OFFSET('Sanitation Data'!$I$29,0,10*ROW('Sanitation Data'!I190)))</f>
        <v/>
      </c>
      <c r="DL196" s="283" t="str">
        <f ca="true">+IF(OFFSET('Sanitation Data'!$I$30,0,10*ROW('Sanitation Data'!I190))="","",OFFSET('Sanitation Data'!$I$30,0,10*ROW('Sanitation Data'!I190)))</f>
        <v/>
      </c>
      <c r="DM196" s="283" t="str">
        <f ca="true">+IF(OFFSET('Sanitation Data'!$I$31,0,10*ROW('Sanitation Data'!I190))="","",OFFSET('Sanitation Data'!$I$31,0,10*ROW('Sanitation Data'!I190)))</f>
        <v/>
      </c>
      <c r="DN196" s="283" t="str">
        <f ca="true">+IF(OFFSET('Sanitation Data'!$I$32,0,10*ROW('Sanitation Data'!I190))="","",OFFSET('Sanitation Data'!$I$32,0,10*ROW('Sanitation Data'!I190)))</f>
        <v/>
      </c>
      <c r="DO196" s="283" t="str">
        <f ca="true">+IF(OFFSET('Hygiene Data'!$D$11,0,10*ROW('Hygiene Data'!D190))="","",OFFSET('Hygiene Data'!$D$11,0,10*ROW('Hygiene Data'!D190)))</f>
        <v/>
      </c>
      <c r="DP196" s="283" t="str">
        <f ca="true">+IF(OFFSET('Hygiene Data'!$D$12,0,10*ROW('Hygiene Data'!D190))="","",OFFSET('Hygiene Data'!$D$12,0,10*ROW('Hygiene Data'!D190)))</f>
        <v/>
      </c>
      <c r="DQ196" s="283" t="str">
        <f ca="true">+IF(OFFSET('Hygiene Data'!$D$13,0,10*ROW('Hygiene Data'!D190))="","",OFFSET('Hygiene Data'!$D$13,0,10*ROW('Hygiene Data'!D190)))</f>
        <v/>
      </c>
      <c r="DR196" s="283" t="str">
        <f ca="true">+IF(OFFSET('Hygiene Data'!$E$11,0,10*ROW('Hygiene Data'!E190))="","",OFFSET('Hygiene Data'!$E$11,0,10*ROW('Hygiene Data'!E190)))</f>
        <v/>
      </c>
      <c r="DS196" s="283" t="str">
        <f ca="true">+IF(OFFSET('Hygiene Data'!$E$12,0,10*ROW('Hygiene Data'!E190))="","",OFFSET('Hygiene Data'!$E$12,0,10*ROW('Hygiene Data'!E190)))</f>
        <v/>
      </c>
      <c r="DT196" s="283" t="str">
        <f ca="true">+IF(OFFSET('Hygiene Data'!$E$13,0,10*ROW('Hygiene Data'!E190))="","",OFFSET('Hygiene Data'!$E$13,0,10*ROW('Hygiene Data'!E190)))</f>
        <v/>
      </c>
      <c r="DU196" s="283" t="str">
        <f ca="true">+IF(OFFSET('Hygiene Data'!$F$11,0,10*ROW('Hygiene Data'!F190))="","",OFFSET('Hygiene Data'!$F$11,0,10*ROW('Hygiene Data'!F190)))</f>
        <v/>
      </c>
      <c r="DV196" s="283" t="str">
        <f ca="true">+IF(OFFSET('Hygiene Data'!$F$12,0,10*ROW('Hygiene Data'!F190))="","",OFFSET('Hygiene Data'!$F$12,0,10*ROW('Hygiene Data'!F190)))</f>
        <v/>
      </c>
      <c r="DW196" s="283" t="str">
        <f ca="true">+IF(OFFSET('Hygiene Data'!$F$13,0,10*ROW('Hygiene Data'!F190))="","",OFFSET('Hygiene Data'!$F$13,0,10*ROW('Hygiene Data'!F190)))</f>
        <v/>
      </c>
      <c r="DX196" s="283" t="str">
        <f ca="true">+IF(OFFSET('Hygiene Data'!$G$11,0,10*ROW('Hygiene Data'!G190))="","",OFFSET('Hygiene Data'!$G$11,0,10*ROW('Hygiene Data'!G190)))</f>
        <v/>
      </c>
      <c r="DY196" s="283" t="str">
        <f ca="true">+IF(OFFSET('Hygiene Data'!$G$12,0,10*ROW('Hygiene Data'!G190))="","",OFFSET('Hygiene Data'!$G$12,0,10*ROW('Hygiene Data'!G190)))</f>
        <v/>
      </c>
      <c r="DZ196" s="283" t="str">
        <f ca="true">+IF(OFFSET('Hygiene Data'!$G$13,0,10*ROW('Hygiene Data'!G190))="","",OFFSET('Hygiene Data'!$G$13,0,10*ROW('Hygiene Data'!G190)))</f>
        <v/>
      </c>
      <c r="EA196" s="283" t="str">
        <f ca="true">+IF(OFFSET('Hygiene Data'!$H$11,0,10*ROW('Hygiene Data'!H190))="","",OFFSET('Hygiene Data'!$H$11,0,10*ROW('Hygiene Data'!H190)))</f>
        <v/>
      </c>
      <c r="EB196" s="283" t="str">
        <f ca="true">+IF(OFFSET('Hygiene Data'!$H$12,0,10*ROW('Hygiene Data'!H190))="","",OFFSET('Hygiene Data'!$H$12,0,10*ROW('Hygiene Data'!H190)))</f>
        <v/>
      </c>
      <c r="EC196" s="283" t="str">
        <f ca="true">+IF(OFFSET('Hygiene Data'!$H$13,0,10*ROW('Hygiene Data'!H190))="","",OFFSET('Hygiene Data'!$H$13,0,10*ROW('Hygiene Data'!H190)))</f>
        <v/>
      </c>
      <c r="ED196" s="283" t="str">
        <f ca="true">+IF(OFFSET('Hygiene Data'!$I$11,0,10*ROW('Hygiene Data'!I190))="","",OFFSET('Hygiene Data'!$I$11,0,10*ROW('Hygiene Data'!I190)))</f>
        <v/>
      </c>
      <c r="EE196" s="283" t="str">
        <f ca="true">+IF(OFFSET('Hygiene Data'!$I$12,0,10*ROW('Hygiene Data'!I190))="","",OFFSET('Hygiene Data'!$I$12,0,10*ROW('Hygiene Data'!I190)))</f>
        <v/>
      </c>
      <c r="EF196" s="283" t="str">
        <f ca="true">+IF(OFFSET('Hygiene Data'!$I$13,0,10*ROW('Hygiene Data'!I190))="","",OFFSET('Hygiene Data'!$I$13,0,10*ROW('Hygiene Data'!I190)))</f>
        <v/>
      </c>
    </row>
    <row r="197">
      <c r="A197" s="36" t="str">
        <f ca="true">+IF(OFFSET('Water Data'!$B$2,0,10*ROW('Water Data'!E191))="","",OFFSET('Water Data'!$B$2,0,10*ROW('Water Data'!E191)))</f>
        <v/>
      </c>
      <c r="B197" s="36" t="str">
        <f ca="true">+IF(OFFSET('Water Data'!$C$2,0,10*ROW('Water Data'!F191))="","",OFFSET('Water Data'!$C$2,0,10*ROW('Water Data'!F191)))</f>
        <v/>
      </c>
      <c r="C197" s="339"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83"/>
      <c r="BS197" s="283" t="str">
        <f ca="true">+IF(OFFSET('Water Data'!$D$27,0,10*ROW('Water Data'!D191))="","",OFFSET('Water Data'!$D$27,0,10*ROW('Water Data'!D191)))</f>
        <v/>
      </c>
      <c r="BT197" s="283" t="str">
        <f ca="true">+IF(OFFSET('Water Data'!$D$28,0,10*ROW('Water Data'!D191))="","",OFFSET('Water Data'!$D$28,0,10*ROW('Water Data'!D191)))</f>
        <v/>
      </c>
      <c r="BU197" s="283" t="str">
        <f ca="true">+IF(OFFSET('Water Data'!$D$29,0,10*ROW('Water Data'!D191))="","",OFFSET('Water Data'!$D$29,0,10*ROW('Water Data'!D191)))</f>
        <v/>
      </c>
      <c r="BV197" s="283" t="str">
        <f ca="true">+IF(OFFSET('Water Data'!$E$27,0,10*ROW('Water Data'!E191))="","",OFFSET('Water Data'!$E$27,0,10*ROW('Water Data'!E191)))</f>
        <v/>
      </c>
      <c r="BW197" s="283" t="str">
        <f ca="true">+IF(OFFSET('Water Data'!$E$28,0,10*ROW('Water Data'!E191))="","",OFFSET('Water Data'!$E$28,0,10*ROW('Water Data'!E191)))</f>
        <v/>
      </c>
      <c r="BX197" s="283" t="str">
        <f ca="true">+IF(OFFSET('Water Data'!$E$29,0,10*ROW('Water Data'!E191))="","",OFFSET('Water Data'!$E$29,0,10*ROW('Water Data'!E191)))</f>
        <v/>
      </c>
      <c r="BY197" s="283" t="str">
        <f ca="true">+IF(OFFSET('Water Data'!$F$27,0,10*ROW('Water Data'!F191))="","",OFFSET('Water Data'!$F$27,0,10*ROW('Water Data'!F191)))</f>
        <v/>
      </c>
      <c r="BZ197" s="283" t="str">
        <f ca="true">+IF(OFFSET('Water Data'!$F$28,0,10*ROW('Water Data'!F191))="","",OFFSET('Water Data'!$F$28,0,10*ROW('Water Data'!F191)))</f>
        <v/>
      </c>
      <c r="CA197" s="283" t="str">
        <f ca="true">+IF(OFFSET('Water Data'!$F$29,0,10*ROW('Water Data'!F191))="","",OFFSET('Water Data'!$F$29,0,10*ROW('Water Data'!F191)))</f>
        <v/>
      </c>
      <c r="CB197" s="283" t="str">
        <f ca="true">+IF(OFFSET('Water Data'!$G$27,0,10*ROW('Water Data'!G191))="","",OFFSET('Water Data'!$G$27,0,10*ROW('Water Data'!G191)))</f>
        <v/>
      </c>
      <c r="CC197" s="283" t="str">
        <f ca="true">+IF(OFFSET('Water Data'!$G$28,0,10*ROW('Water Data'!G191))="","",OFFSET('Water Data'!$G$28,0,10*ROW('Water Data'!G191)))</f>
        <v/>
      </c>
      <c r="CD197" s="283" t="str">
        <f ca="true">+IF(OFFSET('Water Data'!$G$29,0,10*ROW('Water Data'!G191))="","",OFFSET('Water Data'!$G$29,0,10*ROW('Water Data'!G191)))</f>
        <v/>
      </c>
      <c r="CE197" s="283" t="str">
        <f ca="true">+IF(OFFSET('Water Data'!$H$27,0,10*ROW('Water Data'!H191))="","",OFFSET('Water Data'!$H$27,0,10*ROW('Water Data'!H191)))</f>
        <v/>
      </c>
      <c r="CF197" s="283" t="str">
        <f ca="true">+IF(OFFSET('Water Data'!$H$28,0,10*ROW('Water Data'!H191))="","",OFFSET('Water Data'!$H$28,0,10*ROW('Water Data'!H191)))</f>
        <v/>
      </c>
      <c r="CG197" s="283" t="str">
        <f ca="true">+IF(OFFSET('Water Data'!$H$29,0,10*ROW('Water Data'!H191))="","",OFFSET('Water Data'!$H$29,0,10*ROW('Water Data'!H191)))</f>
        <v/>
      </c>
      <c r="CH197" s="283" t="str">
        <f ca="true">+IF(OFFSET('Water Data'!$I$27,0,10*ROW('Water Data'!I191))="","",OFFSET('Water Data'!$I$27,0,10*ROW('Water Data'!I191)))</f>
        <v/>
      </c>
      <c r="CI197" s="283" t="str">
        <f ca="true">+IF(OFFSET('Water Data'!$I$28,0,10*ROW('Water Data'!I191))="","",OFFSET('Water Data'!$I$28,0,10*ROW('Water Data'!I191)))</f>
        <v/>
      </c>
      <c r="CJ197" s="283" t="str">
        <f ca="true">+IF(OFFSET('Water Data'!$I$29,0,10*ROW('Water Data'!I191))="","",OFFSET('Water Data'!$I$29,0,10*ROW('Water Data'!I191)))</f>
        <v/>
      </c>
      <c r="CK197" s="283" t="str">
        <f ca="true">+IF(OFFSET('Sanitation Data'!$D$28,0,10*ROW('Sanitation Data'!D191))="","",OFFSET('Sanitation Data'!$D$28,0,10*ROW('Sanitation Data'!D191)))</f>
        <v/>
      </c>
      <c r="CL197" s="283" t="str">
        <f ca="true">+IF(OFFSET('Sanitation Data'!$D$29,0,10*ROW('Sanitation Data'!D191))="","",OFFSET('Sanitation Data'!$D$29,0,10*ROW('Sanitation Data'!D191)))</f>
        <v/>
      </c>
      <c r="CM197" s="283" t="str">
        <f ca="true">+IF(OFFSET('Sanitation Data'!$D$30,0,10*ROW('Sanitation Data'!D191))="","",OFFSET('Sanitation Data'!$D$30,0,10*ROW('Sanitation Data'!D191)))</f>
        <v/>
      </c>
      <c r="CN197" s="283" t="str">
        <f ca="true">+IF(OFFSET('Sanitation Data'!$D$31,0,10*ROW('Sanitation Data'!D191))="","",OFFSET('Sanitation Data'!$D$31,0,10*ROW('Sanitation Data'!D191)))</f>
        <v/>
      </c>
      <c r="CO197" s="283" t="str">
        <f ca="true">+IF(OFFSET('Sanitation Data'!$D$32,0,10*ROW('Sanitation Data'!D191))="","",OFFSET('Sanitation Data'!$D$32,0,10*ROW('Sanitation Data'!D191)))</f>
        <v/>
      </c>
      <c r="CP197" s="283" t="str">
        <f ca="true">+IF(OFFSET('Sanitation Data'!$E$28,0,10*ROW('Sanitation Data'!E191))="","",OFFSET('Sanitation Data'!$E$28,0,10*ROW('Sanitation Data'!E191)))</f>
        <v/>
      </c>
      <c r="CQ197" s="283" t="str">
        <f ca="true">+IF(OFFSET('Sanitation Data'!$E$29,0,10*ROW('Sanitation Data'!E191))="","",OFFSET('Sanitation Data'!$E$29,0,10*ROW('Sanitation Data'!E191)))</f>
        <v/>
      </c>
      <c r="CR197" s="283" t="str">
        <f ca="true">+IF(OFFSET('Sanitation Data'!$E$30,0,10*ROW('Sanitation Data'!E191))="","",OFFSET('Sanitation Data'!$E$30,0,10*ROW('Sanitation Data'!E191)))</f>
        <v/>
      </c>
      <c r="CS197" s="283" t="str">
        <f ca="true">+IF(OFFSET('Sanitation Data'!$E$31,0,10*ROW('Sanitation Data'!E191))="","",OFFSET('Sanitation Data'!$E$31,0,10*ROW('Sanitation Data'!E191)))</f>
        <v/>
      </c>
      <c r="CT197" s="283" t="str">
        <f ca="true">+IF(OFFSET('Sanitation Data'!$E$32,0,10*ROW('Sanitation Data'!E191))="","",OFFSET('Sanitation Data'!$E$32,0,10*ROW('Sanitation Data'!E191)))</f>
        <v/>
      </c>
      <c r="CU197" s="283" t="str">
        <f ca="true">+IF(OFFSET('Sanitation Data'!$F$28,0,10*ROW('Sanitation Data'!F191))="","",OFFSET('Sanitation Data'!$F$28,0,10*ROW('Sanitation Data'!F191)))</f>
        <v/>
      </c>
      <c r="CV197" s="283" t="str">
        <f ca="true">+IF(OFFSET('Sanitation Data'!$F$29,0,10*ROW('Sanitation Data'!F191))="","",OFFSET('Sanitation Data'!$F$29,0,10*ROW('Sanitation Data'!F191)))</f>
        <v/>
      </c>
      <c r="CW197" s="283" t="str">
        <f ca="true">+IF(OFFSET('Sanitation Data'!$F$30,0,10*ROW('Sanitation Data'!F191))="","",OFFSET('Sanitation Data'!$F$30,0,10*ROW('Sanitation Data'!F191)))</f>
        <v/>
      </c>
      <c r="CX197" s="283" t="str">
        <f ca="true">+IF(OFFSET('Sanitation Data'!$F$31,0,10*ROW('Sanitation Data'!F191))="","",OFFSET('Sanitation Data'!$F$31,0,10*ROW('Sanitation Data'!F191)))</f>
        <v/>
      </c>
      <c r="CY197" s="283" t="str">
        <f ca="true">+IF(OFFSET('Sanitation Data'!$F$32,0,10*ROW('Sanitation Data'!F191))="","",OFFSET('Sanitation Data'!$F$32,0,10*ROW('Sanitation Data'!F191)))</f>
        <v/>
      </c>
      <c r="CZ197" s="283" t="str">
        <f ca="true">+IF(OFFSET('Sanitation Data'!$G$28,0,10*ROW('Sanitation Data'!G191))="","",OFFSET('Sanitation Data'!$G$28,0,10*ROW('Sanitation Data'!G191)))</f>
        <v/>
      </c>
      <c r="DA197" s="283" t="str">
        <f ca="true">+IF(OFFSET('Sanitation Data'!$G$29,0,10*ROW('Sanitation Data'!G191))="","",OFFSET('Sanitation Data'!$G$29,0,10*ROW('Sanitation Data'!G191)))</f>
        <v/>
      </c>
      <c r="DB197" s="283" t="str">
        <f ca="true">+IF(OFFSET('Sanitation Data'!$G$30,0,10*ROW('Sanitation Data'!G191))="","",OFFSET('Sanitation Data'!$G$30,0,10*ROW('Sanitation Data'!G191)))</f>
        <v/>
      </c>
      <c r="DC197" s="283" t="str">
        <f ca="true">+IF(OFFSET('Sanitation Data'!$G$31,0,10*ROW('Sanitation Data'!G191))="","",OFFSET('Sanitation Data'!$G$31,0,10*ROW('Sanitation Data'!G191)))</f>
        <v/>
      </c>
      <c r="DD197" s="283" t="str">
        <f ca="true">+IF(OFFSET('Sanitation Data'!$G$32,0,10*ROW('Sanitation Data'!G191))="","",OFFSET('Sanitation Data'!$G$32,0,10*ROW('Sanitation Data'!G191)))</f>
        <v/>
      </c>
      <c r="DE197" s="283" t="str">
        <f ca="true">+IF(OFFSET('Sanitation Data'!$H$28,0,10*ROW('Sanitation Data'!H191))="","",OFFSET('Sanitation Data'!$H$28,0,10*ROW('Sanitation Data'!H191)))</f>
        <v/>
      </c>
      <c r="DF197" s="283" t="str">
        <f ca="true">+IF(OFFSET('Sanitation Data'!$H$29,0,10*ROW('Sanitation Data'!H191))="","",OFFSET('Sanitation Data'!$H$29,0,10*ROW('Sanitation Data'!H191)))</f>
        <v/>
      </c>
      <c r="DG197" s="283" t="str">
        <f ca="true">+IF(OFFSET('Sanitation Data'!$H$30,0,10*ROW('Sanitation Data'!H191))="","",OFFSET('Sanitation Data'!$H$30,0,10*ROW('Sanitation Data'!H191)))</f>
        <v/>
      </c>
      <c r="DH197" s="283" t="str">
        <f ca="true">+IF(OFFSET('Sanitation Data'!$H$31,0,10*ROW('Sanitation Data'!H191))="","",OFFSET('Sanitation Data'!$H$31,0,10*ROW('Sanitation Data'!H191)))</f>
        <v/>
      </c>
      <c r="DI197" s="283" t="str">
        <f ca="true">+IF(OFFSET('Sanitation Data'!$H$32,0,10*ROW('Sanitation Data'!H191))="","",OFFSET('Sanitation Data'!$H$32,0,10*ROW('Sanitation Data'!H191)))</f>
        <v/>
      </c>
      <c r="DJ197" s="283" t="str">
        <f ca="true">+IF(OFFSET('Sanitation Data'!$I$28,0,10*ROW('Sanitation Data'!I191))="","",OFFSET('Sanitation Data'!$I$28,0,10*ROW('Sanitation Data'!I191)))</f>
        <v/>
      </c>
      <c r="DK197" s="283" t="str">
        <f ca="true">+IF(OFFSET('Sanitation Data'!$I$29,0,10*ROW('Sanitation Data'!I191))="","",OFFSET('Sanitation Data'!$I$29,0,10*ROW('Sanitation Data'!I191)))</f>
        <v/>
      </c>
      <c r="DL197" s="283" t="str">
        <f ca="true">+IF(OFFSET('Sanitation Data'!$I$30,0,10*ROW('Sanitation Data'!I191))="","",OFFSET('Sanitation Data'!$I$30,0,10*ROW('Sanitation Data'!I191)))</f>
        <v/>
      </c>
      <c r="DM197" s="283" t="str">
        <f ca="true">+IF(OFFSET('Sanitation Data'!$I$31,0,10*ROW('Sanitation Data'!I191))="","",OFFSET('Sanitation Data'!$I$31,0,10*ROW('Sanitation Data'!I191)))</f>
        <v/>
      </c>
      <c r="DN197" s="283" t="str">
        <f ca="true">+IF(OFFSET('Sanitation Data'!$I$32,0,10*ROW('Sanitation Data'!I191))="","",OFFSET('Sanitation Data'!$I$32,0,10*ROW('Sanitation Data'!I191)))</f>
        <v/>
      </c>
      <c r="DO197" s="283" t="str">
        <f ca="true">+IF(OFFSET('Hygiene Data'!$D$11,0,10*ROW('Hygiene Data'!D191))="","",OFFSET('Hygiene Data'!$D$11,0,10*ROW('Hygiene Data'!D191)))</f>
        <v/>
      </c>
      <c r="DP197" s="283" t="str">
        <f ca="true">+IF(OFFSET('Hygiene Data'!$D$12,0,10*ROW('Hygiene Data'!D191))="","",OFFSET('Hygiene Data'!$D$12,0,10*ROW('Hygiene Data'!D191)))</f>
        <v/>
      </c>
      <c r="DQ197" s="283" t="str">
        <f ca="true">+IF(OFFSET('Hygiene Data'!$D$13,0,10*ROW('Hygiene Data'!D191))="","",OFFSET('Hygiene Data'!$D$13,0,10*ROW('Hygiene Data'!D191)))</f>
        <v/>
      </c>
      <c r="DR197" s="283" t="str">
        <f ca="true">+IF(OFFSET('Hygiene Data'!$E$11,0,10*ROW('Hygiene Data'!E191))="","",OFFSET('Hygiene Data'!$E$11,0,10*ROW('Hygiene Data'!E191)))</f>
        <v/>
      </c>
      <c r="DS197" s="283" t="str">
        <f ca="true">+IF(OFFSET('Hygiene Data'!$E$12,0,10*ROW('Hygiene Data'!E191))="","",OFFSET('Hygiene Data'!$E$12,0,10*ROW('Hygiene Data'!E191)))</f>
        <v/>
      </c>
      <c r="DT197" s="283" t="str">
        <f ca="true">+IF(OFFSET('Hygiene Data'!$E$13,0,10*ROW('Hygiene Data'!E191))="","",OFFSET('Hygiene Data'!$E$13,0,10*ROW('Hygiene Data'!E191)))</f>
        <v/>
      </c>
      <c r="DU197" s="283" t="str">
        <f ca="true">+IF(OFFSET('Hygiene Data'!$F$11,0,10*ROW('Hygiene Data'!F191))="","",OFFSET('Hygiene Data'!$F$11,0,10*ROW('Hygiene Data'!F191)))</f>
        <v/>
      </c>
      <c r="DV197" s="283" t="str">
        <f ca="true">+IF(OFFSET('Hygiene Data'!$F$12,0,10*ROW('Hygiene Data'!F191))="","",OFFSET('Hygiene Data'!$F$12,0,10*ROW('Hygiene Data'!F191)))</f>
        <v/>
      </c>
      <c r="DW197" s="283" t="str">
        <f ca="true">+IF(OFFSET('Hygiene Data'!$F$13,0,10*ROW('Hygiene Data'!F191))="","",OFFSET('Hygiene Data'!$F$13,0,10*ROW('Hygiene Data'!F191)))</f>
        <v/>
      </c>
      <c r="DX197" s="283" t="str">
        <f ca="true">+IF(OFFSET('Hygiene Data'!$G$11,0,10*ROW('Hygiene Data'!G191))="","",OFFSET('Hygiene Data'!$G$11,0,10*ROW('Hygiene Data'!G191)))</f>
        <v/>
      </c>
      <c r="DY197" s="283" t="str">
        <f ca="true">+IF(OFFSET('Hygiene Data'!$G$12,0,10*ROW('Hygiene Data'!G191))="","",OFFSET('Hygiene Data'!$G$12,0,10*ROW('Hygiene Data'!G191)))</f>
        <v/>
      </c>
      <c r="DZ197" s="283" t="str">
        <f ca="true">+IF(OFFSET('Hygiene Data'!$G$13,0,10*ROW('Hygiene Data'!G191))="","",OFFSET('Hygiene Data'!$G$13,0,10*ROW('Hygiene Data'!G191)))</f>
        <v/>
      </c>
      <c r="EA197" s="283" t="str">
        <f ca="true">+IF(OFFSET('Hygiene Data'!$H$11,0,10*ROW('Hygiene Data'!H191))="","",OFFSET('Hygiene Data'!$H$11,0,10*ROW('Hygiene Data'!H191)))</f>
        <v/>
      </c>
      <c r="EB197" s="283" t="str">
        <f ca="true">+IF(OFFSET('Hygiene Data'!$H$12,0,10*ROW('Hygiene Data'!H191))="","",OFFSET('Hygiene Data'!$H$12,0,10*ROW('Hygiene Data'!H191)))</f>
        <v/>
      </c>
      <c r="EC197" s="283" t="str">
        <f ca="true">+IF(OFFSET('Hygiene Data'!$H$13,0,10*ROW('Hygiene Data'!H191))="","",OFFSET('Hygiene Data'!$H$13,0,10*ROW('Hygiene Data'!H191)))</f>
        <v/>
      </c>
      <c r="ED197" s="283" t="str">
        <f ca="true">+IF(OFFSET('Hygiene Data'!$I$11,0,10*ROW('Hygiene Data'!I191))="","",OFFSET('Hygiene Data'!$I$11,0,10*ROW('Hygiene Data'!I191)))</f>
        <v/>
      </c>
      <c r="EE197" s="283" t="str">
        <f ca="true">+IF(OFFSET('Hygiene Data'!$I$12,0,10*ROW('Hygiene Data'!I191))="","",OFFSET('Hygiene Data'!$I$12,0,10*ROW('Hygiene Data'!I191)))</f>
        <v/>
      </c>
      <c r="EF197" s="283" t="str">
        <f ca="true">+IF(OFFSET('Hygiene Data'!$I$13,0,10*ROW('Hygiene Data'!I191))="","",OFFSET('Hygiene Data'!$I$13,0,10*ROW('Hygiene Data'!I191)))</f>
        <v/>
      </c>
    </row>
    <row r="198">
      <c r="A198" s="36" t="str">
        <f ca="true">+IF(OFFSET('Water Data'!$B$2,0,10*ROW('Water Data'!E192))="","",OFFSET('Water Data'!$B$2,0,10*ROW('Water Data'!E192)))</f>
        <v/>
      </c>
      <c r="B198" s="36" t="str">
        <f ca="true">+IF(OFFSET('Water Data'!$C$2,0,10*ROW('Water Data'!F192))="","",OFFSET('Water Data'!$C$2,0,10*ROW('Water Data'!F192)))</f>
        <v/>
      </c>
      <c r="C198" s="339"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83"/>
      <c r="BS198" s="283" t="str">
        <f ca="true">+IF(OFFSET('Water Data'!$D$27,0,10*ROW('Water Data'!D192))="","",OFFSET('Water Data'!$D$27,0,10*ROW('Water Data'!D192)))</f>
        <v/>
      </c>
      <c r="BT198" s="283" t="str">
        <f ca="true">+IF(OFFSET('Water Data'!$D$28,0,10*ROW('Water Data'!D192))="","",OFFSET('Water Data'!$D$28,0,10*ROW('Water Data'!D192)))</f>
        <v/>
      </c>
      <c r="BU198" s="283" t="str">
        <f ca="true">+IF(OFFSET('Water Data'!$D$29,0,10*ROW('Water Data'!D192))="","",OFFSET('Water Data'!$D$29,0,10*ROW('Water Data'!D192)))</f>
        <v/>
      </c>
      <c r="BV198" s="283" t="str">
        <f ca="true">+IF(OFFSET('Water Data'!$E$27,0,10*ROW('Water Data'!E192))="","",OFFSET('Water Data'!$E$27,0,10*ROW('Water Data'!E192)))</f>
        <v/>
      </c>
      <c r="BW198" s="283" t="str">
        <f ca="true">+IF(OFFSET('Water Data'!$E$28,0,10*ROW('Water Data'!E192))="","",OFFSET('Water Data'!$E$28,0,10*ROW('Water Data'!E192)))</f>
        <v/>
      </c>
      <c r="BX198" s="283" t="str">
        <f ca="true">+IF(OFFSET('Water Data'!$E$29,0,10*ROW('Water Data'!E192))="","",OFFSET('Water Data'!$E$29,0,10*ROW('Water Data'!E192)))</f>
        <v/>
      </c>
      <c r="BY198" s="283" t="str">
        <f ca="true">+IF(OFFSET('Water Data'!$F$27,0,10*ROW('Water Data'!F192))="","",OFFSET('Water Data'!$F$27,0,10*ROW('Water Data'!F192)))</f>
        <v/>
      </c>
      <c r="BZ198" s="283" t="str">
        <f ca="true">+IF(OFFSET('Water Data'!$F$28,0,10*ROW('Water Data'!F192))="","",OFFSET('Water Data'!$F$28,0,10*ROW('Water Data'!F192)))</f>
        <v/>
      </c>
      <c r="CA198" s="283" t="str">
        <f ca="true">+IF(OFFSET('Water Data'!$F$29,0,10*ROW('Water Data'!F192))="","",OFFSET('Water Data'!$F$29,0,10*ROW('Water Data'!F192)))</f>
        <v/>
      </c>
      <c r="CB198" s="283" t="str">
        <f ca="true">+IF(OFFSET('Water Data'!$G$27,0,10*ROW('Water Data'!G192))="","",OFFSET('Water Data'!$G$27,0,10*ROW('Water Data'!G192)))</f>
        <v/>
      </c>
      <c r="CC198" s="283" t="str">
        <f ca="true">+IF(OFFSET('Water Data'!$G$28,0,10*ROW('Water Data'!G192))="","",OFFSET('Water Data'!$G$28,0,10*ROW('Water Data'!G192)))</f>
        <v/>
      </c>
      <c r="CD198" s="283" t="str">
        <f ca="true">+IF(OFFSET('Water Data'!$G$29,0,10*ROW('Water Data'!G192))="","",OFFSET('Water Data'!$G$29,0,10*ROW('Water Data'!G192)))</f>
        <v/>
      </c>
      <c r="CE198" s="283" t="str">
        <f ca="true">+IF(OFFSET('Water Data'!$H$27,0,10*ROW('Water Data'!H192))="","",OFFSET('Water Data'!$H$27,0,10*ROW('Water Data'!H192)))</f>
        <v/>
      </c>
      <c r="CF198" s="283" t="str">
        <f ca="true">+IF(OFFSET('Water Data'!$H$28,0,10*ROW('Water Data'!H192))="","",OFFSET('Water Data'!$H$28,0,10*ROW('Water Data'!H192)))</f>
        <v/>
      </c>
      <c r="CG198" s="283" t="str">
        <f ca="true">+IF(OFFSET('Water Data'!$H$29,0,10*ROW('Water Data'!H192))="","",OFFSET('Water Data'!$H$29,0,10*ROW('Water Data'!H192)))</f>
        <v/>
      </c>
      <c r="CH198" s="283" t="str">
        <f ca="true">+IF(OFFSET('Water Data'!$I$27,0,10*ROW('Water Data'!I192))="","",OFFSET('Water Data'!$I$27,0,10*ROW('Water Data'!I192)))</f>
        <v/>
      </c>
      <c r="CI198" s="283" t="str">
        <f ca="true">+IF(OFFSET('Water Data'!$I$28,0,10*ROW('Water Data'!I192))="","",OFFSET('Water Data'!$I$28,0,10*ROW('Water Data'!I192)))</f>
        <v/>
      </c>
      <c r="CJ198" s="283" t="str">
        <f ca="true">+IF(OFFSET('Water Data'!$I$29,0,10*ROW('Water Data'!I192))="","",OFFSET('Water Data'!$I$29,0,10*ROW('Water Data'!I192)))</f>
        <v/>
      </c>
      <c r="CK198" s="283" t="str">
        <f ca="true">+IF(OFFSET('Sanitation Data'!$D$28,0,10*ROW('Sanitation Data'!D192))="","",OFFSET('Sanitation Data'!$D$28,0,10*ROW('Sanitation Data'!D192)))</f>
        <v/>
      </c>
      <c r="CL198" s="283" t="str">
        <f ca="true">+IF(OFFSET('Sanitation Data'!$D$29,0,10*ROW('Sanitation Data'!D192))="","",OFFSET('Sanitation Data'!$D$29,0,10*ROW('Sanitation Data'!D192)))</f>
        <v/>
      </c>
      <c r="CM198" s="283" t="str">
        <f ca="true">+IF(OFFSET('Sanitation Data'!$D$30,0,10*ROW('Sanitation Data'!D192))="","",OFFSET('Sanitation Data'!$D$30,0,10*ROW('Sanitation Data'!D192)))</f>
        <v/>
      </c>
      <c r="CN198" s="283" t="str">
        <f ca="true">+IF(OFFSET('Sanitation Data'!$D$31,0,10*ROW('Sanitation Data'!D192))="","",OFFSET('Sanitation Data'!$D$31,0,10*ROW('Sanitation Data'!D192)))</f>
        <v/>
      </c>
      <c r="CO198" s="283" t="str">
        <f ca="true">+IF(OFFSET('Sanitation Data'!$D$32,0,10*ROW('Sanitation Data'!D192))="","",OFFSET('Sanitation Data'!$D$32,0,10*ROW('Sanitation Data'!D192)))</f>
        <v/>
      </c>
      <c r="CP198" s="283" t="str">
        <f ca="true">+IF(OFFSET('Sanitation Data'!$E$28,0,10*ROW('Sanitation Data'!E192))="","",OFFSET('Sanitation Data'!$E$28,0,10*ROW('Sanitation Data'!E192)))</f>
        <v/>
      </c>
      <c r="CQ198" s="283" t="str">
        <f ca="true">+IF(OFFSET('Sanitation Data'!$E$29,0,10*ROW('Sanitation Data'!E192))="","",OFFSET('Sanitation Data'!$E$29,0,10*ROW('Sanitation Data'!E192)))</f>
        <v/>
      </c>
      <c r="CR198" s="283" t="str">
        <f ca="true">+IF(OFFSET('Sanitation Data'!$E$30,0,10*ROW('Sanitation Data'!E192))="","",OFFSET('Sanitation Data'!$E$30,0,10*ROW('Sanitation Data'!E192)))</f>
        <v/>
      </c>
      <c r="CS198" s="283" t="str">
        <f ca="true">+IF(OFFSET('Sanitation Data'!$E$31,0,10*ROW('Sanitation Data'!E192))="","",OFFSET('Sanitation Data'!$E$31,0,10*ROW('Sanitation Data'!E192)))</f>
        <v/>
      </c>
      <c r="CT198" s="283" t="str">
        <f ca="true">+IF(OFFSET('Sanitation Data'!$E$32,0,10*ROW('Sanitation Data'!E192))="","",OFFSET('Sanitation Data'!$E$32,0,10*ROW('Sanitation Data'!E192)))</f>
        <v/>
      </c>
      <c r="CU198" s="283" t="str">
        <f ca="true">+IF(OFFSET('Sanitation Data'!$F$28,0,10*ROW('Sanitation Data'!F192))="","",OFFSET('Sanitation Data'!$F$28,0,10*ROW('Sanitation Data'!F192)))</f>
        <v/>
      </c>
      <c r="CV198" s="283" t="str">
        <f ca="true">+IF(OFFSET('Sanitation Data'!$F$29,0,10*ROW('Sanitation Data'!F192))="","",OFFSET('Sanitation Data'!$F$29,0,10*ROW('Sanitation Data'!F192)))</f>
        <v/>
      </c>
      <c r="CW198" s="283" t="str">
        <f ca="true">+IF(OFFSET('Sanitation Data'!$F$30,0,10*ROW('Sanitation Data'!F192))="","",OFFSET('Sanitation Data'!$F$30,0,10*ROW('Sanitation Data'!F192)))</f>
        <v/>
      </c>
      <c r="CX198" s="283" t="str">
        <f ca="true">+IF(OFFSET('Sanitation Data'!$F$31,0,10*ROW('Sanitation Data'!F192))="","",OFFSET('Sanitation Data'!$F$31,0,10*ROW('Sanitation Data'!F192)))</f>
        <v/>
      </c>
      <c r="CY198" s="283" t="str">
        <f ca="true">+IF(OFFSET('Sanitation Data'!$F$32,0,10*ROW('Sanitation Data'!F192))="","",OFFSET('Sanitation Data'!$F$32,0,10*ROW('Sanitation Data'!F192)))</f>
        <v/>
      </c>
      <c r="CZ198" s="283" t="str">
        <f ca="true">+IF(OFFSET('Sanitation Data'!$G$28,0,10*ROW('Sanitation Data'!G192))="","",OFFSET('Sanitation Data'!$G$28,0,10*ROW('Sanitation Data'!G192)))</f>
        <v/>
      </c>
      <c r="DA198" s="283" t="str">
        <f ca="true">+IF(OFFSET('Sanitation Data'!$G$29,0,10*ROW('Sanitation Data'!G192))="","",OFFSET('Sanitation Data'!$G$29,0,10*ROW('Sanitation Data'!G192)))</f>
        <v/>
      </c>
      <c r="DB198" s="283" t="str">
        <f ca="true">+IF(OFFSET('Sanitation Data'!$G$30,0,10*ROW('Sanitation Data'!G192))="","",OFFSET('Sanitation Data'!$G$30,0,10*ROW('Sanitation Data'!G192)))</f>
        <v/>
      </c>
      <c r="DC198" s="283" t="str">
        <f ca="true">+IF(OFFSET('Sanitation Data'!$G$31,0,10*ROW('Sanitation Data'!G192))="","",OFFSET('Sanitation Data'!$G$31,0,10*ROW('Sanitation Data'!G192)))</f>
        <v/>
      </c>
      <c r="DD198" s="283" t="str">
        <f ca="true">+IF(OFFSET('Sanitation Data'!$G$32,0,10*ROW('Sanitation Data'!G192))="","",OFFSET('Sanitation Data'!$G$32,0,10*ROW('Sanitation Data'!G192)))</f>
        <v/>
      </c>
      <c r="DE198" s="283" t="str">
        <f ca="true">+IF(OFFSET('Sanitation Data'!$H$28,0,10*ROW('Sanitation Data'!H192))="","",OFFSET('Sanitation Data'!$H$28,0,10*ROW('Sanitation Data'!H192)))</f>
        <v/>
      </c>
      <c r="DF198" s="283" t="str">
        <f ca="true">+IF(OFFSET('Sanitation Data'!$H$29,0,10*ROW('Sanitation Data'!H192))="","",OFFSET('Sanitation Data'!$H$29,0,10*ROW('Sanitation Data'!H192)))</f>
        <v/>
      </c>
      <c r="DG198" s="283" t="str">
        <f ca="true">+IF(OFFSET('Sanitation Data'!$H$30,0,10*ROW('Sanitation Data'!H192))="","",OFFSET('Sanitation Data'!$H$30,0,10*ROW('Sanitation Data'!H192)))</f>
        <v/>
      </c>
      <c r="DH198" s="283" t="str">
        <f ca="true">+IF(OFFSET('Sanitation Data'!$H$31,0,10*ROW('Sanitation Data'!H192))="","",OFFSET('Sanitation Data'!$H$31,0,10*ROW('Sanitation Data'!H192)))</f>
        <v/>
      </c>
      <c r="DI198" s="283" t="str">
        <f ca="true">+IF(OFFSET('Sanitation Data'!$H$32,0,10*ROW('Sanitation Data'!H192))="","",OFFSET('Sanitation Data'!$H$32,0,10*ROW('Sanitation Data'!H192)))</f>
        <v/>
      </c>
      <c r="DJ198" s="283" t="str">
        <f ca="true">+IF(OFFSET('Sanitation Data'!$I$28,0,10*ROW('Sanitation Data'!I192))="","",OFFSET('Sanitation Data'!$I$28,0,10*ROW('Sanitation Data'!I192)))</f>
        <v/>
      </c>
      <c r="DK198" s="283" t="str">
        <f ca="true">+IF(OFFSET('Sanitation Data'!$I$29,0,10*ROW('Sanitation Data'!I192))="","",OFFSET('Sanitation Data'!$I$29,0,10*ROW('Sanitation Data'!I192)))</f>
        <v/>
      </c>
      <c r="DL198" s="283" t="str">
        <f ca="true">+IF(OFFSET('Sanitation Data'!$I$30,0,10*ROW('Sanitation Data'!I192))="","",OFFSET('Sanitation Data'!$I$30,0,10*ROW('Sanitation Data'!I192)))</f>
        <v/>
      </c>
      <c r="DM198" s="283" t="str">
        <f ca="true">+IF(OFFSET('Sanitation Data'!$I$31,0,10*ROW('Sanitation Data'!I192))="","",OFFSET('Sanitation Data'!$I$31,0,10*ROW('Sanitation Data'!I192)))</f>
        <v/>
      </c>
      <c r="DN198" s="283" t="str">
        <f ca="true">+IF(OFFSET('Sanitation Data'!$I$32,0,10*ROW('Sanitation Data'!I192))="","",OFFSET('Sanitation Data'!$I$32,0,10*ROW('Sanitation Data'!I192)))</f>
        <v/>
      </c>
      <c r="DO198" s="283" t="str">
        <f ca="true">+IF(OFFSET('Hygiene Data'!$D$11,0,10*ROW('Hygiene Data'!D192))="","",OFFSET('Hygiene Data'!$D$11,0,10*ROW('Hygiene Data'!D192)))</f>
        <v/>
      </c>
      <c r="DP198" s="283" t="str">
        <f ca="true">+IF(OFFSET('Hygiene Data'!$D$12,0,10*ROW('Hygiene Data'!D192))="","",OFFSET('Hygiene Data'!$D$12,0,10*ROW('Hygiene Data'!D192)))</f>
        <v/>
      </c>
      <c r="DQ198" s="283" t="str">
        <f ca="true">+IF(OFFSET('Hygiene Data'!$D$13,0,10*ROW('Hygiene Data'!D192))="","",OFFSET('Hygiene Data'!$D$13,0,10*ROW('Hygiene Data'!D192)))</f>
        <v/>
      </c>
      <c r="DR198" s="283" t="str">
        <f ca="true">+IF(OFFSET('Hygiene Data'!$E$11,0,10*ROW('Hygiene Data'!E192))="","",OFFSET('Hygiene Data'!$E$11,0,10*ROW('Hygiene Data'!E192)))</f>
        <v/>
      </c>
      <c r="DS198" s="283" t="str">
        <f ca="true">+IF(OFFSET('Hygiene Data'!$E$12,0,10*ROW('Hygiene Data'!E192))="","",OFFSET('Hygiene Data'!$E$12,0,10*ROW('Hygiene Data'!E192)))</f>
        <v/>
      </c>
      <c r="DT198" s="283" t="str">
        <f ca="true">+IF(OFFSET('Hygiene Data'!$E$13,0,10*ROW('Hygiene Data'!E192))="","",OFFSET('Hygiene Data'!$E$13,0,10*ROW('Hygiene Data'!E192)))</f>
        <v/>
      </c>
      <c r="DU198" s="283" t="str">
        <f ca="true">+IF(OFFSET('Hygiene Data'!$F$11,0,10*ROW('Hygiene Data'!F192))="","",OFFSET('Hygiene Data'!$F$11,0,10*ROW('Hygiene Data'!F192)))</f>
        <v/>
      </c>
      <c r="DV198" s="283" t="str">
        <f ca="true">+IF(OFFSET('Hygiene Data'!$F$12,0,10*ROW('Hygiene Data'!F192))="","",OFFSET('Hygiene Data'!$F$12,0,10*ROW('Hygiene Data'!F192)))</f>
        <v/>
      </c>
      <c r="DW198" s="283" t="str">
        <f ca="true">+IF(OFFSET('Hygiene Data'!$F$13,0,10*ROW('Hygiene Data'!F192))="","",OFFSET('Hygiene Data'!$F$13,0,10*ROW('Hygiene Data'!F192)))</f>
        <v/>
      </c>
      <c r="DX198" s="283" t="str">
        <f ca="true">+IF(OFFSET('Hygiene Data'!$G$11,0,10*ROW('Hygiene Data'!G192))="","",OFFSET('Hygiene Data'!$G$11,0,10*ROW('Hygiene Data'!G192)))</f>
        <v/>
      </c>
      <c r="DY198" s="283" t="str">
        <f ca="true">+IF(OFFSET('Hygiene Data'!$G$12,0,10*ROW('Hygiene Data'!G192))="","",OFFSET('Hygiene Data'!$G$12,0,10*ROW('Hygiene Data'!G192)))</f>
        <v/>
      </c>
      <c r="DZ198" s="283" t="str">
        <f ca="true">+IF(OFFSET('Hygiene Data'!$G$13,0,10*ROW('Hygiene Data'!G192))="","",OFFSET('Hygiene Data'!$G$13,0,10*ROW('Hygiene Data'!G192)))</f>
        <v/>
      </c>
      <c r="EA198" s="283" t="str">
        <f ca="true">+IF(OFFSET('Hygiene Data'!$H$11,0,10*ROW('Hygiene Data'!H192))="","",OFFSET('Hygiene Data'!$H$11,0,10*ROW('Hygiene Data'!H192)))</f>
        <v/>
      </c>
      <c r="EB198" s="283" t="str">
        <f ca="true">+IF(OFFSET('Hygiene Data'!$H$12,0,10*ROW('Hygiene Data'!H192))="","",OFFSET('Hygiene Data'!$H$12,0,10*ROW('Hygiene Data'!H192)))</f>
        <v/>
      </c>
      <c r="EC198" s="283" t="str">
        <f ca="true">+IF(OFFSET('Hygiene Data'!$H$13,0,10*ROW('Hygiene Data'!H192))="","",OFFSET('Hygiene Data'!$H$13,0,10*ROW('Hygiene Data'!H192)))</f>
        <v/>
      </c>
      <c r="ED198" s="283" t="str">
        <f ca="true">+IF(OFFSET('Hygiene Data'!$I$11,0,10*ROW('Hygiene Data'!I192))="","",OFFSET('Hygiene Data'!$I$11,0,10*ROW('Hygiene Data'!I192)))</f>
        <v/>
      </c>
      <c r="EE198" s="283" t="str">
        <f ca="true">+IF(OFFSET('Hygiene Data'!$I$12,0,10*ROW('Hygiene Data'!I192))="","",OFFSET('Hygiene Data'!$I$12,0,10*ROW('Hygiene Data'!I192)))</f>
        <v/>
      </c>
      <c r="EF198" s="283" t="str">
        <f ca="true">+IF(OFFSET('Hygiene Data'!$I$13,0,10*ROW('Hygiene Data'!I192))="","",OFFSET('Hygiene Data'!$I$13,0,10*ROW('Hygiene Data'!I192)))</f>
        <v/>
      </c>
    </row>
    <row r="199">
      <c r="A199" s="36" t="str">
        <f ca="true">+IF(OFFSET('Water Data'!$B$2,0,10*ROW('Water Data'!E193))="","",OFFSET('Water Data'!$B$2,0,10*ROW('Water Data'!E193)))</f>
        <v/>
      </c>
      <c r="B199" s="36" t="str">
        <f ca="true">+IF(OFFSET('Water Data'!$C$2,0,10*ROW('Water Data'!F193))="","",OFFSET('Water Data'!$C$2,0,10*ROW('Water Data'!F193)))</f>
        <v/>
      </c>
      <c r="C199" s="339"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83"/>
      <c r="BS199" s="283" t="str">
        <f ca="true">+IF(OFFSET('Water Data'!$D$27,0,10*ROW('Water Data'!D193))="","",OFFSET('Water Data'!$D$27,0,10*ROW('Water Data'!D193)))</f>
        <v/>
      </c>
      <c r="BT199" s="283" t="str">
        <f ca="true">+IF(OFFSET('Water Data'!$D$28,0,10*ROW('Water Data'!D193))="","",OFFSET('Water Data'!$D$28,0,10*ROW('Water Data'!D193)))</f>
        <v/>
      </c>
      <c r="BU199" s="283" t="str">
        <f ca="true">+IF(OFFSET('Water Data'!$D$29,0,10*ROW('Water Data'!D193))="","",OFFSET('Water Data'!$D$29,0,10*ROW('Water Data'!D193)))</f>
        <v/>
      </c>
      <c r="BV199" s="283" t="str">
        <f ca="true">+IF(OFFSET('Water Data'!$E$27,0,10*ROW('Water Data'!E193))="","",OFFSET('Water Data'!$E$27,0,10*ROW('Water Data'!E193)))</f>
        <v/>
      </c>
      <c r="BW199" s="283" t="str">
        <f ca="true">+IF(OFFSET('Water Data'!$E$28,0,10*ROW('Water Data'!E193))="","",OFFSET('Water Data'!$E$28,0,10*ROW('Water Data'!E193)))</f>
        <v/>
      </c>
      <c r="BX199" s="283" t="str">
        <f ca="true">+IF(OFFSET('Water Data'!$E$29,0,10*ROW('Water Data'!E193))="","",OFFSET('Water Data'!$E$29,0,10*ROW('Water Data'!E193)))</f>
        <v/>
      </c>
      <c r="BY199" s="283" t="str">
        <f ca="true">+IF(OFFSET('Water Data'!$F$27,0,10*ROW('Water Data'!F193))="","",OFFSET('Water Data'!$F$27,0,10*ROW('Water Data'!F193)))</f>
        <v/>
      </c>
      <c r="BZ199" s="283" t="str">
        <f ca="true">+IF(OFFSET('Water Data'!$F$28,0,10*ROW('Water Data'!F193))="","",OFFSET('Water Data'!$F$28,0,10*ROW('Water Data'!F193)))</f>
        <v/>
      </c>
      <c r="CA199" s="283" t="str">
        <f ca="true">+IF(OFFSET('Water Data'!$F$29,0,10*ROW('Water Data'!F193))="","",OFFSET('Water Data'!$F$29,0,10*ROW('Water Data'!F193)))</f>
        <v/>
      </c>
      <c r="CB199" s="283" t="str">
        <f ca="true">+IF(OFFSET('Water Data'!$G$27,0,10*ROW('Water Data'!G193))="","",OFFSET('Water Data'!$G$27,0,10*ROW('Water Data'!G193)))</f>
        <v/>
      </c>
      <c r="CC199" s="283" t="str">
        <f ca="true">+IF(OFFSET('Water Data'!$G$28,0,10*ROW('Water Data'!G193))="","",OFFSET('Water Data'!$G$28,0,10*ROW('Water Data'!G193)))</f>
        <v/>
      </c>
      <c r="CD199" s="283" t="str">
        <f ca="true">+IF(OFFSET('Water Data'!$G$29,0,10*ROW('Water Data'!G193))="","",OFFSET('Water Data'!$G$29,0,10*ROW('Water Data'!G193)))</f>
        <v/>
      </c>
      <c r="CE199" s="283" t="str">
        <f ca="true">+IF(OFFSET('Water Data'!$H$27,0,10*ROW('Water Data'!H193))="","",OFFSET('Water Data'!$H$27,0,10*ROW('Water Data'!H193)))</f>
        <v/>
      </c>
      <c r="CF199" s="283" t="str">
        <f ca="true">+IF(OFFSET('Water Data'!$H$28,0,10*ROW('Water Data'!H193))="","",OFFSET('Water Data'!$H$28,0,10*ROW('Water Data'!H193)))</f>
        <v/>
      </c>
      <c r="CG199" s="283" t="str">
        <f ca="true">+IF(OFFSET('Water Data'!$H$29,0,10*ROW('Water Data'!H193))="","",OFFSET('Water Data'!$H$29,0,10*ROW('Water Data'!H193)))</f>
        <v/>
      </c>
      <c r="CH199" s="283" t="str">
        <f ca="true">+IF(OFFSET('Water Data'!$I$27,0,10*ROW('Water Data'!I193))="","",OFFSET('Water Data'!$I$27,0,10*ROW('Water Data'!I193)))</f>
        <v/>
      </c>
      <c r="CI199" s="283" t="str">
        <f ca="true">+IF(OFFSET('Water Data'!$I$28,0,10*ROW('Water Data'!I193))="","",OFFSET('Water Data'!$I$28,0,10*ROW('Water Data'!I193)))</f>
        <v/>
      </c>
      <c r="CJ199" s="283" t="str">
        <f ca="true">+IF(OFFSET('Water Data'!$I$29,0,10*ROW('Water Data'!I193))="","",OFFSET('Water Data'!$I$29,0,10*ROW('Water Data'!I193)))</f>
        <v/>
      </c>
      <c r="CK199" s="283" t="str">
        <f ca="true">+IF(OFFSET('Sanitation Data'!$D$28,0,10*ROW('Sanitation Data'!D193))="","",OFFSET('Sanitation Data'!$D$28,0,10*ROW('Sanitation Data'!D193)))</f>
        <v/>
      </c>
      <c r="CL199" s="283" t="str">
        <f ca="true">+IF(OFFSET('Sanitation Data'!$D$29,0,10*ROW('Sanitation Data'!D193))="","",OFFSET('Sanitation Data'!$D$29,0,10*ROW('Sanitation Data'!D193)))</f>
        <v/>
      </c>
      <c r="CM199" s="283" t="str">
        <f ca="true">+IF(OFFSET('Sanitation Data'!$D$30,0,10*ROW('Sanitation Data'!D193))="","",OFFSET('Sanitation Data'!$D$30,0,10*ROW('Sanitation Data'!D193)))</f>
        <v/>
      </c>
      <c r="CN199" s="283" t="str">
        <f ca="true">+IF(OFFSET('Sanitation Data'!$D$31,0,10*ROW('Sanitation Data'!D193))="","",OFFSET('Sanitation Data'!$D$31,0,10*ROW('Sanitation Data'!D193)))</f>
        <v/>
      </c>
      <c r="CO199" s="283" t="str">
        <f ca="true">+IF(OFFSET('Sanitation Data'!$D$32,0,10*ROW('Sanitation Data'!D193))="","",OFFSET('Sanitation Data'!$D$32,0,10*ROW('Sanitation Data'!D193)))</f>
        <v/>
      </c>
      <c r="CP199" s="283" t="str">
        <f ca="true">+IF(OFFSET('Sanitation Data'!$E$28,0,10*ROW('Sanitation Data'!E193))="","",OFFSET('Sanitation Data'!$E$28,0,10*ROW('Sanitation Data'!E193)))</f>
        <v/>
      </c>
      <c r="CQ199" s="283" t="str">
        <f ca="true">+IF(OFFSET('Sanitation Data'!$E$29,0,10*ROW('Sanitation Data'!E193))="","",OFFSET('Sanitation Data'!$E$29,0,10*ROW('Sanitation Data'!E193)))</f>
        <v/>
      </c>
      <c r="CR199" s="283" t="str">
        <f ca="true">+IF(OFFSET('Sanitation Data'!$E$30,0,10*ROW('Sanitation Data'!E193))="","",OFFSET('Sanitation Data'!$E$30,0,10*ROW('Sanitation Data'!E193)))</f>
        <v/>
      </c>
      <c r="CS199" s="283" t="str">
        <f ca="true">+IF(OFFSET('Sanitation Data'!$E$31,0,10*ROW('Sanitation Data'!E193))="","",OFFSET('Sanitation Data'!$E$31,0,10*ROW('Sanitation Data'!E193)))</f>
        <v/>
      </c>
      <c r="CT199" s="283" t="str">
        <f ca="true">+IF(OFFSET('Sanitation Data'!$E$32,0,10*ROW('Sanitation Data'!E193))="","",OFFSET('Sanitation Data'!$E$32,0,10*ROW('Sanitation Data'!E193)))</f>
        <v/>
      </c>
      <c r="CU199" s="283" t="str">
        <f ca="true">+IF(OFFSET('Sanitation Data'!$F$28,0,10*ROW('Sanitation Data'!F193))="","",OFFSET('Sanitation Data'!$F$28,0,10*ROW('Sanitation Data'!F193)))</f>
        <v/>
      </c>
      <c r="CV199" s="283" t="str">
        <f ca="true">+IF(OFFSET('Sanitation Data'!$F$29,0,10*ROW('Sanitation Data'!F193))="","",OFFSET('Sanitation Data'!$F$29,0,10*ROW('Sanitation Data'!F193)))</f>
        <v/>
      </c>
      <c r="CW199" s="283" t="str">
        <f ca="true">+IF(OFFSET('Sanitation Data'!$F$30,0,10*ROW('Sanitation Data'!F193))="","",OFFSET('Sanitation Data'!$F$30,0,10*ROW('Sanitation Data'!F193)))</f>
        <v/>
      </c>
      <c r="CX199" s="283" t="str">
        <f ca="true">+IF(OFFSET('Sanitation Data'!$F$31,0,10*ROW('Sanitation Data'!F193))="","",OFFSET('Sanitation Data'!$F$31,0,10*ROW('Sanitation Data'!F193)))</f>
        <v/>
      </c>
      <c r="CY199" s="283" t="str">
        <f ca="true">+IF(OFFSET('Sanitation Data'!$F$32,0,10*ROW('Sanitation Data'!F193))="","",OFFSET('Sanitation Data'!$F$32,0,10*ROW('Sanitation Data'!F193)))</f>
        <v/>
      </c>
      <c r="CZ199" s="283" t="str">
        <f ca="true">+IF(OFFSET('Sanitation Data'!$G$28,0,10*ROW('Sanitation Data'!G193))="","",OFFSET('Sanitation Data'!$G$28,0,10*ROW('Sanitation Data'!G193)))</f>
        <v/>
      </c>
      <c r="DA199" s="283" t="str">
        <f ca="true">+IF(OFFSET('Sanitation Data'!$G$29,0,10*ROW('Sanitation Data'!G193))="","",OFFSET('Sanitation Data'!$G$29,0,10*ROW('Sanitation Data'!G193)))</f>
        <v/>
      </c>
      <c r="DB199" s="283" t="str">
        <f ca="true">+IF(OFFSET('Sanitation Data'!$G$30,0,10*ROW('Sanitation Data'!G193))="","",OFFSET('Sanitation Data'!$G$30,0,10*ROW('Sanitation Data'!G193)))</f>
        <v/>
      </c>
      <c r="DC199" s="283" t="str">
        <f ca="true">+IF(OFFSET('Sanitation Data'!$G$31,0,10*ROW('Sanitation Data'!G193))="","",OFFSET('Sanitation Data'!$G$31,0,10*ROW('Sanitation Data'!G193)))</f>
        <v/>
      </c>
      <c r="DD199" s="283" t="str">
        <f ca="true">+IF(OFFSET('Sanitation Data'!$G$32,0,10*ROW('Sanitation Data'!G193))="","",OFFSET('Sanitation Data'!$G$32,0,10*ROW('Sanitation Data'!G193)))</f>
        <v/>
      </c>
      <c r="DE199" s="283" t="str">
        <f ca="true">+IF(OFFSET('Sanitation Data'!$H$28,0,10*ROW('Sanitation Data'!H193))="","",OFFSET('Sanitation Data'!$H$28,0,10*ROW('Sanitation Data'!H193)))</f>
        <v/>
      </c>
      <c r="DF199" s="283" t="str">
        <f ca="true">+IF(OFFSET('Sanitation Data'!$H$29,0,10*ROW('Sanitation Data'!H193))="","",OFFSET('Sanitation Data'!$H$29,0,10*ROW('Sanitation Data'!H193)))</f>
        <v/>
      </c>
      <c r="DG199" s="283" t="str">
        <f ca="true">+IF(OFFSET('Sanitation Data'!$H$30,0,10*ROW('Sanitation Data'!H193))="","",OFFSET('Sanitation Data'!$H$30,0,10*ROW('Sanitation Data'!H193)))</f>
        <v/>
      </c>
      <c r="DH199" s="283" t="str">
        <f ca="true">+IF(OFFSET('Sanitation Data'!$H$31,0,10*ROW('Sanitation Data'!H193))="","",OFFSET('Sanitation Data'!$H$31,0,10*ROW('Sanitation Data'!H193)))</f>
        <v/>
      </c>
      <c r="DI199" s="283" t="str">
        <f ca="true">+IF(OFFSET('Sanitation Data'!$H$32,0,10*ROW('Sanitation Data'!H193))="","",OFFSET('Sanitation Data'!$H$32,0,10*ROW('Sanitation Data'!H193)))</f>
        <v/>
      </c>
      <c r="DJ199" s="283" t="str">
        <f ca="true">+IF(OFFSET('Sanitation Data'!$I$28,0,10*ROW('Sanitation Data'!I193))="","",OFFSET('Sanitation Data'!$I$28,0,10*ROW('Sanitation Data'!I193)))</f>
        <v/>
      </c>
      <c r="DK199" s="283" t="str">
        <f ca="true">+IF(OFFSET('Sanitation Data'!$I$29,0,10*ROW('Sanitation Data'!I193))="","",OFFSET('Sanitation Data'!$I$29,0,10*ROW('Sanitation Data'!I193)))</f>
        <v/>
      </c>
      <c r="DL199" s="283" t="str">
        <f ca="true">+IF(OFFSET('Sanitation Data'!$I$30,0,10*ROW('Sanitation Data'!I193))="","",OFFSET('Sanitation Data'!$I$30,0,10*ROW('Sanitation Data'!I193)))</f>
        <v/>
      </c>
      <c r="DM199" s="283" t="str">
        <f ca="true">+IF(OFFSET('Sanitation Data'!$I$31,0,10*ROW('Sanitation Data'!I193))="","",OFFSET('Sanitation Data'!$I$31,0,10*ROW('Sanitation Data'!I193)))</f>
        <v/>
      </c>
      <c r="DN199" s="283" t="str">
        <f ca="true">+IF(OFFSET('Sanitation Data'!$I$32,0,10*ROW('Sanitation Data'!I193))="","",OFFSET('Sanitation Data'!$I$32,0,10*ROW('Sanitation Data'!I193)))</f>
        <v/>
      </c>
      <c r="DO199" s="283" t="str">
        <f ca="true">+IF(OFFSET('Hygiene Data'!$D$11,0,10*ROW('Hygiene Data'!D193))="","",OFFSET('Hygiene Data'!$D$11,0,10*ROW('Hygiene Data'!D193)))</f>
        <v/>
      </c>
      <c r="DP199" s="283" t="str">
        <f ca="true">+IF(OFFSET('Hygiene Data'!$D$12,0,10*ROW('Hygiene Data'!D193))="","",OFFSET('Hygiene Data'!$D$12,0,10*ROW('Hygiene Data'!D193)))</f>
        <v/>
      </c>
      <c r="DQ199" s="283" t="str">
        <f ca="true">+IF(OFFSET('Hygiene Data'!$D$13,0,10*ROW('Hygiene Data'!D193))="","",OFFSET('Hygiene Data'!$D$13,0,10*ROW('Hygiene Data'!D193)))</f>
        <v/>
      </c>
      <c r="DR199" s="283" t="str">
        <f ca="true">+IF(OFFSET('Hygiene Data'!$E$11,0,10*ROW('Hygiene Data'!E193))="","",OFFSET('Hygiene Data'!$E$11,0,10*ROW('Hygiene Data'!E193)))</f>
        <v/>
      </c>
      <c r="DS199" s="283" t="str">
        <f ca="true">+IF(OFFSET('Hygiene Data'!$E$12,0,10*ROW('Hygiene Data'!E193))="","",OFFSET('Hygiene Data'!$E$12,0,10*ROW('Hygiene Data'!E193)))</f>
        <v/>
      </c>
      <c r="DT199" s="283" t="str">
        <f ca="true">+IF(OFFSET('Hygiene Data'!$E$13,0,10*ROW('Hygiene Data'!E193))="","",OFFSET('Hygiene Data'!$E$13,0,10*ROW('Hygiene Data'!E193)))</f>
        <v/>
      </c>
      <c r="DU199" s="283" t="str">
        <f ca="true">+IF(OFFSET('Hygiene Data'!$F$11,0,10*ROW('Hygiene Data'!F193))="","",OFFSET('Hygiene Data'!$F$11,0,10*ROW('Hygiene Data'!F193)))</f>
        <v/>
      </c>
      <c r="DV199" s="283" t="str">
        <f ca="true">+IF(OFFSET('Hygiene Data'!$F$12,0,10*ROW('Hygiene Data'!F193))="","",OFFSET('Hygiene Data'!$F$12,0,10*ROW('Hygiene Data'!F193)))</f>
        <v/>
      </c>
      <c r="DW199" s="283" t="str">
        <f ca="true">+IF(OFFSET('Hygiene Data'!$F$13,0,10*ROW('Hygiene Data'!F193))="","",OFFSET('Hygiene Data'!$F$13,0,10*ROW('Hygiene Data'!F193)))</f>
        <v/>
      </c>
      <c r="DX199" s="283" t="str">
        <f ca="true">+IF(OFFSET('Hygiene Data'!$G$11,0,10*ROW('Hygiene Data'!G193))="","",OFFSET('Hygiene Data'!$G$11,0,10*ROW('Hygiene Data'!G193)))</f>
        <v/>
      </c>
      <c r="DY199" s="283" t="str">
        <f ca="true">+IF(OFFSET('Hygiene Data'!$G$12,0,10*ROW('Hygiene Data'!G193))="","",OFFSET('Hygiene Data'!$G$12,0,10*ROW('Hygiene Data'!G193)))</f>
        <v/>
      </c>
      <c r="DZ199" s="283" t="str">
        <f ca="true">+IF(OFFSET('Hygiene Data'!$G$13,0,10*ROW('Hygiene Data'!G193))="","",OFFSET('Hygiene Data'!$G$13,0,10*ROW('Hygiene Data'!G193)))</f>
        <v/>
      </c>
      <c r="EA199" s="283" t="str">
        <f ca="true">+IF(OFFSET('Hygiene Data'!$H$11,0,10*ROW('Hygiene Data'!H193))="","",OFFSET('Hygiene Data'!$H$11,0,10*ROW('Hygiene Data'!H193)))</f>
        <v/>
      </c>
      <c r="EB199" s="283" t="str">
        <f ca="true">+IF(OFFSET('Hygiene Data'!$H$12,0,10*ROW('Hygiene Data'!H193))="","",OFFSET('Hygiene Data'!$H$12,0,10*ROW('Hygiene Data'!H193)))</f>
        <v/>
      </c>
      <c r="EC199" s="283" t="str">
        <f ca="true">+IF(OFFSET('Hygiene Data'!$H$13,0,10*ROW('Hygiene Data'!H193))="","",OFFSET('Hygiene Data'!$H$13,0,10*ROW('Hygiene Data'!H193)))</f>
        <v/>
      </c>
      <c r="ED199" s="283" t="str">
        <f ca="true">+IF(OFFSET('Hygiene Data'!$I$11,0,10*ROW('Hygiene Data'!I193))="","",OFFSET('Hygiene Data'!$I$11,0,10*ROW('Hygiene Data'!I193)))</f>
        <v/>
      </c>
      <c r="EE199" s="283" t="str">
        <f ca="true">+IF(OFFSET('Hygiene Data'!$I$12,0,10*ROW('Hygiene Data'!I193))="","",OFFSET('Hygiene Data'!$I$12,0,10*ROW('Hygiene Data'!I193)))</f>
        <v/>
      </c>
      <c r="EF199" s="283" t="str">
        <f ca="true">+IF(OFFSET('Hygiene Data'!$I$13,0,10*ROW('Hygiene Data'!I193))="","",OFFSET('Hygiene Data'!$I$13,0,10*ROW('Hygiene Data'!I193)))</f>
        <v/>
      </c>
    </row>
    <row r="200">
      <c r="A200" s="36" t="str">
        <f ca="true">+IF(OFFSET('Water Data'!$B$2,0,10*ROW('Water Data'!E194))="","",OFFSET('Water Data'!$B$2,0,10*ROW('Water Data'!E194)))</f>
        <v/>
      </c>
      <c r="B200" s="36" t="str">
        <f ca="true">+IF(OFFSET('Water Data'!$C$2,0,10*ROW('Water Data'!F194))="","",OFFSET('Water Data'!$C$2,0,10*ROW('Water Data'!F194)))</f>
        <v/>
      </c>
      <c r="C200" s="339"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83"/>
      <c r="BS200" s="283" t="str">
        <f ca="true">+IF(OFFSET('Water Data'!$D$27,0,10*ROW('Water Data'!D194))="","",OFFSET('Water Data'!$D$27,0,10*ROW('Water Data'!D194)))</f>
        <v/>
      </c>
      <c r="BT200" s="283" t="str">
        <f ca="true">+IF(OFFSET('Water Data'!$D$28,0,10*ROW('Water Data'!D194))="","",OFFSET('Water Data'!$D$28,0,10*ROW('Water Data'!D194)))</f>
        <v/>
      </c>
      <c r="BU200" s="283" t="str">
        <f ca="true">+IF(OFFSET('Water Data'!$D$29,0,10*ROW('Water Data'!D194))="","",OFFSET('Water Data'!$D$29,0,10*ROW('Water Data'!D194)))</f>
        <v/>
      </c>
      <c r="BV200" s="283" t="str">
        <f ca="true">+IF(OFFSET('Water Data'!$E$27,0,10*ROW('Water Data'!E194))="","",OFFSET('Water Data'!$E$27,0,10*ROW('Water Data'!E194)))</f>
        <v/>
      </c>
      <c r="BW200" s="283" t="str">
        <f ca="true">+IF(OFFSET('Water Data'!$E$28,0,10*ROW('Water Data'!E194))="","",OFFSET('Water Data'!$E$28,0,10*ROW('Water Data'!E194)))</f>
        <v/>
      </c>
      <c r="BX200" s="283" t="str">
        <f ca="true">+IF(OFFSET('Water Data'!$E$29,0,10*ROW('Water Data'!E194))="","",OFFSET('Water Data'!$E$29,0,10*ROW('Water Data'!E194)))</f>
        <v/>
      </c>
      <c r="BY200" s="283" t="str">
        <f ca="true">+IF(OFFSET('Water Data'!$F$27,0,10*ROW('Water Data'!F194))="","",OFFSET('Water Data'!$F$27,0,10*ROW('Water Data'!F194)))</f>
        <v/>
      </c>
      <c r="BZ200" s="283" t="str">
        <f ca="true">+IF(OFFSET('Water Data'!$F$28,0,10*ROW('Water Data'!F194))="","",OFFSET('Water Data'!$F$28,0,10*ROW('Water Data'!F194)))</f>
        <v/>
      </c>
      <c r="CA200" s="283" t="str">
        <f ca="true">+IF(OFFSET('Water Data'!$F$29,0,10*ROW('Water Data'!F194))="","",OFFSET('Water Data'!$F$29,0,10*ROW('Water Data'!F194)))</f>
        <v/>
      </c>
      <c r="CB200" s="283" t="str">
        <f ca="true">+IF(OFFSET('Water Data'!$G$27,0,10*ROW('Water Data'!G194))="","",OFFSET('Water Data'!$G$27,0,10*ROW('Water Data'!G194)))</f>
        <v/>
      </c>
      <c r="CC200" s="283" t="str">
        <f ca="true">+IF(OFFSET('Water Data'!$G$28,0,10*ROW('Water Data'!G194))="","",OFFSET('Water Data'!$G$28,0,10*ROW('Water Data'!G194)))</f>
        <v/>
      </c>
      <c r="CD200" s="283" t="str">
        <f ca="true">+IF(OFFSET('Water Data'!$G$29,0,10*ROW('Water Data'!G194))="","",OFFSET('Water Data'!$G$29,0,10*ROW('Water Data'!G194)))</f>
        <v/>
      </c>
      <c r="CE200" s="283" t="str">
        <f ca="true">+IF(OFFSET('Water Data'!$H$27,0,10*ROW('Water Data'!H194))="","",OFFSET('Water Data'!$H$27,0,10*ROW('Water Data'!H194)))</f>
        <v/>
      </c>
      <c r="CF200" s="283" t="str">
        <f ca="true">+IF(OFFSET('Water Data'!$H$28,0,10*ROW('Water Data'!H194))="","",OFFSET('Water Data'!$H$28,0,10*ROW('Water Data'!H194)))</f>
        <v/>
      </c>
      <c r="CG200" s="283" t="str">
        <f ca="true">+IF(OFFSET('Water Data'!$H$29,0,10*ROW('Water Data'!H194))="","",OFFSET('Water Data'!$H$29,0,10*ROW('Water Data'!H194)))</f>
        <v/>
      </c>
      <c r="CH200" s="283" t="str">
        <f ca="true">+IF(OFFSET('Water Data'!$I$27,0,10*ROW('Water Data'!I194))="","",OFFSET('Water Data'!$I$27,0,10*ROW('Water Data'!I194)))</f>
        <v/>
      </c>
      <c r="CI200" s="283" t="str">
        <f ca="true">+IF(OFFSET('Water Data'!$I$28,0,10*ROW('Water Data'!I194))="","",OFFSET('Water Data'!$I$28,0,10*ROW('Water Data'!I194)))</f>
        <v/>
      </c>
      <c r="CJ200" s="283" t="str">
        <f ca="true">+IF(OFFSET('Water Data'!$I$29,0,10*ROW('Water Data'!I194))="","",OFFSET('Water Data'!$I$29,0,10*ROW('Water Data'!I194)))</f>
        <v/>
      </c>
      <c r="CK200" s="283" t="str">
        <f ca="true">+IF(OFFSET('Sanitation Data'!$D$28,0,10*ROW('Sanitation Data'!D194))="","",OFFSET('Sanitation Data'!$D$28,0,10*ROW('Sanitation Data'!D194)))</f>
        <v/>
      </c>
      <c r="CL200" s="283" t="str">
        <f ca="true">+IF(OFFSET('Sanitation Data'!$D$29,0,10*ROW('Sanitation Data'!D194))="","",OFFSET('Sanitation Data'!$D$29,0,10*ROW('Sanitation Data'!D194)))</f>
        <v/>
      </c>
      <c r="CM200" s="283" t="str">
        <f ca="true">+IF(OFFSET('Sanitation Data'!$D$30,0,10*ROW('Sanitation Data'!D194))="","",OFFSET('Sanitation Data'!$D$30,0,10*ROW('Sanitation Data'!D194)))</f>
        <v/>
      </c>
      <c r="CN200" s="283" t="str">
        <f ca="true">+IF(OFFSET('Sanitation Data'!$D$31,0,10*ROW('Sanitation Data'!D194))="","",OFFSET('Sanitation Data'!$D$31,0,10*ROW('Sanitation Data'!D194)))</f>
        <v/>
      </c>
      <c r="CO200" s="283" t="str">
        <f ca="true">+IF(OFFSET('Sanitation Data'!$D$32,0,10*ROW('Sanitation Data'!D194))="","",OFFSET('Sanitation Data'!$D$32,0,10*ROW('Sanitation Data'!D194)))</f>
        <v/>
      </c>
      <c r="CP200" s="283" t="str">
        <f ca="true">+IF(OFFSET('Sanitation Data'!$E$28,0,10*ROW('Sanitation Data'!E194))="","",OFFSET('Sanitation Data'!$E$28,0,10*ROW('Sanitation Data'!E194)))</f>
        <v/>
      </c>
      <c r="CQ200" s="283" t="str">
        <f ca="true">+IF(OFFSET('Sanitation Data'!$E$29,0,10*ROW('Sanitation Data'!E194))="","",OFFSET('Sanitation Data'!$E$29,0,10*ROW('Sanitation Data'!E194)))</f>
        <v/>
      </c>
      <c r="CR200" s="283" t="str">
        <f ca="true">+IF(OFFSET('Sanitation Data'!$E$30,0,10*ROW('Sanitation Data'!E194))="","",OFFSET('Sanitation Data'!$E$30,0,10*ROW('Sanitation Data'!E194)))</f>
        <v/>
      </c>
      <c r="CS200" s="283" t="str">
        <f ca="true">+IF(OFFSET('Sanitation Data'!$E$31,0,10*ROW('Sanitation Data'!E194))="","",OFFSET('Sanitation Data'!$E$31,0,10*ROW('Sanitation Data'!E194)))</f>
        <v/>
      </c>
      <c r="CT200" s="283" t="str">
        <f ca="true">+IF(OFFSET('Sanitation Data'!$E$32,0,10*ROW('Sanitation Data'!E194))="","",OFFSET('Sanitation Data'!$E$32,0,10*ROW('Sanitation Data'!E194)))</f>
        <v/>
      </c>
      <c r="CU200" s="283" t="str">
        <f ca="true">+IF(OFFSET('Sanitation Data'!$F$28,0,10*ROW('Sanitation Data'!F194))="","",OFFSET('Sanitation Data'!$F$28,0,10*ROW('Sanitation Data'!F194)))</f>
        <v/>
      </c>
      <c r="CV200" s="283" t="str">
        <f ca="true">+IF(OFFSET('Sanitation Data'!$F$29,0,10*ROW('Sanitation Data'!F194))="","",OFFSET('Sanitation Data'!$F$29,0,10*ROW('Sanitation Data'!F194)))</f>
        <v/>
      </c>
      <c r="CW200" s="283" t="str">
        <f ca="true">+IF(OFFSET('Sanitation Data'!$F$30,0,10*ROW('Sanitation Data'!F194))="","",OFFSET('Sanitation Data'!$F$30,0,10*ROW('Sanitation Data'!F194)))</f>
        <v/>
      </c>
      <c r="CX200" s="283" t="str">
        <f ca="true">+IF(OFFSET('Sanitation Data'!$F$31,0,10*ROW('Sanitation Data'!F194))="","",OFFSET('Sanitation Data'!$F$31,0,10*ROW('Sanitation Data'!F194)))</f>
        <v/>
      </c>
      <c r="CY200" s="283" t="str">
        <f ca="true">+IF(OFFSET('Sanitation Data'!$F$32,0,10*ROW('Sanitation Data'!F194))="","",OFFSET('Sanitation Data'!$F$32,0,10*ROW('Sanitation Data'!F194)))</f>
        <v/>
      </c>
      <c r="CZ200" s="283" t="str">
        <f ca="true">+IF(OFFSET('Sanitation Data'!$G$28,0,10*ROW('Sanitation Data'!G194))="","",OFFSET('Sanitation Data'!$G$28,0,10*ROW('Sanitation Data'!G194)))</f>
        <v/>
      </c>
      <c r="DA200" s="283" t="str">
        <f ca="true">+IF(OFFSET('Sanitation Data'!$G$29,0,10*ROW('Sanitation Data'!G194))="","",OFFSET('Sanitation Data'!$G$29,0,10*ROW('Sanitation Data'!G194)))</f>
        <v/>
      </c>
      <c r="DB200" s="283" t="str">
        <f ca="true">+IF(OFFSET('Sanitation Data'!$G$30,0,10*ROW('Sanitation Data'!G194))="","",OFFSET('Sanitation Data'!$G$30,0,10*ROW('Sanitation Data'!G194)))</f>
        <v/>
      </c>
      <c r="DC200" s="283" t="str">
        <f ca="true">+IF(OFFSET('Sanitation Data'!$G$31,0,10*ROW('Sanitation Data'!G194))="","",OFFSET('Sanitation Data'!$G$31,0,10*ROW('Sanitation Data'!G194)))</f>
        <v/>
      </c>
      <c r="DD200" s="283" t="str">
        <f ca="true">+IF(OFFSET('Sanitation Data'!$G$32,0,10*ROW('Sanitation Data'!G194))="","",OFFSET('Sanitation Data'!$G$32,0,10*ROW('Sanitation Data'!G194)))</f>
        <v/>
      </c>
      <c r="DE200" s="283" t="str">
        <f ca="true">+IF(OFFSET('Sanitation Data'!$H$28,0,10*ROW('Sanitation Data'!H194))="","",OFFSET('Sanitation Data'!$H$28,0,10*ROW('Sanitation Data'!H194)))</f>
        <v/>
      </c>
      <c r="DF200" s="283" t="str">
        <f ca="true">+IF(OFFSET('Sanitation Data'!$H$29,0,10*ROW('Sanitation Data'!H194))="","",OFFSET('Sanitation Data'!$H$29,0,10*ROW('Sanitation Data'!H194)))</f>
        <v/>
      </c>
      <c r="DG200" s="283" t="str">
        <f ca="true">+IF(OFFSET('Sanitation Data'!$H$30,0,10*ROW('Sanitation Data'!H194))="","",OFFSET('Sanitation Data'!$H$30,0,10*ROW('Sanitation Data'!H194)))</f>
        <v/>
      </c>
      <c r="DH200" s="283" t="str">
        <f ca="true">+IF(OFFSET('Sanitation Data'!$H$31,0,10*ROW('Sanitation Data'!H194))="","",OFFSET('Sanitation Data'!$H$31,0,10*ROW('Sanitation Data'!H194)))</f>
        <v/>
      </c>
      <c r="DI200" s="283" t="str">
        <f ca="true">+IF(OFFSET('Sanitation Data'!$H$32,0,10*ROW('Sanitation Data'!H194))="","",OFFSET('Sanitation Data'!$H$32,0,10*ROW('Sanitation Data'!H194)))</f>
        <v/>
      </c>
      <c r="DJ200" s="283" t="str">
        <f ca="true">+IF(OFFSET('Sanitation Data'!$I$28,0,10*ROW('Sanitation Data'!I194))="","",OFFSET('Sanitation Data'!$I$28,0,10*ROW('Sanitation Data'!I194)))</f>
        <v/>
      </c>
      <c r="DK200" s="283" t="str">
        <f ca="true">+IF(OFFSET('Sanitation Data'!$I$29,0,10*ROW('Sanitation Data'!I194))="","",OFFSET('Sanitation Data'!$I$29,0,10*ROW('Sanitation Data'!I194)))</f>
        <v/>
      </c>
      <c r="DL200" s="283" t="str">
        <f ca="true">+IF(OFFSET('Sanitation Data'!$I$30,0,10*ROW('Sanitation Data'!I194))="","",OFFSET('Sanitation Data'!$I$30,0,10*ROW('Sanitation Data'!I194)))</f>
        <v/>
      </c>
      <c r="DM200" s="283" t="str">
        <f ca="true">+IF(OFFSET('Sanitation Data'!$I$31,0,10*ROW('Sanitation Data'!I194))="","",OFFSET('Sanitation Data'!$I$31,0,10*ROW('Sanitation Data'!I194)))</f>
        <v/>
      </c>
      <c r="DN200" s="283" t="str">
        <f ca="true">+IF(OFFSET('Sanitation Data'!$I$32,0,10*ROW('Sanitation Data'!I194))="","",OFFSET('Sanitation Data'!$I$32,0,10*ROW('Sanitation Data'!I194)))</f>
        <v/>
      </c>
      <c r="DO200" s="283" t="str">
        <f ca="true">+IF(OFFSET('Hygiene Data'!$D$11,0,10*ROW('Hygiene Data'!D194))="","",OFFSET('Hygiene Data'!$D$11,0,10*ROW('Hygiene Data'!D194)))</f>
        <v/>
      </c>
      <c r="DP200" s="283" t="str">
        <f ca="true">+IF(OFFSET('Hygiene Data'!$D$12,0,10*ROW('Hygiene Data'!D194))="","",OFFSET('Hygiene Data'!$D$12,0,10*ROW('Hygiene Data'!D194)))</f>
        <v/>
      </c>
      <c r="DQ200" s="283" t="str">
        <f ca="true">+IF(OFFSET('Hygiene Data'!$D$13,0,10*ROW('Hygiene Data'!D194))="","",OFFSET('Hygiene Data'!$D$13,0,10*ROW('Hygiene Data'!D194)))</f>
        <v/>
      </c>
      <c r="DR200" s="283" t="str">
        <f ca="true">+IF(OFFSET('Hygiene Data'!$E$11,0,10*ROW('Hygiene Data'!E194))="","",OFFSET('Hygiene Data'!$E$11,0,10*ROW('Hygiene Data'!E194)))</f>
        <v/>
      </c>
      <c r="DS200" s="283" t="str">
        <f ca="true">+IF(OFFSET('Hygiene Data'!$E$12,0,10*ROW('Hygiene Data'!E194))="","",OFFSET('Hygiene Data'!$E$12,0,10*ROW('Hygiene Data'!E194)))</f>
        <v/>
      </c>
      <c r="DT200" s="283" t="str">
        <f ca="true">+IF(OFFSET('Hygiene Data'!$E$13,0,10*ROW('Hygiene Data'!E194))="","",OFFSET('Hygiene Data'!$E$13,0,10*ROW('Hygiene Data'!E194)))</f>
        <v/>
      </c>
      <c r="DU200" s="283" t="str">
        <f ca="true">+IF(OFFSET('Hygiene Data'!$F$11,0,10*ROW('Hygiene Data'!F194))="","",OFFSET('Hygiene Data'!$F$11,0,10*ROW('Hygiene Data'!F194)))</f>
        <v/>
      </c>
      <c r="DV200" s="283" t="str">
        <f ca="true">+IF(OFFSET('Hygiene Data'!$F$12,0,10*ROW('Hygiene Data'!F194))="","",OFFSET('Hygiene Data'!$F$12,0,10*ROW('Hygiene Data'!F194)))</f>
        <v/>
      </c>
      <c r="DW200" s="283" t="str">
        <f ca="true">+IF(OFFSET('Hygiene Data'!$F$13,0,10*ROW('Hygiene Data'!F194))="","",OFFSET('Hygiene Data'!$F$13,0,10*ROW('Hygiene Data'!F194)))</f>
        <v/>
      </c>
      <c r="DX200" s="283" t="str">
        <f ca="true">+IF(OFFSET('Hygiene Data'!$G$11,0,10*ROW('Hygiene Data'!G194))="","",OFFSET('Hygiene Data'!$G$11,0,10*ROW('Hygiene Data'!G194)))</f>
        <v/>
      </c>
      <c r="DY200" s="283" t="str">
        <f ca="true">+IF(OFFSET('Hygiene Data'!$G$12,0,10*ROW('Hygiene Data'!G194))="","",OFFSET('Hygiene Data'!$G$12,0,10*ROW('Hygiene Data'!G194)))</f>
        <v/>
      </c>
      <c r="DZ200" s="283" t="str">
        <f ca="true">+IF(OFFSET('Hygiene Data'!$G$13,0,10*ROW('Hygiene Data'!G194))="","",OFFSET('Hygiene Data'!$G$13,0,10*ROW('Hygiene Data'!G194)))</f>
        <v/>
      </c>
      <c r="EA200" s="283" t="str">
        <f ca="true">+IF(OFFSET('Hygiene Data'!$H$11,0,10*ROW('Hygiene Data'!H194))="","",OFFSET('Hygiene Data'!$H$11,0,10*ROW('Hygiene Data'!H194)))</f>
        <v/>
      </c>
      <c r="EB200" s="283" t="str">
        <f ca="true">+IF(OFFSET('Hygiene Data'!$H$12,0,10*ROW('Hygiene Data'!H194))="","",OFFSET('Hygiene Data'!$H$12,0,10*ROW('Hygiene Data'!H194)))</f>
        <v/>
      </c>
      <c r="EC200" s="283" t="str">
        <f ca="true">+IF(OFFSET('Hygiene Data'!$H$13,0,10*ROW('Hygiene Data'!H194))="","",OFFSET('Hygiene Data'!$H$13,0,10*ROW('Hygiene Data'!H194)))</f>
        <v/>
      </c>
      <c r="ED200" s="283" t="str">
        <f ca="true">+IF(OFFSET('Hygiene Data'!$I$11,0,10*ROW('Hygiene Data'!I194))="","",OFFSET('Hygiene Data'!$I$11,0,10*ROW('Hygiene Data'!I194)))</f>
        <v/>
      </c>
      <c r="EE200" s="283" t="str">
        <f ca="true">+IF(OFFSET('Hygiene Data'!$I$12,0,10*ROW('Hygiene Data'!I194))="","",OFFSET('Hygiene Data'!$I$12,0,10*ROW('Hygiene Data'!I194)))</f>
        <v/>
      </c>
      <c r="EF200" s="283" t="str">
        <f ca="true">+IF(OFFSET('Hygiene Data'!$I$13,0,10*ROW('Hygiene Data'!I194))="","",OFFSET('Hygiene Data'!$I$13,0,10*ROW('Hygiene Data'!I194)))</f>
        <v/>
      </c>
    </row>
    <row r="201">
      <c r="A201" s="36" t="str">
        <f ca="true">+IF(OFFSET('Water Data'!$B$2,0,10*ROW('Water Data'!E195))="","",OFFSET('Water Data'!$B$2,0,10*ROW('Water Data'!E195)))</f>
        <v/>
      </c>
      <c r="B201" s="36" t="str">
        <f ca="true">+IF(OFFSET('Water Data'!$C$2,0,10*ROW('Water Data'!F195))="","",OFFSET('Water Data'!$C$2,0,10*ROW('Water Data'!F195)))</f>
        <v/>
      </c>
      <c r="C201" s="339"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83"/>
      <c r="BS201" s="283" t="str">
        <f ca="true">+IF(OFFSET('Water Data'!$D$27,0,10*ROW('Water Data'!D195))="","",OFFSET('Water Data'!$D$27,0,10*ROW('Water Data'!D195)))</f>
        <v/>
      </c>
      <c r="BT201" s="283" t="str">
        <f ca="true">+IF(OFFSET('Water Data'!$D$28,0,10*ROW('Water Data'!D195))="","",OFFSET('Water Data'!$D$28,0,10*ROW('Water Data'!D195)))</f>
        <v/>
      </c>
      <c r="BU201" s="283" t="str">
        <f ca="true">+IF(OFFSET('Water Data'!$D$29,0,10*ROW('Water Data'!D195))="","",OFFSET('Water Data'!$D$29,0,10*ROW('Water Data'!D195)))</f>
        <v/>
      </c>
      <c r="BV201" s="283" t="str">
        <f ca="true">+IF(OFFSET('Water Data'!$E$27,0,10*ROW('Water Data'!E195))="","",OFFSET('Water Data'!$E$27,0,10*ROW('Water Data'!E195)))</f>
        <v/>
      </c>
      <c r="BW201" s="283" t="str">
        <f ca="true">+IF(OFFSET('Water Data'!$E$28,0,10*ROW('Water Data'!E195))="","",OFFSET('Water Data'!$E$28,0,10*ROW('Water Data'!E195)))</f>
        <v/>
      </c>
      <c r="BX201" s="283" t="str">
        <f ca="true">+IF(OFFSET('Water Data'!$E$29,0,10*ROW('Water Data'!E195))="","",OFFSET('Water Data'!$E$29,0,10*ROW('Water Data'!E195)))</f>
        <v/>
      </c>
      <c r="BY201" s="283" t="str">
        <f ca="true">+IF(OFFSET('Water Data'!$F$27,0,10*ROW('Water Data'!F195))="","",OFFSET('Water Data'!$F$27,0,10*ROW('Water Data'!F195)))</f>
        <v/>
      </c>
      <c r="BZ201" s="283" t="str">
        <f ca="true">+IF(OFFSET('Water Data'!$F$28,0,10*ROW('Water Data'!F195))="","",OFFSET('Water Data'!$F$28,0,10*ROW('Water Data'!F195)))</f>
        <v/>
      </c>
      <c r="CA201" s="283" t="str">
        <f ca="true">+IF(OFFSET('Water Data'!$F$29,0,10*ROW('Water Data'!F195))="","",OFFSET('Water Data'!$F$29,0,10*ROW('Water Data'!F195)))</f>
        <v/>
      </c>
      <c r="CB201" s="283" t="str">
        <f ca="true">+IF(OFFSET('Water Data'!$G$27,0,10*ROW('Water Data'!G195))="","",OFFSET('Water Data'!$G$27,0,10*ROW('Water Data'!G195)))</f>
        <v/>
      </c>
      <c r="CC201" s="283" t="str">
        <f ca="true">+IF(OFFSET('Water Data'!$G$28,0,10*ROW('Water Data'!G195))="","",OFFSET('Water Data'!$G$28,0,10*ROW('Water Data'!G195)))</f>
        <v/>
      </c>
      <c r="CD201" s="283" t="str">
        <f ca="true">+IF(OFFSET('Water Data'!$G$29,0,10*ROW('Water Data'!G195))="","",OFFSET('Water Data'!$G$29,0,10*ROW('Water Data'!G195)))</f>
        <v/>
      </c>
      <c r="CE201" s="283" t="str">
        <f ca="true">+IF(OFFSET('Water Data'!$H$27,0,10*ROW('Water Data'!H195))="","",OFFSET('Water Data'!$H$27,0,10*ROW('Water Data'!H195)))</f>
        <v/>
      </c>
      <c r="CF201" s="283" t="str">
        <f ca="true">+IF(OFFSET('Water Data'!$H$28,0,10*ROW('Water Data'!H195))="","",OFFSET('Water Data'!$H$28,0,10*ROW('Water Data'!H195)))</f>
        <v/>
      </c>
      <c r="CG201" s="283" t="str">
        <f ca="true">+IF(OFFSET('Water Data'!$H$29,0,10*ROW('Water Data'!H195))="","",OFFSET('Water Data'!$H$29,0,10*ROW('Water Data'!H195)))</f>
        <v/>
      </c>
      <c r="CH201" s="283" t="str">
        <f ca="true">+IF(OFFSET('Water Data'!$I$27,0,10*ROW('Water Data'!I195))="","",OFFSET('Water Data'!$I$27,0,10*ROW('Water Data'!I195)))</f>
        <v/>
      </c>
      <c r="CI201" s="283" t="str">
        <f ca="true">+IF(OFFSET('Water Data'!$I$28,0,10*ROW('Water Data'!I195))="","",OFFSET('Water Data'!$I$28,0,10*ROW('Water Data'!I195)))</f>
        <v/>
      </c>
      <c r="CJ201" s="283" t="str">
        <f ca="true">+IF(OFFSET('Water Data'!$I$29,0,10*ROW('Water Data'!I195))="","",OFFSET('Water Data'!$I$29,0,10*ROW('Water Data'!I195)))</f>
        <v/>
      </c>
      <c r="CK201" s="283" t="str">
        <f ca="true">+IF(OFFSET('Sanitation Data'!$D$28,0,10*ROW('Sanitation Data'!D195))="","",OFFSET('Sanitation Data'!$D$28,0,10*ROW('Sanitation Data'!D195)))</f>
        <v/>
      </c>
      <c r="CL201" s="283" t="str">
        <f ca="true">+IF(OFFSET('Sanitation Data'!$D$29,0,10*ROW('Sanitation Data'!D195))="","",OFFSET('Sanitation Data'!$D$29,0,10*ROW('Sanitation Data'!D195)))</f>
        <v/>
      </c>
      <c r="CM201" s="283" t="str">
        <f ca="true">+IF(OFFSET('Sanitation Data'!$D$30,0,10*ROW('Sanitation Data'!D195))="","",OFFSET('Sanitation Data'!$D$30,0,10*ROW('Sanitation Data'!D195)))</f>
        <v/>
      </c>
      <c r="CN201" s="283" t="str">
        <f ca="true">+IF(OFFSET('Sanitation Data'!$D$31,0,10*ROW('Sanitation Data'!D195))="","",OFFSET('Sanitation Data'!$D$31,0,10*ROW('Sanitation Data'!D195)))</f>
        <v/>
      </c>
      <c r="CO201" s="283" t="str">
        <f ca="true">+IF(OFFSET('Sanitation Data'!$D$32,0,10*ROW('Sanitation Data'!D195))="","",OFFSET('Sanitation Data'!$D$32,0,10*ROW('Sanitation Data'!D195)))</f>
        <v/>
      </c>
      <c r="CP201" s="283" t="str">
        <f ca="true">+IF(OFFSET('Sanitation Data'!$E$28,0,10*ROW('Sanitation Data'!E195))="","",OFFSET('Sanitation Data'!$E$28,0,10*ROW('Sanitation Data'!E195)))</f>
        <v/>
      </c>
      <c r="CQ201" s="283" t="str">
        <f ca="true">+IF(OFFSET('Sanitation Data'!$E$29,0,10*ROW('Sanitation Data'!E195))="","",OFFSET('Sanitation Data'!$E$29,0,10*ROW('Sanitation Data'!E195)))</f>
        <v/>
      </c>
      <c r="CR201" s="283" t="str">
        <f ca="true">+IF(OFFSET('Sanitation Data'!$E$30,0,10*ROW('Sanitation Data'!E195))="","",OFFSET('Sanitation Data'!$E$30,0,10*ROW('Sanitation Data'!E195)))</f>
        <v/>
      </c>
      <c r="CS201" s="283" t="str">
        <f ca="true">+IF(OFFSET('Sanitation Data'!$E$31,0,10*ROW('Sanitation Data'!E195))="","",OFFSET('Sanitation Data'!$E$31,0,10*ROW('Sanitation Data'!E195)))</f>
        <v/>
      </c>
      <c r="CT201" s="283" t="str">
        <f ca="true">+IF(OFFSET('Sanitation Data'!$E$32,0,10*ROW('Sanitation Data'!E195))="","",OFFSET('Sanitation Data'!$E$32,0,10*ROW('Sanitation Data'!E195)))</f>
        <v/>
      </c>
      <c r="CU201" s="283" t="str">
        <f ca="true">+IF(OFFSET('Sanitation Data'!$F$28,0,10*ROW('Sanitation Data'!F195))="","",OFFSET('Sanitation Data'!$F$28,0,10*ROW('Sanitation Data'!F195)))</f>
        <v/>
      </c>
      <c r="CV201" s="283" t="str">
        <f ca="true">+IF(OFFSET('Sanitation Data'!$F$29,0,10*ROW('Sanitation Data'!F195))="","",OFFSET('Sanitation Data'!$F$29,0,10*ROW('Sanitation Data'!F195)))</f>
        <v/>
      </c>
      <c r="CW201" s="283" t="str">
        <f ca="true">+IF(OFFSET('Sanitation Data'!$F$30,0,10*ROW('Sanitation Data'!F195))="","",OFFSET('Sanitation Data'!$F$30,0,10*ROW('Sanitation Data'!F195)))</f>
        <v/>
      </c>
      <c r="CX201" s="283" t="str">
        <f ca="true">+IF(OFFSET('Sanitation Data'!$F$31,0,10*ROW('Sanitation Data'!F195))="","",OFFSET('Sanitation Data'!$F$31,0,10*ROW('Sanitation Data'!F195)))</f>
        <v/>
      </c>
      <c r="CY201" s="283" t="str">
        <f ca="true">+IF(OFFSET('Sanitation Data'!$F$32,0,10*ROW('Sanitation Data'!F195))="","",OFFSET('Sanitation Data'!$F$32,0,10*ROW('Sanitation Data'!F195)))</f>
        <v/>
      </c>
      <c r="CZ201" s="283" t="str">
        <f ca="true">+IF(OFFSET('Sanitation Data'!$G$28,0,10*ROW('Sanitation Data'!G195))="","",OFFSET('Sanitation Data'!$G$28,0,10*ROW('Sanitation Data'!G195)))</f>
        <v/>
      </c>
      <c r="DA201" s="283" t="str">
        <f ca="true">+IF(OFFSET('Sanitation Data'!$G$29,0,10*ROW('Sanitation Data'!G195))="","",OFFSET('Sanitation Data'!$G$29,0,10*ROW('Sanitation Data'!G195)))</f>
        <v/>
      </c>
      <c r="DB201" s="283" t="str">
        <f ca="true">+IF(OFFSET('Sanitation Data'!$G$30,0,10*ROW('Sanitation Data'!G195))="","",OFFSET('Sanitation Data'!$G$30,0,10*ROW('Sanitation Data'!G195)))</f>
        <v/>
      </c>
      <c r="DC201" s="283" t="str">
        <f ca="true">+IF(OFFSET('Sanitation Data'!$G$31,0,10*ROW('Sanitation Data'!G195))="","",OFFSET('Sanitation Data'!$G$31,0,10*ROW('Sanitation Data'!G195)))</f>
        <v/>
      </c>
      <c r="DD201" s="283" t="str">
        <f ca="true">+IF(OFFSET('Sanitation Data'!$G$32,0,10*ROW('Sanitation Data'!G195))="","",OFFSET('Sanitation Data'!$G$32,0,10*ROW('Sanitation Data'!G195)))</f>
        <v/>
      </c>
      <c r="DE201" s="283" t="str">
        <f ca="true">+IF(OFFSET('Sanitation Data'!$H$28,0,10*ROW('Sanitation Data'!H195))="","",OFFSET('Sanitation Data'!$H$28,0,10*ROW('Sanitation Data'!H195)))</f>
        <v/>
      </c>
      <c r="DF201" s="283" t="str">
        <f ca="true">+IF(OFFSET('Sanitation Data'!$H$29,0,10*ROW('Sanitation Data'!H195))="","",OFFSET('Sanitation Data'!$H$29,0,10*ROW('Sanitation Data'!H195)))</f>
        <v/>
      </c>
      <c r="DG201" s="283" t="str">
        <f ca="true">+IF(OFFSET('Sanitation Data'!$H$30,0,10*ROW('Sanitation Data'!H195))="","",OFFSET('Sanitation Data'!$H$30,0,10*ROW('Sanitation Data'!H195)))</f>
        <v/>
      </c>
      <c r="DH201" s="283" t="str">
        <f ca="true">+IF(OFFSET('Sanitation Data'!$H$31,0,10*ROW('Sanitation Data'!H195))="","",OFFSET('Sanitation Data'!$H$31,0,10*ROW('Sanitation Data'!H195)))</f>
        <v/>
      </c>
      <c r="DI201" s="283" t="str">
        <f ca="true">+IF(OFFSET('Sanitation Data'!$H$32,0,10*ROW('Sanitation Data'!H195))="","",OFFSET('Sanitation Data'!$H$32,0,10*ROW('Sanitation Data'!H195)))</f>
        <v/>
      </c>
      <c r="DJ201" s="283" t="str">
        <f ca="true">+IF(OFFSET('Sanitation Data'!$I$28,0,10*ROW('Sanitation Data'!I195))="","",OFFSET('Sanitation Data'!$I$28,0,10*ROW('Sanitation Data'!I195)))</f>
        <v/>
      </c>
      <c r="DK201" s="283" t="str">
        <f ca="true">+IF(OFFSET('Sanitation Data'!$I$29,0,10*ROW('Sanitation Data'!I195))="","",OFFSET('Sanitation Data'!$I$29,0,10*ROW('Sanitation Data'!I195)))</f>
        <v/>
      </c>
      <c r="DL201" s="283" t="str">
        <f ca="true">+IF(OFFSET('Sanitation Data'!$I$30,0,10*ROW('Sanitation Data'!I195))="","",OFFSET('Sanitation Data'!$I$30,0,10*ROW('Sanitation Data'!I195)))</f>
        <v/>
      </c>
      <c r="DM201" s="283" t="str">
        <f ca="true">+IF(OFFSET('Sanitation Data'!$I$31,0,10*ROW('Sanitation Data'!I195))="","",OFFSET('Sanitation Data'!$I$31,0,10*ROW('Sanitation Data'!I195)))</f>
        <v/>
      </c>
      <c r="DN201" s="283" t="str">
        <f ca="true">+IF(OFFSET('Sanitation Data'!$I$32,0,10*ROW('Sanitation Data'!I195))="","",OFFSET('Sanitation Data'!$I$32,0,10*ROW('Sanitation Data'!I195)))</f>
        <v/>
      </c>
      <c r="DO201" s="283" t="str">
        <f ca="true">+IF(OFFSET('Hygiene Data'!$D$11,0,10*ROW('Hygiene Data'!D195))="","",OFFSET('Hygiene Data'!$D$11,0,10*ROW('Hygiene Data'!D195)))</f>
        <v/>
      </c>
      <c r="DP201" s="283" t="str">
        <f ca="true">+IF(OFFSET('Hygiene Data'!$D$12,0,10*ROW('Hygiene Data'!D195))="","",OFFSET('Hygiene Data'!$D$12,0,10*ROW('Hygiene Data'!D195)))</f>
        <v/>
      </c>
      <c r="DQ201" s="283" t="str">
        <f ca="true">+IF(OFFSET('Hygiene Data'!$D$13,0,10*ROW('Hygiene Data'!D195))="","",OFFSET('Hygiene Data'!$D$13,0,10*ROW('Hygiene Data'!D195)))</f>
        <v/>
      </c>
      <c r="DR201" s="283" t="str">
        <f ca="true">+IF(OFFSET('Hygiene Data'!$E$11,0,10*ROW('Hygiene Data'!E195))="","",OFFSET('Hygiene Data'!$E$11,0,10*ROW('Hygiene Data'!E195)))</f>
        <v/>
      </c>
      <c r="DS201" s="283" t="str">
        <f ca="true">+IF(OFFSET('Hygiene Data'!$E$12,0,10*ROW('Hygiene Data'!E195))="","",OFFSET('Hygiene Data'!$E$12,0,10*ROW('Hygiene Data'!E195)))</f>
        <v/>
      </c>
      <c r="DT201" s="283" t="str">
        <f ca="true">+IF(OFFSET('Hygiene Data'!$E$13,0,10*ROW('Hygiene Data'!E195))="","",OFFSET('Hygiene Data'!$E$13,0,10*ROW('Hygiene Data'!E195)))</f>
        <v/>
      </c>
      <c r="DU201" s="283" t="str">
        <f ca="true">+IF(OFFSET('Hygiene Data'!$F$11,0,10*ROW('Hygiene Data'!F195))="","",OFFSET('Hygiene Data'!$F$11,0,10*ROW('Hygiene Data'!F195)))</f>
        <v/>
      </c>
      <c r="DV201" s="283" t="str">
        <f ca="true">+IF(OFFSET('Hygiene Data'!$F$12,0,10*ROW('Hygiene Data'!F195))="","",OFFSET('Hygiene Data'!$F$12,0,10*ROW('Hygiene Data'!F195)))</f>
        <v/>
      </c>
      <c r="DW201" s="283" t="str">
        <f ca="true">+IF(OFFSET('Hygiene Data'!$F$13,0,10*ROW('Hygiene Data'!F195))="","",OFFSET('Hygiene Data'!$F$13,0,10*ROW('Hygiene Data'!F195)))</f>
        <v/>
      </c>
      <c r="DX201" s="283" t="str">
        <f ca="true">+IF(OFFSET('Hygiene Data'!$G$11,0,10*ROW('Hygiene Data'!G195))="","",OFFSET('Hygiene Data'!$G$11,0,10*ROW('Hygiene Data'!G195)))</f>
        <v/>
      </c>
      <c r="DY201" s="283" t="str">
        <f ca="true">+IF(OFFSET('Hygiene Data'!$G$12,0,10*ROW('Hygiene Data'!G195))="","",OFFSET('Hygiene Data'!$G$12,0,10*ROW('Hygiene Data'!G195)))</f>
        <v/>
      </c>
      <c r="DZ201" s="283" t="str">
        <f ca="true">+IF(OFFSET('Hygiene Data'!$G$13,0,10*ROW('Hygiene Data'!G195))="","",OFFSET('Hygiene Data'!$G$13,0,10*ROW('Hygiene Data'!G195)))</f>
        <v/>
      </c>
      <c r="EA201" s="283" t="str">
        <f ca="true">+IF(OFFSET('Hygiene Data'!$H$11,0,10*ROW('Hygiene Data'!H195))="","",OFFSET('Hygiene Data'!$H$11,0,10*ROW('Hygiene Data'!H195)))</f>
        <v/>
      </c>
      <c r="EB201" s="283" t="str">
        <f ca="true">+IF(OFFSET('Hygiene Data'!$H$12,0,10*ROW('Hygiene Data'!H195))="","",OFFSET('Hygiene Data'!$H$12,0,10*ROW('Hygiene Data'!H195)))</f>
        <v/>
      </c>
      <c r="EC201" s="283" t="str">
        <f ca="true">+IF(OFFSET('Hygiene Data'!$H$13,0,10*ROW('Hygiene Data'!H195))="","",OFFSET('Hygiene Data'!$H$13,0,10*ROW('Hygiene Data'!H195)))</f>
        <v/>
      </c>
      <c r="ED201" s="283" t="str">
        <f ca="true">+IF(OFFSET('Hygiene Data'!$I$11,0,10*ROW('Hygiene Data'!I195))="","",OFFSET('Hygiene Data'!$I$11,0,10*ROW('Hygiene Data'!I195)))</f>
        <v/>
      </c>
      <c r="EE201" s="283" t="str">
        <f ca="true">+IF(OFFSET('Hygiene Data'!$I$12,0,10*ROW('Hygiene Data'!I195))="","",OFFSET('Hygiene Data'!$I$12,0,10*ROW('Hygiene Data'!I195)))</f>
        <v/>
      </c>
      <c r="EF201" s="283" t="str">
        <f ca="true">+IF(OFFSET('Hygiene Data'!$I$13,0,10*ROW('Hygiene Data'!I195))="","",OFFSET('Hygiene Data'!$I$13,0,10*ROW('Hygiene Data'!I195)))</f>
        <v/>
      </c>
    </row>
    <row r="202">
      <c r="A202" s="36" t="str">
        <f ca="true">+IF(OFFSET('Water Data'!$B$2,0,10*ROW('Water Data'!E196))="","",OFFSET('Water Data'!$B$2,0,10*ROW('Water Data'!E196)))</f>
        <v/>
      </c>
      <c r="B202" s="36" t="str">
        <f ca="true">+IF(OFFSET('Water Data'!$C$2,0,10*ROW('Water Data'!F196))="","",OFFSET('Water Data'!$C$2,0,10*ROW('Water Data'!F196)))</f>
        <v/>
      </c>
      <c r="C202" s="339"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83"/>
      <c r="BS202" s="283" t="str">
        <f ca="true">+IF(OFFSET('Water Data'!$D$27,0,10*ROW('Water Data'!D196))="","",OFFSET('Water Data'!$D$27,0,10*ROW('Water Data'!D196)))</f>
        <v/>
      </c>
      <c r="BT202" s="283" t="str">
        <f ca="true">+IF(OFFSET('Water Data'!$D$28,0,10*ROW('Water Data'!D196))="","",OFFSET('Water Data'!$D$28,0,10*ROW('Water Data'!D196)))</f>
        <v/>
      </c>
      <c r="BU202" s="283" t="str">
        <f ca="true">+IF(OFFSET('Water Data'!$D$29,0,10*ROW('Water Data'!D196))="","",OFFSET('Water Data'!$D$29,0,10*ROW('Water Data'!D196)))</f>
        <v/>
      </c>
      <c r="BV202" s="283" t="str">
        <f ca="true">+IF(OFFSET('Water Data'!$E$27,0,10*ROW('Water Data'!E196))="","",OFFSET('Water Data'!$E$27,0,10*ROW('Water Data'!E196)))</f>
        <v/>
      </c>
      <c r="BW202" s="283" t="str">
        <f ca="true">+IF(OFFSET('Water Data'!$E$28,0,10*ROW('Water Data'!E196))="","",OFFSET('Water Data'!$E$28,0,10*ROW('Water Data'!E196)))</f>
        <v/>
      </c>
      <c r="BX202" s="283" t="str">
        <f ca="true">+IF(OFFSET('Water Data'!$E$29,0,10*ROW('Water Data'!E196))="","",OFFSET('Water Data'!$E$29,0,10*ROW('Water Data'!E196)))</f>
        <v/>
      </c>
      <c r="BY202" s="283" t="str">
        <f ca="true">+IF(OFFSET('Water Data'!$F$27,0,10*ROW('Water Data'!F196))="","",OFFSET('Water Data'!$F$27,0,10*ROW('Water Data'!F196)))</f>
        <v/>
      </c>
      <c r="BZ202" s="283" t="str">
        <f ca="true">+IF(OFFSET('Water Data'!$F$28,0,10*ROW('Water Data'!F196))="","",OFFSET('Water Data'!$F$28,0,10*ROW('Water Data'!F196)))</f>
        <v/>
      </c>
      <c r="CA202" s="283" t="str">
        <f ca="true">+IF(OFFSET('Water Data'!$F$29,0,10*ROW('Water Data'!F196))="","",OFFSET('Water Data'!$F$29,0,10*ROW('Water Data'!F196)))</f>
        <v/>
      </c>
      <c r="CB202" s="283" t="str">
        <f ca="true">+IF(OFFSET('Water Data'!$G$27,0,10*ROW('Water Data'!G196))="","",OFFSET('Water Data'!$G$27,0,10*ROW('Water Data'!G196)))</f>
        <v/>
      </c>
      <c r="CC202" s="283" t="str">
        <f ca="true">+IF(OFFSET('Water Data'!$G$28,0,10*ROW('Water Data'!G196))="","",OFFSET('Water Data'!$G$28,0,10*ROW('Water Data'!G196)))</f>
        <v/>
      </c>
      <c r="CD202" s="283" t="str">
        <f ca="true">+IF(OFFSET('Water Data'!$G$29,0,10*ROW('Water Data'!G196))="","",OFFSET('Water Data'!$G$29,0,10*ROW('Water Data'!G196)))</f>
        <v/>
      </c>
      <c r="CE202" s="283" t="str">
        <f ca="true">+IF(OFFSET('Water Data'!$H$27,0,10*ROW('Water Data'!H196))="","",OFFSET('Water Data'!$H$27,0,10*ROW('Water Data'!H196)))</f>
        <v/>
      </c>
      <c r="CF202" s="283" t="str">
        <f ca="true">+IF(OFFSET('Water Data'!$H$28,0,10*ROW('Water Data'!H196))="","",OFFSET('Water Data'!$H$28,0,10*ROW('Water Data'!H196)))</f>
        <v/>
      </c>
      <c r="CG202" s="283" t="str">
        <f ca="true">+IF(OFFSET('Water Data'!$H$29,0,10*ROW('Water Data'!H196))="","",OFFSET('Water Data'!$H$29,0,10*ROW('Water Data'!H196)))</f>
        <v/>
      </c>
      <c r="CH202" s="283" t="str">
        <f ca="true">+IF(OFFSET('Water Data'!$I$27,0,10*ROW('Water Data'!I196))="","",OFFSET('Water Data'!$I$27,0,10*ROW('Water Data'!I196)))</f>
        <v/>
      </c>
      <c r="CI202" s="283" t="str">
        <f ca="true">+IF(OFFSET('Water Data'!$I$28,0,10*ROW('Water Data'!I196))="","",OFFSET('Water Data'!$I$28,0,10*ROW('Water Data'!I196)))</f>
        <v/>
      </c>
      <c r="CJ202" s="283" t="str">
        <f ca="true">+IF(OFFSET('Water Data'!$I$29,0,10*ROW('Water Data'!I196))="","",OFFSET('Water Data'!$I$29,0,10*ROW('Water Data'!I196)))</f>
        <v/>
      </c>
      <c r="CK202" s="283" t="str">
        <f ca="true">+IF(OFFSET('Sanitation Data'!$D$28,0,10*ROW('Sanitation Data'!D196))="","",OFFSET('Sanitation Data'!$D$28,0,10*ROW('Sanitation Data'!D196)))</f>
        <v/>
      </c>
      <c r="CL202" s="283" t="str">
        <f ca="true">+IF(OFFSET('Sanitation Data'!$D$29,0,10*ROW('Sanitation Data'!D196))="","",OFFSET('Sanitation Data'!$D$29,0,10*ROW('Sanitation Data'!D196)))</f>
        <v/>
      </c>
      <c r="CM202" s="283" t="str">
        <f ca="true">+IF(OFFSET('Sanitation Data'!$D$30,0,10*ROW('Sanitation Data'!D196))="","",OFFSET('Sanitation Data'!$D$30,0,10*ROW('Sanitation Data'!D196)))</f>
        <v/>
      </c>
      <c r="CN202" s="283" t="str">
        <f ca="true">+IF(OFFSET('Sanitation Data'!$D$31,0,10*ROW('Sanitation Data'!D196))="","",OFFSET('Sanitation Data'!$D$31,0,10*ROW('Sanitation Data'!D196)))</f>
        <v/>
      </c>
      <c r="CO202" s="283" t="str">
        <f ca="true">+IF(OFFSET('Sanitation Data'!$D$32,0,10*ROW('Sanitation Data'!D196))="","",OFFSET('Sanitation Data'!$D$32,0,10*ROW('Sanitation Data'!D196)))</f>
        <v/>
      </c>
      <c r="CP202" s="283" t="str">
        <f ca="true">+IF(OFFSET('Sanitation Data'!$E$28,0,10*ROW('Sanitation Data'!E196))="","",OFFSET('Sanitation Data'!$E$28,0,10*ROW('Sanitation Data'!E196)))</f>
        <v/>
      </c>
      <c r="CQ202" s="283" t="str">
        <f ca="true">+IF(OFFSET('Sanitation Data'!$E$29,0,10*ROW('Sanitation Data'!E196))="","",OFFSET('Sanitation Data'!$E$29,0,10*ROW('Sanitation Data'!E196)))</f>
        <v/>
      </c>
      <c r="CR202" s="283" t="str">
        <f ca="true">+IF(OFFSET('Sanitation Data'!$E$30,0,10*ROW('Sanitation Data'!E196))="","",OFFSET('Sanitation Data'!$E$30,0,10*ROW('Sanitation Data'!E196)))</f>
        <v/>
      </c>
      <c r="CS202" s="283" t="str">
        <f ca="true">+IF(OFFSET('Sanitation Data'!$E$31,0,10*ROW('Sanitation Data'!E196))="","",OFFSET('Sanitation Data'!$E$31,0,10*ROW('Sanitation Data'!E196)))</f>
        <v/>
      </c>
      <c r="CT202" s="283" t="str">
        <f ca="true">+IF(OFFSET('Sanitation Data'!$E$32,0,10*ROW('Sanitation Data'!E196))="","",OFFSET('Sanitation Data'!$E$32,0,10*ROW('Sanitation Data'!E196)))</f>
        <v/>
      </c>
      <c r="CU202" s="283" t="str">
        <f ca="true">+IF(OFFSET('Sanitation Data'!$F$28,0,10*ROW('Sanitation Data'!F196))="","",OFFSET('Sanitation Data'!$F$28,0,10*ROW('Sanitation Data'!F196)))</f>
        <v/>
      </c>
      <c r="CV202" s="283" t="str">
        <f ca="true">+IF(OFFSET('Sanitation Data'!$F$29,0,10*ROW('Sanitation Data'!F196))="","",OFFSET('Sanitation Data'!$F$29,0,10*ROW('Sanitation Data'!F196)))</f>
        <v/>
      </c>
      <c r="CW202" s="283" t="str">
        <f ca="true">+IF(OFFSET('Sanitation Data'!$F$30,0,10*ROW('Sanitation Data'!F196))="","",OFFSET('Sanitation Data'!$F$30,0,10*ROW('Sanitation Data'!F196)))</f>
        <v/>
      </c>
      <c r="CX202" s="283" t="str">
        <f ca="true">+IF(OFFSET('Sanitation Data'!$F$31,0,10*ROW('Sanitation Data'!F196))="","",OFFSET('Sanitation Data'!$F$31,0,10*ROW('Sanitation Data'!F196)))</f>
        <v/>
      </c>
      <c r="CY202" s="283" t="str">
        <f ca="true">+IF(OFFSET('Sanitation Data'!$F$32,0,10*ROW('Sanitation Data'!F196))="","",OFFSET('Sanitation Data'!$F$32,0,10*ROW('Sanitation Data'!F196)))</f>
        <v/>
      </c>
      <c r="CZ202" s="283" t="str">
        <f ca="true">+IF(OFFSET('Sanitation Data'!$G$28,0,10*ROW('Sanitation Data'!G196))="","",OFFSET('Sanitation Data'!$G$28,0,10*ROW('Sanitation Data'!G196)))</f>
        <v/>
      </c>
      <c r="DA202" s="283" t="str">
        <f ca="true">+IF(OFFSET('Sanitation Data'!$G$29,0,10*ROW('Sanitation Data'!G196))="","",OFFSET('Sanitation Data'!$G$29,0,10*ROW('Sanitation Data'!G196)))</f>
        <v/>
      </c>
      <c r="DB202" s="283" t="str">
        <f ca="true">+IF(OFFSET('Sanitation Data'!$G$30,0,10*ROW('Sanitation Data'!G196))="","",OFFSET('Sanitation Data'!$G$30,0,10*ROW('Sanitation Data'!G196)))</f>
        <v/>
      </c>
      <c r="DC202" s="283" t="str">
        <f ca="true">+IF(OFFSET('Sanitation Data'!$G$31,0,10*ROW('Sanitation Data'!G196))="","",OFFSET('Sanitation Data'!$G$31,0,10*ROW('Sanitation Data'!G196)))</f>
        <v/>
      </c>
      <c r="DD202" s="283" t="str">
        <f ca="true">+IF(OFFSET('Sanitation Data'!$G$32,0,10*ROW('Sanitation Data'!G196))="","",OFFSET('Sanitation Data'!$G$32,0,10*ROW('Sanitation Data'!G196)))</f>
        <v/>
      </c>
      <c r="DE202" s="283" t="str">
        <f ca="true">+IF(OFFSET('Sanitation Data'!$H$28,0,10*ROW('Sanitation Data'!H196))="","",OFFSET('Sanitation Data'!$H$28,0,10*ROW('Sanitation Data'!H196)))</f>
        <v/>
      </c>
      <c r="DF202" s="283" t="str">
        <f ca="true">+IF(OFFSET('Sanitation Data'!$H$29,0,10*ROW('Sanitation Data'!H196))="","",OFFSET('Sanitation Data'!$H$29,0,10*ROW('Sanitation Data'!H196)))</f>
        <v/>
      </c>
      <c r="DG202" s="283" t="str">
        <f ca="true">+IF(OFFSET('Sanitation Data'!$H$30,0,10*ROW('Sanitation Data'!H196))="","",OFFSET('Sanitation Data'!$H$30,0,10*ROW('Sanitation Data'!H196)))</f>
        <v/>
      </c>
      <c r="DH202" s="283" t="str">
        <f ca="true">+IF(OFFSET('Sanitation Data'!$H$31,0,10*ROW('Sanitation Data'!H196))="","",OFFSET('Sanitation Data'!$H$31,0,10*ROW('Sanitation Data'!H196)))</f>
        <v/>
      </c>
      <c r="DI202" s="283" t="str">
        <f ca="true">+IF(OFFSET('Sanitation Data'!$H$32,0,10*ROW('Sanitation Data'!H196))="","",OFFSET('Sanitation Data'!$H$32,0,10*ROW('Sanitation Data'!H196)))</f>
        <v/>
      </c>
      <c r="DJ202" s="283" t="str">
        <f ca="true">+IF(OFFSET('Sanitation Data'!$I$28,0,10*ROW('Sanitation Data'!I196))="","",OFFSET('Sanitation Data'!$I$28,0,10*ROW('Sanitation Data'!I196)))</f>
        <v/>
      </c>
      <c r="DK202" s="283" t="str">
        <f ca="true">+IF(OFFSET('Sanitation Data'!$I$29,0,10*ROW('Sanitation Data'!I196))="","",OFFSET('Sanitation Data'!$I$29,0,10*ROW('Sanitation Data'!I196)))</f>
        <v/>
      </c>
      <c r="DL202" s="283" t="str">
        <f ca="true">+IF(OFFSET('Sanitation Data'!$I$30,0,10*ROW('Sanitation Data'!I196))="","",OFFSET('Sanitation Data'!$I$30,0,10*ROW('Sanitation Data'!I196)))</f>
        <v/>
      </c>
      <c r="DM202" s="283" t="str">
        <f ca="true">+IF(OFFSET('Sanitation Data'!$I$31,0,10*ROW('Sanitation Data'!I196))="","",OFFSET('Sanitation Data'!$I$31,0,10*ROW('Sanitation Data'!I196)))</f>
        <v/>
      </c>
      <c r="DN202" s="283" t="str">
        <f ca="true">+IF(OFFSET('Sanitation Data'!$I$32,0,10*ROW('Sanitation Data'!I196))="","",OFFSET('Sanitation Data'!$I$32,0,10*ROW('Sanitation Data'!I196)))</f>
        <v/>
      </c>
      <c r="DO202" s="283" t="str">
        <f ca="true">+IF(OFFSET('Hygiene Data'!$D$11,0,10*ROW('Hygiene Data'!D196))="","",OFFSET('Hygiene Data'!$D$11,0,10*ROW('Hygiene Data'!D196)))</f>
        <v/>
      </c>
      <c r="DP202" s="283" t="str">
        <f ca="true">+IF(OFFSET('Hygiene Data'!$D$12,0,10*ROW('Hygiene Data'!D196))="","",OFFSET('Hygiene Data'!$D$12,0,10*ROW('Hygiene Data'!D196)))</f>
        <v/>
      </c>
      <c r="DQ202" s="283" t="str">
        <f ca="true">+IF(OFFSET('Hygiene Data'!$D$13,0,10*ROW('Hygiene Data'!D196))="","",OFFSET('Hygiene Data'!$D$13,0,10*ROW('Hygiene Data'!D196)))</f>
        <v/>
      </c>
      <c r="DR202" s="283" t="str">
        <f ca="true">+IF(OFFSET('Hygiene Data'!$E$11,0,10*ROW('Hygiene Data'!E196))="","",OFFSET('Hygiene Data'!$E$11,0,10*ROW('Hygiene Data'!E196)))</f>
        <v/>
      </c>
      <c r="DS202" s="283" t="str">
        <f ca="true">+IF(OFFSET('Hygiene Data'!$E$12,0,10*ROW('Hygiene Data'!E196))="","",OFFSET('Hygiene Data'!$E$12,0,10*ROW('Hygiene Data'!E196)))</f>
        <v/>
      </c>
      <c r="DT202" s="283" t="str">
        <f ca="true">+IF(OFFSET('Hygiene Data'!$E$13,0,10*ROW('Hygiene Data'!E196))="","",OFFSET('Hygiene Data'!$E$13,0,10*ROW('Hygiene Data'!E196)))</f>
        <v/>
      </c>
      <c r="DU202" s="283" t="str">
        <f ca="true">+IF(OFFSET('Hygiene Data'!$F$11,0,10*ROW('Hygiene Data'!F196))="","",OFFSET('Hygiene Data'!$F$11,0,10*ROW('Hygiene Data'!F196)))</f>
        <v/>
      </c>
      <c r="DV202" s="283" t="str">
        <f ca="true">+IF(OFFSET('Hygiene Data'!$F$12,0,10*ROW('Hygiene Data'!F196))="","",OFFSET('Hygiene Data'!$F$12,0,10*ROW('Hygiene Data'!F196)))</f>
        <v/>
      </c>
      <c r="DW202" s="283" t="str">
        <f ca="true">+IF(OFFSET('Hygiene Data'!$F$13,0,10*ROW('Hygiene Data'!F196))="","",OFFSET('Hygiene Data'!$F$13,0,10*ROW('Hygiene Data'!F196)))</f>
        <v/>
      </c>
      <c r="DX202" s="283" t="str">
        <f ca="true">+IF(OFFSET('Hygiene Data'!$G$11,0,10*ROW('Hygiene Data'!G196))="","",OFFSET('Hygiene Data'!$G$11,0,10*ROW('Hygiene Data'!G196)))</f>
        <v/>
      </c>
      <c r="DY202" s="283" t="str">
        <f ca="true">+IF(OFFSET('Hygiene Data'!$G$12,0,10*ROW('Hygiene Data'!G196))="","",OFFSET('Hygiene Data'!$G$12,0,10*ROW('Hygiene Data'!G196)))</f>
        <v/>
      </c>
      <c r="DZ202" s="283" t="str">
        <f ca="true">+IF(OFFSET('Hygiene Data'!$G$13,0,10*ROW('Hygiene Data'!G196))="","",OFFSET('Hygiene Data'!$G$13,0,10*ROW('Hygiene Data'!G196)))</f>
        <v/>
      </c>
      <c r="EA202" s="283" t="str">
        <f ca="true">+IF(OFFSET('Hygiene Data'!$H$11,0,10*ROW('Hygiene Data'!H196))="","",OFFSET('Hygiene Data'!$H$11,0,10*ROW('Hygiene Data'!H196)))</f>
        <v/>
      </c>
      <c r="EB202" s="283" t="str">
        <f ca="true">+IF(OFFSET('Hygiene Data'!$H$12,0,10*ROW('Hygiene Data'!H196))="","",OFFSET('Hygiene Data'!$H$12,0,10*ROW('Hygiene Data'!H196)))</f>
        <v/>
      </c>
      <c r="EC202" s="283" t="str">
        <f ca="true">+IF(OFFSET('Hygiene Data'!$H$13,0,10*ROW('Hygiene Data'!H196))="","",OFFSET('Hygiene Data'!$H$13,0,10*ROW('Hygiene Data'!H196)))</f>
        <v/>
      </c>
      <c r="ED202" s="283" t="str">
        <f ca="true">+IF(OFFSET('Hygiene Data'!$I$11,0,10*ROW('Hygiene Data'!I196))="","",OFFSET('Hygiene Data'!$I$11,0,10*ROW('Hygiene Data'!I196)))</f>
        <v/>
      </c>
      <c r="EE202" s="283" t="str">
        <f ca="true">+IF(OFFSET('Hygiene Data'!$I$12,0,10*ROW('Hygiene Data'!I196))="","",OFFSET('Hygiene Data'!$I$12,0,10*ROW('Hygiene Data'!I196)))</f>
        <v/>
      </c>
      <c r="EF202" s="283" t="str">
        <f ca="true">+IF(OFFSET('Hygiene Data'!$I$13,0,10*ROW('Hygiene Data'!I196))="","",OFFSET('Hygiene Data'!$I$13,0,10*ROW('Hygiene Data'!I196)))</f>
        <v/>
      </c>
    </row>
    <row r="203">
      <c r="A203" s="36" t="str">
        <f ca="true">+IF(OFFSET('Water Data'!$B$2,0,10*ROW('Water Data'!E197))="","",OFFSET('Water Data'!$B$2,0,10*ROW('Water Data'!E197)))</f>
        <v/>
      </c>
      <c r="B203" s="36" t="str">
        <f ca="true">+IF(OFFSET('Water Data'!$C$2,0,10*ROW('Water Data'!F197))="","",OFFSET('Water Data'!$C$2,0,10*ROW('Water Data'!F197)))</f>
        <v/>
      </c>
      <c r="C203" s="339"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83"/>
      <c r="BS203" s="283" t="str">
        <f ca="true">+IF(OFFSET('Water Data'!$D$27,0,10*ROW('Water Data'!D197))="","",OFFSET('Water Data'!$D$27,0,10*ROW('Water Data'!D197)))</f>
        <v/>
      </c>
      <c r="BT203" s="283" t="str">
        <f ca="true">+IF(OFFSET('Water Data'!$D$28,0,10*ROW('Water Data'!D197))="","",OFFSET('Water Data'!$D$28,0,10*ROW('Water Data'!D197)))</f>
        <v/>
      </c>
      <c r="BU203" s="283" t="str">
        <f ca="true">+IF(OFFSET('Water Data'!$D$29,0,10*ROW('Water Data'!D197))="","",OFFSET('Water Data'!$D$29,0,10*ROW('Water Data'!D197)))</f>
        <v/>
      </c>
      <c r="BV203" s="283" t="str">
        <f ca="true">+IF(OFFSET('Water Data'!$E$27,0,10*ROW('Water Data'!E197))="","",OFFSET('Water Data'!$E$27,0,10*ROW('Water Data'!E197)))</f>
        <v/>
      </c>
      <c r="BW203" s="283" t="str">
        <f ca="true">+IF(OFFSET('Water Data'!$E$28,0,10*ROW('Water Data'!E197))="","",OFFSET('Water Data'!$E$28,0,10*ROW('Water Data'!E197)))</f>
        <v/>
      </c>
      <c r="BX203" s="283" t="str">
        <f ca="true">+IF(OFFSET('Water Data'!$E$29,0,10*ROW('Water Data'!E197))="","",OFFSET('Water Data'!$E$29,0,10*ROW('Water Data'!E197)))</f>
        <v/>
      </c>
      <c r="BY203" s="283" t="str">
        <f ca="true">+IF(OFFSET('Water Data'!$F$27,0,10*ROW('Water Data'!F197))="","",OFFSET('Water Data'!$F$27,0,10*ROW('Water Data'!F197)))</f>
        <v/>
      </c>
      <c r="BZ203" s="283" t="str">
        <f ca="true">+IF(OFFSET('Water Data'!$F$28,0,10*ROW('Water Data'!F197))="","",OFFSET('Water Data'!$F$28,0,10*ROW('Water Data'!F197)))</f>
        <v/>
      </c>
      <c r="CA203" s="283" t="str">
        <f ca="true">+IF(OFFSET('Water Data'!$F$29,0,10*ROW('Water Data'!F197))="","",OFFSET('Water Data'!$F$29,0,10*ROW('Water Data'!F197)))</f>
        <v/>
      </c>
      <c r="CB203" s="283" t="str">
        <f ca="true">+IF(OFFSET('Water Data'!$G$27,0,10*ROW('Water Data'!G197))="","",OFFSET('Water Data'!$G$27,0,10*ROW('Water Data'!G197)))</f>
        <v/>
      </c>
      <c r="CC203" s="283" t="str">
        <f ca="true">+IF(OFFSET('Water Data'!$G$28,0,10*ROW('Water Data'!G197))="","",OFFSET('Water Data'!$G$28,0,10*ROW('Water Data'!G197)))</f>
        <v/>
      </c>
      <c r="CD203" s="283" t="str">
        <f ca="true">+IF(OFFSET('Water Data'!$G$29,0,10*ROW('Water Data'!G197))="","",OFFSET('Water Data'!$G$29,0,10*ROW('Water Data'!G197)))</f>
        <v/>
      </c>
      <c r="CE203" s="283" t="str">
        <f ca="true">+IF(OFFSET('Water Data'!$H$27,0,10*ROW('Water Data'!H197))="","",OFFSET('Water Data'!$H$27,0,10*ROW('Water Data'!H197)))</f>
        <v/>
      </c>
      <c r="CF203" s="283" t="str">
        <f ca="true">+IF(OFFSET('Water Data'!$H$28,0,10*ROW('Water Data'!H197))="","",OFFSET('Water Data'!$H$28,0,10*ROW('Water Data'!H197)))</f>
        <v/>
      </c>
      <c r="CG203" s="283" t="str">
        <f ca="true">+IF(OFFSET('Water Data'!$H$29,0,10*ROW('Water Data'!H197))="","",OFFSET('Water Data'!$H$29,0,10*ROW('Water Data'!H197)))</f>
        <v/>
      </c>
      <c r="CH203" s="283" t="str">
        <f ca="true">+IF(OFFSET('Water Data'!$I$27,0,10*ROW('Water Data'!I197))="","",OFFSET('Water Data'!$I$27,0,10*ROW('Water Data'!I197)))</f>
        <v/>
      </c>
      <c r="CI203" s="283" t="str">
        <f ca="true">+IF(OFFSET('Water Data'!$I$28,0,10*ROW('Water Data'!I197))="","",OFFSET('Water Data'!$I$28,0,10*ROW('Water Data'!I197)))</f>
        <v/>
      </c>
      <c r="CJ203" s="283" t="str">
        <f ca="true">+IF(OFFSET('Water Data'!$I$29,0,10*ROW('Water Data'!I197))="","",OFFSET('Water Data'!$I$29,0,10*ROW('Water Data'!I197)))</f>
        <v/>
      </c>
      <c r="CK203" s="283" t="str">
        <f ca="true">+IF(OFFSET('Sanitation Data'!$D$28,0,10*ROW('Sanitation Data'!D197))="","",OFFSET('Sanitation Data'!$D$28,0,10*ROW('Sanitation Data'!D197)))</f>
        <v/>
      </c>
      <c r="CL203" s="283" t="str">
        <f ca="true">+IF(OFFSET('Sanitation Data'!$D$29,0,10*ROW('Sanitation Data'!D197))="","",OFFSET('Sanitation Data'!$D$29,0,10*ROW('Sanitation Data'!D197)))</f>
        <v/>
      </c>
      <c r="CM203" s="283" t="str">
        <f ca="true">+IF(OFFSET('Sanitation Data'!$D$30,0,10*ROW('Sanitation Data'!D197))="","",OFFSET('Sanitation Data'!$D$30,0,10*ROW('Sanitation Data'!D197)))</f>
        <v/>
      </c>
      <c r="CN203" s="283" t="str">
        <f ca="true">+IF(OFFSET('Sanitation Data'!$D$31,0,10*ROW('Sanitation Data'!D197))="","",OFFSET('Sanitation Data'!$D$31,0,10*ROW('Sanitation Data'!D197)))</f>
        <v/>
      </c>
      <c r="CO203" s="283" t="str">
        <f ca="true">+IF(OFFSET('Sanitation Data'!$D$32,0,10*ROW('Sanitation Data'!D197))="","",OFFSET('Sanitation Data'!$D$32,0,10*ROW('Sanitation Data'!D197)))</f>
        <v/>
      </c>
      <c r="CP203" s="283" t="str">
        <f ca="true">+IF(OFFSET('Sanitation Data'!$E$28,0,10*ROW('Sanitation Data'!E197))="","",OFFSET('Sanitation Data'!$E$28,0,10*ROW('Sanitation Data'!E197)))</f>
        <v/>
      </c>
      <c r="CQ203" s="283" t="str">
        <f ca="true">+IF(OFFSET('Sanitation Data'!$E$29,0,10*ROW('Sanitation Data'!E197))="","",OFFSET('Sanitation Data'!$E$29,0,10*ROW('Sanitation Data'!E197)))</f>
        <v/>
      </c>
      <c r="CR203" s="283" t="str">
        <f ca="true">+IF(OFFSET('Sanitation Data'!$E$30,0,10*ROW('Sanitation Data'!E197))="","",OFFSET('Sanitation Data'!$E$30,0,10*ROW('Sanitation Data'!E197)))</f>
        <v/>
      </c>
      <c r="CS203" s="283" t="str">
        <f ca="true">+IF(OFFSET('Sanitation Data'!$E$31,0,10*ROW('Sanitation Data'!E197))="","",OFFSET('Sanitation Data'!$E$31,0,10*ROW('Sanitation Data'!E197)))</f>
        <v/>
      </c>
      <c r="CT203" s="283" t="str">
        <f ca="true">+IF(OFFSET('Sanitation Data'!$E$32,0,10*ROW('Sanitation Data'!E197))="","",OFFSET('Sanitation Data'!$E$32,0,10*ROW('Sanitation Data'!E197)))</f>
        <v/>
      </c>
      <c r="CU203" s="283" t="str">
        <f ca="true">+IF(OFFSET('Sanitation Data'!$F$28,0,10*ROW('Sanitation Data'!F197))="","",OFFSET('Sanitation Data'!$F$28,0,10*ROW('Sanitation Data'!F197)))</f>
        <v/>
      </c>
      <c r="CV203" s="283" t="str">
        <f ca="true">+IF(OFFSET('Sanitation Data'!$F$29,0,10*ROW('Sanitation Data'!F197))="","",OFFSET('Sanitation Data'!$F$29,0,10*ROW('Sanitation Data'!F197)))</f>
        <v/>
      </c>
      <c r="CW203" s="283" t="str">
        <f ca="true">+IF(OFFSET('Sanitation Data'!$F$30,0,10*ROW('Sanitation Data'!F197))="","",OFFSET('Sanitation Data'!$F$30,0,10*ROW('Sanitation Data'!F197)))</f>
        <v/>
      </c>
      <c r="CX203" s="283" t="str">
        <f ca="true">+IF(OFFSET('Sanitation Data'!$F$31,0,10*ROW('Sanitation Data'!F197))="","",OFFSET('Sanitation Data'!$F$31,0,10*ROW('Sanitation Data'!F197)))</f>
        <v/>
      </c>
      <c r="CY203" s="283" t="str">
        <f ca="true">+IF(OFFSET('Sanitation Data'!$F$32,0,10*ROW('Sanitation Data'!F197))="","",OFFSET('Sanitation Data'!$F$32,0,10*ROW('Sanitation Data'!F197)))</f>
        <v/>
      </c>
      <c r="CZ203" s="283" t="str">
        <f ca="true">+IF(OFFSET('Sanitation Data'!$G$28,0,10*ROW('Sanitation Data'!G197))="","",OFFSET('Sanitation Data'!$G$28,0,10*ROW('Sanitation Data'!G197)))</f>
        <v/>
      </c>
      <c r="DA203" s="283" t="str">
        <f ca="true">+IF(OFFSET('Sanitation Data'!$G$29,0,10*ROW('Sanitation Data'!G197))="","",OFFSET('Sanitation Data'!$G$29,0,10*ROW('Sanitation Data'!G197)))</f>
        <v/>
      </c>
      <c r="DB203" s="283" t="str">
        <f ca="true">+IF(OFFSET('Sanitation Data'!$G$30,0,10*ROW('Sanitation Data'!G197))="","",OFFSET('Sanitation Data'!$G$30,0,10*ROW('Sanitation Data'!G197)))</f>
        <v/>
      </c>
      <c r="DC203" s="283" t="str">
        <f ca="true">+IF(OFFSET('Sanitation Data'!$G$31,0,10*ROW('Sanitation Data'!G197))="","",OFFSET('Sanitation Data'!$G$31,0,10*ROW('Sanitation Data'!G197)))</f>
        <v/>
      </c>
      <c r="DD203" s="283" t="str">
        <f ca="true">+IF(OFFSET('Sanitation Data'!$G$32,0,10*ROW('Sanitation Data'!G197))="","",OFFSET('Sanitation Data'!$G$32,0,10*ROW('Sanitation Data'!G197)))</f>
        <v/>
      </c>
      <c r="DE203" s="283" t="str">
        <f ca="true">+IF(OFFSET('Sanitation Data'!$H$28,0,10*ROW('Sanitation Data'!H197))="","",OFFSET('Sanitation Data'!$H$28,0,10*ROW('Sanitation Data'!H197)))</f>
        <v/>
      </c>
      <c r="DF203" s="283" t="str">
        <f ca="true">+IF(OFFSET('Sanitation Data'!$H$29,0,10*ROW('Sanitation Data'!H197))="","",OFFSET('Sanitation Data'!$H$29,0,10*ROW('Sanitation Data'!H197)))</f>
        <v/>
      </c>
      <c r="DG203" s="283" t="str">
        <f ca="true">+IF(OFFSET('Sanitation Data'!$H$30,0,10*ROW('Sanitation Data'!H197))="","",OFFSET('Sanitation Data'!$H$30,0,10*ROW('Sanitation Data'!H197)))</f>
        <v/>
      </c>
      <c r="DH203" s="283" t="str">
        <f ca="true">+IF(OFFSET('Sanitation Data'!$H$31,0,10*ROW('Sanitation Data'!H197))="","",OFFSET('Sanitation Data'!$H$31,0,10*ROW('Sanitation Data'!H197)))</f>
        <v/>
      </c>
      <c r="DI203" s="283" t="str">
        <f ca="true">+IF(OFFSET('Sanitation Data'!$H$32,0,10*ROW('Sanitation Data'!H197))="","",OFFSET('Sanitation Data'!$H$32,0,10*ROW('Sanitation Data'!H197)))</f>
        <v/>
      </c>
      <c r="DJ203" s="283" t="str">
        <f ca="true">+IF(OFFSET('Sanitation Data'!$I$28,0,10*ROW('Sanitation Data'!I197))="","",OFFSET('Sanitation Data'!$I$28,0,10*ROW('Sanitation Data'!I197)))</f>
        <v/>
      </c>
      <c r="DK203" s="283" t="str">
        <f ca="true">+IF(OFFSET('Sanitation Data'!$I$29,0,10*ROW('Sanitation Data'!I197))="","",OFFSET('Sanitation Data'!$I$29,0,10*ROW('Sanitation Data'!I197)))</f>
        <v/>
      </c>
      <c r="DL203" s="283" t="str">
        <f ca="true">+IF(OFFSET('Sanitation Data'!$I$30,0,10*ROW('Sanitation Data'!I197))="","",OFFSET('Sanitation Data'!$I$30,0,10*ROW('Sanitation Data'!I197)))</f>
        <v/>
      </c>
      <c r="DM203" s="283" t="str">
        <f ca="true">+IF(OFFSET('Sanitation Data'!$I$31,0,10*ROW('Sanitation Data'!I197))="","",OFFSET('Sanitation Data'!$I$31,0,10*ROW('Sanitation Data'!I197)))</f>
        <v/>
      </c>
      <c r="DN203" s="283" t="str">
        <f ca="true">+IF(OFFSET('Sanitation Data'!$I$32,0,10*ROW('Sanitation Data'!I197))="","",OFFSET('Sanitation Data'!$I$32,0,10*ROW('Sanitation Data'!I197)))</f>
        <v/>
      </c>
      <c r="DO203" s="283" t="str">
        <f ca="true">+IF(OFFSET('Hygiene Data'!$D$11,0,10*ROW('Hygiene Data'!D197))="","",OFFSET('Hygiene Data'!$D$11,0,10*ROW('Hygiene Data'!D197)))</f>
        <v/>
      </c>
      <c r="DP203" s="283" t="str">
        <f ca="true">+IF(OFFSET('Hygiene Data'!$D$12,0,10*ROW('Hygiene Data'!D197))="","",OFFSET('Hygiene Data'!$D$12,0,10*ROW('Hygiene Data'!D197)))</f>
        <v/>
      </c>
      <c r="DQ203" s="283" t="str">
        <f ca="true">+IF(OFFSET('Hygiene Data'!$D$13,0,10*ROW('Hygiene Data'!D197))="","",OFFSET('Hygiene Data'!$D$13,0,10*ROW('Hygiene Data'!D197)))</f>
        <v/>
      </c>
      <c r="DR203" s="283" t="str">
        <f ca="true">+IF(OFFSET('Hygiene Data'!$E$11,0,10*ROW('Hygiene Data'!E197))="","",OFFSET('Hygiene Data'!$E$11,0,10*ROW('Hygiene Data'!E197)))</f>
        <v/>
      </c>
      <c r="DS203" s="283" t="str">
        <f ca="true">+IF(OFFSET('Hygiene Data'!$E$12,0,10*ROW('Hygiene Data'!E197))="","",OFFSET('Hygiene Data'!$E$12,0,10*ROW('Hygiene Data'!E197)))</f>
        <v/>
      </c>
      <c r="DT203" s="283" t="str">
        <f ca="true">+IF(OFFSET('Hygiene Data'!$E$13,0,10*ROW('Hygiene Data'!E197))="","",OFFSET('Hygiene Data'!$E$13,0,10*ROW('Hygiene Data'!E197)))</f>
        <v/>
      </c>
      <c r="DU203" s="283" t="str">
        <f ca="true">+IF(OFFSET('Hygiene Data'!$F$11,0,10*ROW('Hygiene Data'!F197))="","",OFFSET('Hygiene Data'!$F$11,0,10*ROW('Hygiene Data'!F197)))</f>
        <v/>
      </c>
      <c r="DV203" s="283" t="str">
        <f ca="true">+IF(OFFSET('Hygiene Data'!$F$12,0,10*ROW('Hygiene Data'!F197))="","",OFFSET('Hygiene Data'!$F$12,0,10*ROW('Hygiene Data'!F197)))</f>
        <v/>
      </c>
      <c r="DW203" s="283" t="str">
        <f ca="true">+IF(OFFSET('Hygiene Data'!$F$13,0,10*ROW('Hygiene Data'!F197))="","",OFFSET('Hygiene Data'!$F$13,0,10*ROW('Hygiene Data'!F197)))</f>
        <v/>
      </c>
      <c r="DX203" s="283" t="str">
        <f ca="true">+IF(OFFSET('Hygiene Data'!$G$11,0,10*ROW('Hygiene Data'!G197))="","",OFFSET('Hygiene Data'!$G$11,0,10*ROW('Hygiene Data'!G197)))</f>
        <v/>
      </c>
      <c r="DY203" s="283" t="str">
        <f ca="true">+IF(OFFSET('Hygiene Data'!$G$12,0,10*ROW('Hygiene Data'!G197))="","",OFFSET('Hygiene Data'!$G$12,0,10*ROW('Hygiene Data'!G197)))</f>
        <v/>
      </c>
      <c r="DZ203" s="283" t="str">
        <f ca="true">+IF(OFFSET('Hygiene Data'!$G$13,0,10*ROW('Hygiene Data'!G197))="","",OFFSET('Hygiene Data'!$G$13,0,10*ROW('Hygiene Data'!G197)))</f>
        <v/>
      </c>
      <c r="EA203" s="283" t="str">
        <f ca="true">+IF(OFFSET('Hygiene Data'!$H$11,0,10*ROW('Hygiene Data'!H197))="","",OFFSET('Hygiene Data'!$H$11,0,10*ROW('Hygiene Data'!H197)))</f>
        <v/>
      </c>
      <c r="EB203" s="283" t="str">
        <f ca="true">+IF(OFFSET('Hygiene Data'!$H$12,0,10*ROW('Hygiene Data'!H197))="","",OFFSET('Hygiene Data'!$H$12,0,10*ROW('Hygiene Data'!H197)))</f>
        <v/>
      </c>
      <c r="EC203" s="283" t="str">
        <f ca="true">+IF(OFFSET('Hygiene Data'!$H$13,0,10*ROW('Hygiene Data'!H197))="","",OFFSET('Hygiene Data'!$H$13,0,10*ROW('Hygiene Data'!H197)))</f>
        <v/>
      </c>
      <c r="ED203" s="283" t="str">
        <f ca="true">+IF(OFFSET('Hygiene Data'!$I$11,0,10*ROW('Hygiene Data'!I197))="","",OFFSET('Hygiene Data'!$I$11,0,10*ROW('Hygiene Data'!I197)))</f>
        <v/>
      </c>
      <c r="EE203" s="283" t="str">
        <f ca="true">+IF(OFFSET('Hygiene Data'!$I$12,0,10*ROW('Hygiene Data'!I197))="","",OFFSET('Hygiene Data'!$I$12,0,10*ROW('Hygiene Data'!I197)))</f>
        <v/>
      </c>
      <c r="EF203" s="283" t="str">
        <f ca="true">+IF(OFFSET('Hygiene Data'!$I$13,0,10*ROW('Hygiene Data'!I197))="","",OFFSET('Hygiene Data'!$I$13,0,10*ROW('Hygiene Data'!I197)))</f>
        <v/>
      </c>
    </row>
    <row r="204">
      <c r="A204" s="36" t="str">
        <f ca="true">+IF(OFFSET('Water Data'!$B$2,0,10*ROW('Water Data'!E198))="","",OFFSET('Water Data'!$B$2,0,10*ROW('Water Data'!E198)))</f>
        <v/>
      </c>
      <c r="B204" s="36" t="str">
        <f ca="true">+IF(OFFSET('Water Data'!$C$2,0,10*ROW('Water Data'!F198))="","",OFFSET('Water Data'!$C$2,0,10*ROW('Water Data'!F198)))</f>
        <v/>
      </c>
      <c r="C204" s="339"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83"/>
      <c r="BS204" s="283" t="str">
        <f ca="true">+IF(OFFSET('Water Data'!$D$27,0,10*ROW('Water Data'!D198))="","",OFFSET('Water Data'!$D$27,0,10*ROW('Water Data'!D198)))</f>
        <v/>
      </c>
      <c r="BT204" s="283" t="str">
        <f ca="true">+IF(OFFSET('Water Data'!$D$28,0,10*ROW('Water Data'!D198))="","",OFFSET('Water Data'!$D$28,0,10*ROW('Water Data'!D198)))</f>
        <v/>
      </c>
      <c r="BU204" s="283" t="str">
        <f ca="true">+IF(OFFSET('Water Data'!$D$29,0,10*ROW('Water Data'!D198))="","",OFFSET('Water Data'!$D$29,0,10*ROW('Water Data'!D198)))</f>
        <v/>
      </c>
      <c r="BV204" s="283" t="str">
        <f ca="true">+IF(OFFSET('Water Data'!$E$27,0,10*ROW('Water Data'!E198))="","",OFFSET('Water Data'!$E$27,0,10*ROW('Water Data'!E198)))</f>
        <v/>
      </c>
      <c r="BW204" s="283" t="str">
        <f ca="true">+IF(OFFSET('Water Data'!$E$28,0,10*ROW('Water Data'!E198))="","",OFFSET('Water Data'!$E$28,0,10*ROW('Water Data'!E198)))</f>
        <v/>
      </c>
      <c r="BX204" s="283" t="str">
        <f ca="true">+IF(OFFSET('Water Data'!$E$29,0,10*ROW('Water Data'!E198))="","",OFFSET('Water Data'!$E$29,0,10*ROW('Water Data'!E198)))</f>
        <v/>
      </c>
      <c r="BY204" s="283" t="str">
        <f ca="true">+IF(OFFSET('Water Data'!$F$27,0,10*ROW('Water Data'!F198))="","",OFFSET('Water Data'!$F$27,0,10*ROW('Water Data'!F198)))</f>
        <v/>
      </c>
      <c r="BZ204" s="283" t="str">
        <f ca="true">+IF(OFFSET('Water Data'!$F$28,0,10*ROW('Water Data'!F198))="","",OFFSET('Water Data'!$F$28,0,10*ROW('Water Data'!F198)))</f>
        <v/>
      </c>
      <c r="CA204" s="283" t="str">
        <f ca="true">+IF(OFFSET('Water Data'!$F$29,0,10*ROW('Water Data'!F198))="","",OFFSET('Water Data'!$F$29,0,10*ROW('Water Data'!F198)))</f>
        <v/>
      </c>
      <c r="CB204" s="283" t="str">
        <f ca="true">+IF(OFFSET('Water Data'!$G$27,0,10*ROW('Water Data'!G198))="","",OFFSET('Water Data'!$G$27,0,10*ROW('Water Data'!G198)))</f>
        <v/>
      </c>
      <c r="CC204" s="283" t="str">
        <f ca="true">+IF(OFFSET('Water Data'!$G$28,0,10*ROW('Water Data'!G198))="","",OFFSET('Water Data'!$G$28,0,10*ROW('Water Data'!G198)))</f>
        <v/>
      </c>
      <c r="CD204" s="283" t="str">
        <f ca="true">+IF(OFFSET('Water Data'!$G$29,0,10*ROW('Water Data'!G198))="","",OFFSET('Water Data'!$G$29,0,10*ROW('Water Data'!G198)))</f>
        <v/>
      </c>
      <c r="CE204" s="283" t="str">
        <f ca="true">+IF(OFFSET('Water Data'!$H$27,0,10*ROW('Water Data'!H198))="","",OFFSET('Water Data'!$H$27,0,10*ROW('Water Data'!H198)))</f>
        <v/>
      </c>
      <c r="CF204" s="283" t="str">
        <f ca="true">+IF(OFFSET('Water Data'!$H$28,0,10*ROW('Water Data'!H198))="","",OFFSET('Water Data'!$H$28,0,10*ROW('Water Data'!H198)))</f>
        <v/>
      </c>
      <c r="CG204" s="283" t="str">
        <f ca="true">+IF(OFFSET('Water Data'!$H$29,0,10*ROW('Water Data'!H198))="","",OFFSET('Water Data'!$H$29,0,10*ROW('Water Data'!H198)))</f>
        <v/>
      </c>
      <c r="CH204" s="283" t="str">
        <f ca="true">+IF(OFFSET('Water Data'!$I$27,0,10*ROW('Water Data'!I198))="","",OFFSET('Water Data'!$I$27,0,10*ROW('Water Data'!I198)))</f>
        <v/>
      </c>
      <c r="CI204" s="283" t="str">
        <f ca="true">+IF(OFFSET('Water Data'!$I$28,0,10*ROW('Water Data'!I198))="","",OFFSET('Water Data'!$I$28,0,10*ROW('Water Data'!I198)))</f>
        <v/>
      </c>
      <c r="CJ204" s="283" t="str">
        <f ca="true">+IF(OFFSET('Water Data'!$I$29,0,10*ROW('Water Data'!I198))="","",OFFSET('Water Data'!$I$29,0,10*ROW('Water Data'!I198)))</f>
        <v/>
      </c>
      <c r="CK204" s="283" t="str">
        <f ca="true">+IF(OFFSET('Sanitation Data'!$D$28,0,10*ROW('Sanitation Data'!D198))="","",OFFSET('Sanitation Data'!$D$28,0,10*ROW('Sanitation Data'!D198)))</f>
        <v/>
      </c>
      <c r="CL204" s="283" t="str">
        <f ca="true">+IF(OFFSET('Sanitation Data'!$D$29,0,10*ROW('Sanitation Data'!D198))="","",OFFSET('Sanitation Data'!$D$29,0,10*ROW('Sanitation Data'!D198)))</f>
        <v/>
      </c>
      <c r="CM204" s="283" t="str">
        <f ca="true">+IF(OFFSET('Sanitation Data'!$D$30,0,10*ROW('Sanitation Data'!D198))="","",OFFSET('Sanitation Data'!$D$30,0,10*ROW('Sanitation Data'!D198)))</f>
        <v/>
      </c>
      <c r="CN204" s="283" t="str">
        <f ca="true">+IF(OFFSET('Sanitation Data'!$D$31,0,10*ROW('Sanitation Data'!D198))="","",OFFSET('Sanitation Data'!$D$31,0,10*ROW('Sanitation Data'!D198)))</f>
        <v/>
      </c>
      <c r="CO204" s="283" t="str">
        <f ca="true">+IF(OFFSET('Sanitation Data'!$D$32,0,10*ROW('Sanitation Data'!D198))="","",OFFSET('Sanitation Data'!$D$32,0,10*ROW('Sanitation Data'!D198)))</f>
        <v/>
      </c>
      <c r="CP204" s="283" t="str">
        <f ca="true">+IF(OFFSET('Sanitation Data'!$E$28,0,10*ROW('Sanitation Data'!E198))="","",OFFSET('Sanitation Data'!$E$28,0,10*ROW('Sanitation Data'!E198)))</f>
        <v/>
      </c>
      <c r="CQ204" s="283" t="str">
        <f ca="true">+IF(OFFSET('Sanitation Data'!$E$29,0,10*ROW('Sanitation Data'!E198))="","",OFFSET('Sanitation Data'!$E$29,0,10*ROW('Sanitation Data'!E198)))</f>
        <v/>
      </c>
      <c r="CR204" s="283" t="str">
        <f ca="true">+IF(OFFSET('Sanitation Data'!$E$30,0,10*ROW('Sanitation Data'!E198))="","",OFFSET('Sanitation Data'!$E$30,0,10*ROW('Sanitation Data'!E198)))</f>
        <v/>
      </c>
      <c r="CS204" s="283" t="str">
        <f ca="true">+IF(OFFSET('Sanitation Data'!$E$31,0,10*ROW('Sanitation Data'!E198))="","",OFFSET('Sanitation Data'!$E$31,0,10*ROW('Sanitation Data'!E198)))</f>
        <v/>
      </c>
      <c r="CT204" s="283" t="str">
        <f ca="true">+IF(OFFSET('Sanitation Data'!$E$32,0,10*ROW('Sanitation Data'!E198))="","",OFFSET('Sanitation Data'!$E$32,0,10*ROW('Sanitation Data'!E198)))</f>
        <v/>
      </c>
      <c r="CU204" s="283" t="str">
        <f ca="true">+IF(OFFSET('Sanitation Data'!$F$28,0,10*ROW('Sanitation Data'!F198))="","",OFFSET('Sanitation Data'!$F$28,0,10*ROW('Sanitation Data'!F198)))</f>
        <v/>
      </c>
      <c r="CV204" s="283" t="str">
        <f ca="true">+IF(OFFSET('Sanitation Data'!$F$29,0,10*ROW('Sanitation Data'!F198))="","",OFFSET('Sanitation Data'!$F$29,0,10*ROW('Sanitation Data'!F198)))</f>
        <v/>
      </c>
      <c r="CW204" s="283" t="str">
        <f ca="true">+IF(OFFSET('Sanitation Data'!$F$30,0,10*ROW('Sanitation Data'!F198))="","",OFFSET('Sanitation Data'!$F$30,0,10*ROW('Sanitation Data'!F198)))</f>
        <v/>
      </c>
      <c r="CX204" s="283" t="str">
        <f ca="true">+IF(OFFSET('Sanitation Data'!$F$31,0,10*ROW('Sanitation Data'!F198))="","",OFFSET('Sanitation Data'!$F$31,0,10*ROW('Sanitation Data'!F198)))</f>
        <v/>
      </c>
      <c r="CY204" s="283" t="str">
        <f ca="true">+IF(OFFSET('Sanitation Data'!$F$32,0,10*ROW('Sanitation Data'!F198))="","",OFFSET('Sanitation Data'!$F$32,0,10*ROW('Sanitation Data'!F198)))</f>
        <v/>
      </c>
      <c r="CZ204" s="283" t="str">
        <f ca="true">+IF(OFFSET('Sanitation Data'!$G$28,0,10*ROW('Sanitation Data'!G198))="","",OFFSET('Sanitation Data'!$G$28,0,10*ROW('Sanitation Data'!G198)))</f>
        <v/>
      </c>
      <c r="DA204" s="283" t="str">
        <f ca="true">+IF(OFFSET('Sanitation Data'!$G$29,0,10*ROW('Sanitation Data'!G198))="","",OFFSET('Sanitation Data'!$G$29,0,10*ROW('Sanitation Data'!G198)))</f>
        <v/>
      </c>
      <c r="DB204" s="283" t="str">
        <f ca="true">+IF(OFFSET('Sanitation Data'!$G$30,0,10*ROW('Sanitation Data'!G198))="","",OFFSET('Sanitation Data'!$G$30,0,10*ROW('Sanitation Data'!G198)))</f>
        <v/>
      </c>
      <c r="DC204" s="283" t="str">
        <f ca="true">+IF(OFFSET('Sanitation Data'!$G$31,0,10*ROW('Sanitation Data'!G198))="","",OFFSET('Sanitation Data'!$G$31,0,10*ROW('Sanitation Data'!G198)))</f>
        <v/>
      </c>
      <c r="DD204" s="283" t="str">
        <f ca="true">+IF(OFFSET('Sanitation Data'!$G$32,0,10*ROW('Sanitation Data'!G198))="","",OFFSET('Sanitation Data'!$G$32,0,10*ROW('Sanitation Data'!G198)))</f>
        <v/>
      </c>
      <c r="DE204" s="283" t="str">
        <f ca="true">+IF(OFFSET('Sanitation Data'!$H$28,0,10*ROW('Sanitation Data'!H198))="","",OFFSET('Sanitation Data'!$H$28,0,10*ROW('Sanitation Data'!H198)))</f>
        <v/>
      </c>
      <c r="DF204" s="283" t="str">
        <f ca="true">+IF(OFFSET('Sanitation Data'!$H$29,0,10*ROW('Sanitation Data'!H198))="","",OFFSET('Sanitation Data'!$H$29,0,10*ROW('Sanitation Data'!H198)))</f>
        <v/>
      </c>
      <c r="DG204" s="283" t="str">
        <f ca="true">+IF(OFFSET('Sanitation Data'!$H$30,0,10*ROW('Sanitation Data'!H198))="","",OFFSET('Sanitation Data'!$H$30,0,10*ROW('Sanitation Data'!H198)))</f>
        <v/>
      </c>
      <c r="DH204" s="283" t="str">
        <f ca="true">+IF(OFFSET('Sanitation Data'!$H$31,0,10*ROW('Sanitation Data'!H198))="","",OFFSET('Sanitation Data'!$H$31,0,10*ROW('Sanitation Data'!H198)))</f>
        <v/>
      </c>
      <c r="DI204" s="283" t="str">
        <f ca="true">+IF(OFFSET('Sanitation Data'!$H$32,0,10*ROW('Sanitation Data'!H198))="","",OFFSET('Sanitation Data'!$H$32,0,10*ROW('Sanitation Data'!H198)))</f>
        <v/>
      </c>
      <c r="DJ204" s="283" t="str">
        <f ca="true">+IF(OFFSET('Sanitation Data'!$I$28,0,10*ROW('Sanitation Data'!I198))="","",OFFSET('Sanitation Data'!$I$28,0,10*ROW('Sanitation Data'!I198)))</f>
        <v/>
      </c>
      <c r="DK204" s="283" t="str">
        <f ca="true">+IF(OFFSET('Sanitation Data'!$I$29,0,10*ROW('Sanitation Data'!I198))="","",OFFSET('Sanitation Data'!$I$29,0,10*ROW('Sanitation Data'!I198)))</f>
        <v/>
      </c>
      <c r="DL204" s="283" t="str">
        <f ca="true">+IF(OFFSET('Sanitation Data'!$I$30,0,10*ROW('Sanitation Data'!I198))="","",OFFSET('Sanitation Data'!$I$30,0,10*ROW('Sanitation Data'!I198)))</f>
        <v/>
      </c>
      <c r="DM204" s="283" t="str">
        <f ca="true">+IF(OFFSET('Sanitation Data'!$I$31,0,10*ROW('Sanitation Data'!I198))="","",OFFSET('Sanitation Data'!$I$31,0,10*ROW('Sanitation Data'!I198)))</f>
        <v/>
      </c>
      <c r="DN204" s="283" t="str">
        <f ca="true">+IF(OFFSET('Sanitation Data'!$I$32,0,10*ROW('Sanitation Data'!I198))="","",OFFSET('Sanitation Data'!$I$32,0,10*ROW('Sanitation Data'!I198)))</f>
        <v/>
      </c>
      <c r="DO204" s="283" t="str">
        <f ca="true">+IF(OFFSET('Hygiene Data'!$D$11,0,10*ROW('Hygiene Data'!D198))="","",OFFSET('Hygiene Data'!$D$11,0,10*ROW('Hygiene Data'!D198)))</f>
        <v/>
      </c>
      <c r="DP204" s="283" t="str">
        <f ca="true">+IF(OFFSET('Hygiene Data'!$D$12,0,10*ROW('Hygiene Data'!D198))="","",OFFSET('Hygiene Data'!$D$12,0,10*ROW('Hygiene Data'!D198)))</f>
        <v/>
      </c>
      <c r="DQ204" s="283" t="str">
        <f ca="true">+IF(OFFSET('Hygiene Data'!$D$13,0,10*ROW('Hygiene Data'!D198))="","",OFFSET('Hygiene Data'!$D$13,0,10*ROW('Hygiene Data'!D198)))</f>
        <v/>
      </c>
      <c r="DR204" s="283" t="str">
        <f ca="true">+IF(OFFSET('Hygiene Data'!$E$11,0,10*ROW('Hygiene Data'!E198))="","",OFFSET('Hygiene Data'!$E$11,0,10*ROW('Hygiene Data'!E198)))</f>
        <v/>
      </c>
      <c r="DS204" s="283" t="str">
        <f ca="true">+IF(OFFSET('Hygiene Data'!$E$12,0,10*ROW('Hygiene Data'!E198))="","",OFFSET('Hygiene Data'!$E$12,0,10*ROW('Hygiene Data'!E198)))</f>
        <v/>
      </c>
      <c r="DT204" s="283" t="str">
        <f ca="true">+IF(OFFSET('Hygiene Data'!$E$13,0,10*ROW('Hygiene Data'!E198))="","",OFFSET('Hygiene Data'!$E$13,0,10*ROW('Hygiene Data'!E198)))</f>
        <v/>
      </c>
      <c r="DU204" s="283" t="str">
        <f ca="true">+IF(OFFSET('Hygiene Data'!$F$11,0,10*ROW('Hygiene Data'!F198))="","",OFFSET('Hygiene Data'!$F$11,0,10*ROW('Hygiene Data'!F198)))</f>
        <v/>
      </c>
      <c r="DV204" s="283" t="str">
        <f ca="true">+IF(OFFSET('Hygiene Data'!$F$12,0,10*ROW('Hygiene Data'!F198))="","",OFFSET('Hygiene Data'!$F$12,0,10*ROW('Hygiene Data'!F198)))</f>
        <v/>
      </c>
      <c r="DW204" s="283" t="str">
        <f ca="true">+IF(OFFSET('Hygiene Data'!$F$13,0,10*ROW('Hygiene Data'!F198))="","",OFFSET('Hygiene Data'!$F$13,0,10*ROW('Hygiene Data'!F198)))</f>
        <v/>
      </c>
      <c r="DX204" s="283" t="str">
        <f ca="true">+IF(OFFSET('Hygiene Data'!$G$11,0,10*ROW('Hygiene Data'!G198))="","",OFFSET('Hygiene Data'!$G$11,0,10*ROW('Hygiene Data'!G198)))</f>
        <v/>
      </c>
      <c r="DY204" s="283" t="str">
        <f ca="true">+IF(OFFSET('Hygiene Data'!$G$12,0,10*ROW('Hygiene Data'!G198))="","",OFFSET('Hygiene Data'!$G$12,0,10*ROW('Hygiene Data'!G198)))</f>
        <v/>
      </c>
      <c r="DZ204" s="283" t="str">
        <f ca="true">+IF(OFFSET('Hygiene Data'!$G$13,0,10*ROW('Hygiene Data'!G198))="","",OFFSET('Hygiene Data'!$G$13,0,10*ROW('Hygiene Data'!G198)))</f>
        <v/>
      </c>
      <c r="EA204" s="283" t="str">
        <f ca="true">+IF(OFFSET('Hygiene Data'!$H$11,0,10*ROW('Hygiene Data'!H198))="","",OFFSET('Hygiene Data'!$H$11,0,10*ROW('Hygiene Data'!H198)))</f>
        <v/>
      </c>
      <c r="EB204" s="283" t="str">
        <f ca="true">+IF(OFFSET('Hygiene Data'!$H$12,0,10*ROW('Hygiene Data'!H198))="","",OFFSET('Hygiene Data'!$H$12,0,10*ROW('Hygiene Data'!H198)))</f>
        <v/>
      </c>
      <c r="EC204" s="283" t="str">
        <f ca="true">+IF(OFFSET('Hygiene Data'!$H$13,0,10*ROW('Hygiene Data'!H198))="","",OFFSET('Hygiene Data'!$H$13,0,10*ROW('Hygiene Data'!H198)))</f>
        <v/>
      </c>
      <c r="ED204" s="283" t="str">
        <f ca="true">+IF(OFFSET('Hygiene Data'!$I$11,0,10*ROW('Hygiene Data'!I198))="","",OFFSET('Hygiene Data'!$I$11,0,10*ROW('Hygiene Data'!I198)))</f>
        <v/>
      </c>
      <c r="EE204" s="283" t="str">
        <f ca="true">+IF(OFFSET('Hygiene Data'!$I$12,0,10*ROW('Hygiene Data'!I198))="","",OFFSET('Hygiene Data'!$I$12,0,10*ROW('Hygiene Data'!I198)))</f>
        <v/>
      </c>
      <c r="EF204" s="283" t="str">
        <f ca="true">+IF(OFFSET('Hygiene Data'!$I$13,0,10*ROW('Hygiene Data'!I198))="","",OFFSET('Hygiene Data'!$I$13,0,10*ROW('Hygiene Data'!I198)))</f>
        <v/>
      </c>
    </row>
    <row r="205">
      <c r="A205" s="36" t="str">
        <f ca="true">+IF(OFFSET('Water Data'!$B$2,0,10*ROW('Water Data'!E199))="","",OFFSET('Water Data'!$B$2,0,10*ROW('Water Data'!E199)))</f>
        <v/>
      </c>
      <c r="B205" s="36" t="str">
        <f ca="true">+IF(OFFSET('Water Data'!$C$2,0,10*ROW('Water Data'!F199))="","",OFFSET('Water Data'!$C$2,0,10*ROW('Water Data'!F199)))</f>
        <v/>
      </c>
      <c r="C205" s="339"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83"/>
      <c r="BS205" s="283" t="str">
        <f ca="true">+IF(OFFSET('Water Data'!$D$27,0,10*ROW('Water Data'!D199))="","",OFFSET('Water Data'!$D$27,0,10*ROW('Water Data'!D199)))</f>
        <v/>
      </c>
      <c r="BT205" s="283" t="str">
        <f ca="true">+IF(OFFSET('Water Data'!$D$28,0,10*ROW('Water Data'!D199))="","",OFFSET('Water Data'!$D$28,0,10*ROW('Water Data'!D199)))</f>
        <v/>
      </c>
      <c r="BU205" s="283" t="str">
        <f ca="true">+IF(OFFSET('Water Data'!$D$29,0,10*ROW('Water Data'!D199))="","",OFFSET('Water Data'!$D$29,0,10*ROW('Water Data'!D199)))</f>
        <v/>
      </c>
      <c r="BV205" s="283" t="str">
        <f ca="true">+IF(OFFSET('Water Data'!$E$27,0,10*ROW('Water Data'!E199))="","",OFFSET('Water Data'!$E$27,0,10*ROW('Water Data'!E199)))</f>
        <v/>
      </c>
      <c r="BW205" s="283" t="str">
        <f ca="true">+IF(OFFSET('Water Data'!$E$28,0,10*ROW('Water Data'!E199))="","",OFFSET('Water Data'!$E$28,0,10*ROW('Water Data'!E199)))</f>
        <v/>
      </c>
      <c r="BX205" s="283" t="str">
        <f ca="true">+IF(OFFSET('Water Data'!$E$29,0,10*ROW('Water Data'!E199))="","",OFFSET('Water Data'!$E$29,0,10*ROW('Water Data'!E199)))</f>
        <v/>
      </c>
      <c r="BY205" s="283" t="str">
        <f ca="true">+IF(OFFSET('Water Data'!$F$27,0,10*ROW('Water Data'!F199))="","",OFFSET('Water Data'!$F$27,0,10*ROW('Water Data'!F199)))</f>
        <v/>
      </c>
      <c r="BZ205" s="283" t="str">
        <f ca="true">+IF(OFFSET('Water Data'!$F$28,0,10*ROW('Water Data'!F199))="","",OFFSET('Water Data'!$F$28,0,10*ROW('Water Data'!F199)))</f>
        <v/>
      </c>
      <c r="CA205" s="283" t="str">
        <f ca="true">+IF(OFFSET('Water Data'!$F$29,0,10*ROW('Water Data'!F199))="","",OFFSET('Water Data'!$F$29,0,10*ROW('Water Data'!F199)))</f>
        <v/>
      </c>
      <c r="CB205" s="283" t="str">
        <f ca="true">+IF(OFFSET('Water Data'!$G$27,0,10*ROW('Water Data'!G199))="","",OFFSET('Water Data'!$G$27,0,10*ROW('Water Data'!G199)))</f>
        <v/>
      </c>
      <c r="CC205" s="283" t="str">
        <f ca="true">+IF(OFFSET('Water Data'!$G$28,0,10*ROW('Water Data'!G199))="","",OFFSET('Water Data'!$G$28,0,10*ROW('Water Data'!G199)))</f>
        <v/>
      </c>
      <c r="CD205" s="283" t="str">
        <f ca="true">+IF(OFFSET('Water Data'!$G$29,0,10*ROW('Water Data'!G199))="","",OFFSET('Water Data'!$G$29,0,10*ROW('Water Data'!G199)))</f>
        <v/>
      </c>
      <c r="CE205" s="283" t="str">
        <f ca="true">+IF(OFFSET('Water Data'!$H$27,0,10*ROW('Water Data'!H199))="","",OFFSET('Water Data'!$H$27,0,10*ROW('Water Data'!H199)))</f>
        <v/>
      </c>
      <c r="CF205" s="283" t="str">
        <f ca="true">+IF(OFFSET('Water Data'!$H$28,0,10*ROW('Water Data'!H199))="","",OFFSET('Water Data'!$H$28,0,10*ROW('Water Data'!H199)))</f>
        <v/>
      </c>
      <c r="CG205" s="283" t="str">
        <f ca="true">+IF(OFFSET('Water Data'!$H$29,0,10*ROW('Water Data'!H199))="","",OFFSET('Water Data'!$H$29,0,10*ROW('Water Data'!H199)))</f>
        <v/>
      </c>
      <c r="CH205" s="283" t="str">
        <f ca="true">+IF(OFFSET('Water Data'!$I$27,0,10*ROW('Water Data'!I199))="","",OFFSET('Water Data'!$I$27,0,10*ROW('Water Data'!I199)))</f>
        <v/>
      </c>
      <c r="CI205" s="283" t="str">
        <f ca="true">+IF(OFFSET('Water Data'!$I$28,0,10*ROW('Water Data'!I199))="","",OFFSET('Water Data'!$I$28,0,10*ROW('Water Data'!I199)))</f>
        <v/>
      </c>
      <c r="CJ205" s="283" t="str">
        <f ca="true">+IF(OFFSET('Water Data'!$I$29,0,10*ROW('Water Data'!I199))="","",OFFSET('Water Data'!$I$29,0,10*ROW('Water Data'!I199)))</f>
        <v/>
      </c>
      <c r="CK205" s="283" t="str">
        <f ca="true">+IF(OFFSET('Sanitation Data'!$D$28,0,10*ROW('Sanitation Data'!D199))="","",OFFSET('Sanitation Data'!$D$28,0,10*ROW('Sanitation Data'!D199)))</f>
        <v/>
      </c>
      <c r="CL205" s="283" t="str">
        <f ca="true">+IF(OFFSET('Sanitation Data'!$D$29,0,10*ROW('Sanitation Data'!D199))="","",OFFSET('Sanitation Data'!$D$29,0,10*ROW('Sanitation Data'!D199)))</f>
        <v/>
      </c>
      <c r="CM205" s="283" t="str">
        <f ca="true">+IF(OFFSET('Sanitation Data'!$D$30,0,10*ROW('Sanitation Data'!D199))="","",OFFSET('Sanitation Data'!$D$30,0,10*ROW('Sanitation Data'!D199)))</f>
        <v/>
      </c>
      <c r="CN205" s="283" t="str">
        <f ca="true">+IF(OFFSET('Sanitation Data'!$D$31,0,10*ROW('Sanitation Data'!D199))="","",OFFSET('Sanitation Data'!$D$31,0,10*ROW('Sanitation Data'!D199)))</f>
        <v/>
      </c>
      <c r="CO205" s="283" t="str">
        <f ca="true">+IF(OFFSET('Sanitation Data'!$D$32,0,10*ROW('Sanitation Data'!D199))="","",OFFSET('Sanitation Data'!$D$32,0,10*ROW('Sanitation Data'!D199)))</f>
        <v/>
      </c>
      <c r="CP205" s="283" t="str">
        <f ca="true">+IF(OFFSET('Sanitation Data'!$E$28,0,10*ROW('Sanitation Data'!E199))="","",OFFSET('Sanitation Data'!$E$28,0,10*ROW('Sanitation Data'!E199)))</f>
        <v/>
      </c>
      <c r="CQ205" s="283" t="str">
        <f ca="true">+IF(OFFSET('Sanitation Data'!$E$29,0,10*ROW('Sanitation Data'!E199))="","",OFFSET('Sanitation Data'!$E$29,0,10*ROW('Sanitation Data'!E199)))</f>
        <v/>
      </c>
      <c r="CR205" s="283" t="str">
        <f ca="true">+IF(OFFSET('Sanitation Data'!$E$30,0,10*ROW('Sanitation Data'!E199))="","",OFFSET('Sanitation Data'!$E$30,0,10*ROW('Sanitation Data'!E199)))</f>
        <v/>
      </c>
      <c r="CS205" s="283" t="str">
        <f ca="true">+IF(OFFSET('Sanitation Data'!$E$31,0,10*ROW('Sanitation Data'!E199))="","",OFFSET('Sanitation Data'!$E$31,0,10*ROW('Sanitation Data'!E199)))</f>
        <v/>
      </c>
      <c r="CT205" s="283" t="str">
        <f ca="true">+IF(OFFSET('Sanitation Data'!$E$32,0,10*ROW('Sanitation Data'!E199))="","",OFFSET('Sanitation Data'!$E$32,0,10*ROW('Sanitation Data'!E199)))</f>
        <v/>
      </c>
      <c r="CU205" s="283" t="str">
        <f ca="true">+IF(OFFSET('Sanitation Data'!$F$28,0,10*ROW('Sanitation Data'!F199))="","",OFFSET('Sanitation Data'!$F$28,0,10*ROW('Sanitation Data'!F199)))</f>
        <v/>
      </c>
      <c r="CV205" s="283" t="str">
        <f ca="true">+IF(OFFSET('Sanitation Data'!$F$29,0,10*ROW('Sanitation Data'!F199))="","",OFFSET('Sanitation Data'!$F$29,0,10*ROW('Sanitation Data'!F199)))</f>
        <v/>
      </c>
      <c r="CW205" s="283" t="str">
        <f ca="true">+IF(OFFSET('Sanitation Data'!$F$30,0,10*ROW('Sanitation Data'!F199))="","",OFFSET('Sanitation Data'!$F$30,0,10*ROW('Sanitation Data'!F199)))</f>
        <v/>
      </c>
      <c r="CX205" s="283" t="str">
        <f ca="true">+IF(OFFSET('Sanitation Data'!$F$31,0,10*ROW('Sanitation Data'!F199))="","",OFFSET('Sanitation Data'!$F$31,0,10*ROW('Sanitation Data'!F199)))</f>
        <v/>
      </c>
      <c r="CY205" s="283" t="str">
        <f ca="true">+IF(OFFSET('Sanitation Data'!$F$32,0,10*ROW('Sanitation Data'!F199))="","",OFFSET('Sanitation Data'!$F$32,0,10*ROW('Sanitation Data'!F199)))</f>
        <v/>
      </c>
      <c r="CZ205" s="283" t="str">
        <f ca="true">+IF(OFFSET('Sanitation Data'!$G$28,0,10*ROW('Sanitation Data'!G199))="","",OFFSET('Sanitation Data'!$G$28,0,10*ROW('Sanitation Data'!G199)))</f>
        <v/>
      </c>
      <c r="DA205" s="283" t="str">
        <f ca="true">+IF(OFFSET('Sanitation Data'!$G$29,0,10*ROW('Sanitation Data'!G199))="","",OFFSET('Sanitation Data'!$G$29,0,10*ROW('Sanitation Data'!G199)))</f>
        <v/>
      </c>
      <c r="DB205" s="283" t="str">
        <f ca="true">+IF(OFFSET('Sanitation Data'!$G$30,0,10*ROW('Sanitation Data'!G199))="","",OFFSET('Sanitation Data'!$G$30,0,10*ROW('Sanitation Data'!G199)))</f>
        <v/>
      </c>
      <c r="DC205" s="283" t="str">
        <f ca="true">+IF(OFFSET('Sanitation Data'!$G$31,0,10*ROW('Sanitation Data'!G199))="","",OFFSET('Sanitation Data'!$G$31,0,10*ROW('Sanitation Data'!G199)))</f>
        <v/>
      </c>
      <c r="DD205" s="283" t="str">
        <f ca="true">+IF(OFFSET('Sanitation Data'!$G$32,0,10*ROW('Sanitation Data'!G199))="","",OFFSET('Sanitation Data'!$G$32,0,10*ROW('Sanitation Data'!G199)))</f>
        <v/>
      </c>
      <c r="DE205" s="283" t="str">
        <f ca="true">+IF(OFFSET('Sanitation Data'!$H$28,0,10*ROW('Sanitation Data'!H199))="","",OFFSET('Sanitation Data'!$H$28,0,10*ROW('Sanitation Data'!H199)))</f>
        <v/>
      </c>
      <c r="DF205" s="283" t="str">
        <f ca="true">+IF(OFFSET('Sanitation Data'!$H$29,0,10*ROW('Sanitation Data'!H199))="","",OFFSET('Sanitation Data'!$H$29,0,10*ROW('Sanitation Data'!H199)))</f>
        <v/>
      </c>
      <c r="DG205" s="283" t="str">
        <f ca="true">+IF(OFFSET('Sanitation Data'!$H$30,0,10*ROW('Sanitation Data'!H199))="","",OFFSET('Sanitation Data'!$H$30,0,10*ROW('Sanitation Data'!H199)))</f>
        <v/>
      </c>
      <c r="DH205" s="283" t="str">
        <f ca="true">+IF(OFFSET('Sanitation Data'!$H$31,0,10*ROW('Sanitation Data'!H199))="","",OFFSET('Sanitation Data'!$H$31,0,10*ROW('Sanitation Data'!H199)))</f>
        <v/>
      </c>
      <c r="DI205" s="283" t="str">
        <f ca="true">+IF(OFFSET('Sanitation Data'!$H$32,0,10*ROW('Sanitation Data'!H199))="","",OFFSET('Sanitation Data'!$H$32,0,10*ROW('Sanitation Data'!H199)))</f>
        <v/>
      </c>
      <c r="DJ205" s="283" t="str">
        <f ca="true">+IF(OFFSET('Sanitation Data'!$I$28,0,10*ROW('Sanitation Data'!I199))="","",OFFSET('Sanitation Data'!$I$28,0,10*ROW('Sanitation Data'!I199)))</f>
        <v/>
      </c>
      <c r="DK205" s="283" t="str">
        <f ca="true">+IF(OFFSET('Sanitation Data'!$I$29,0,10*ROW('Sanitation Data'!I199))="","",OFFSET('Sanitation Data'!$I$29,0,10*ROW('Sanitation Data'!I199)))</f>
        <v/>
      </c>
      <c r="DL205" s="283" t="str">
        <f ca="true">+IF(OFFSET('Sanitation Data'!$I$30,0,10*ROW('Sanitation Data'!I199))="","",OFFSET('Sanitation Data'!$I$30,0,10*ROW('Sanitation Data'!I199)))</f>
        <v/>
      </c>
      <c r="DM205" s="283" t="str">
        <f ca="true">+IF(OFFSET('Sanitation Data'!$I$31,0,10*ROW('Sanitation Data'!I199))="","",OFFSET('Sanitation Data'!$I$31,0,10*ROW('Sanitation Data'!I199)))</f>
        <v/>
      </c>
      <c r="DN205" s="283" t="str">
        <f ca="true">+IF(OFFSET('Sanitation Data'!$I$32,0,10*ROW('Sanitation Data'!I199))="","",OFFSET('Sanitation Data'!$I$32,0,10*ROW('Sanitation Data'!I199)))</f>
        <v/>
      </c>
      <c r="DO205" s="283" t="str">
        <f ca="true">+IF(OFFSET('Hygiene Data'!$D$11,0,10*ROW('Hygiene Data'!D199))="","",OFFSET('Hygiene Data'!$D$11,0,10*ROW('Hygiene Data'!D199)))</f>
        <v/>
      </c>
      <c r="DP205" s="283" t="str">
        <f ca="true">+IF(OFFSET('Hygiene Data'!$D$12,0,10*ROW('Hygiene Data'!D199))="","",OFFSET('Hygiene Data'!$D$12,0,10*ROW('Hygiene Data'!D199)))</f>
        <v/>
      </c>
      <c r="DQ205" s="283" t="str">
        <f ca="true">+IF(OFFSET('Hygiene Data'!$D$13,0,10*ROW('Hygiene Data'!D199))="","",OFFSET('Hygiene Data'!$D$13,0,10*ROW('Hygiene Data'!D199)))</f>
        <v/>
      </c>
      <c r="DR205" s="283" t="str">
        <f ca="true">+IF(OFFSET('Hygiene Data'!$E$11,0,10*ROW('Hygiene Data'!E199))="","",OFFSET('Hygiene Data'!$E$11,0,10*ROW('Hygiene Data'!E199)))</f>
        <v/>
      </c>
      <c r="DS205" s="283" t="str">
        <f ca="true">+IF(OFFSET('Hygiene Data'!$E$12,0,10*ROW('Hygiene Data'!E199))="","",OFFSET('Hygiene Data'!$E$12,0,10*ROW('Hygiene Data'!E199)))</f>
        <v/>
      </c>
      <c r="DT205" s="283" t="str">
        <f ca="true">+IF(OFFSET('Hygiene Data'!$E$13,0,10*ROW('Hygiene Data'!E199))="","",OFFSET('Hygiene Data'!$E$13,0,10*ROW('Hygiene Data'!E199)))</f>
        <v/>
      </c>
      <c r="DU205" s="283" t="str">
        <f ca="true">+IF(OFFSET('Hygiene Data'!$F$11,0,10*ROW('Hygiene Data'!F199))="","",OFFSET('Hygiene Data'!$F$11,0,10*ROW('Hygiene Data'!F199)))</f>
        <v/>
      </c>
      <c r="DV205" s="283" t="str">
        <f ca="true">+IF(OFFSET('Hygiene Data'!$F$12,0,10*ROW('Hygiene Data'!F199))="","",OFFSET('Hygiene Data'!$F$12,0,10*ROW('Hygiene Data'!F199)))</f>
        <v/>
      </c>
      <c r="DW205" s="283" t="str">
        <f ca="true">+IF(OFFSET('Hygiene Data'!$F$13,0,10*ROW('Hygiene Data'!F199))="","",OFFSET('Hygiene Data'!$F$13,0,10*ROW('Hygiene Data'!F199)))</f>
        <v/>
      </c>
      <c r="DX205" s="283" t="str">
        <f ca="true">+IF(OFFSET('Hygiene Data'!$G$11,0,10*ROW('Hygiene Data'!G199))="","",OFFSET('Hygiene Data'!$G$11,0,10*ROW('Hygiene Data'!G199)))</f>
        <v/>
      </c>
      <c r="DY205" s="283" t="str">
        <f ca="true">+IF(OFFSET('Hygiene Data'!$G$12,0,10*ROW('Hygiene Data'!G199))="","",OFFSET('Hygiene Data'!$G$12,0,10*ROW('Hygiene Data'!G199)))</f>
        <v/>
      </c>
      <c r="DZ205" s="283" t="str">
        <f ca="true">+IF(OFFSET('Hygiene Data'!$G$13,0,10*ROW('Hygiene Data'!G199))="","",OFFSET('Hygiene Data'!$G$13,0,10*ROW('Hygiene Data'!G199)))</f>
        <v/>
      </c>
      <c r="EA205" s="283" t="str">
        <f ca="true">+IF(OFFSET('Hygiene Data'!$H$11,0,10*ROW('Hygiene Data'!H199))="","",OFFSET('Hygiene Data'!$H$11,0,10*ROW('Hygiene Data'!H199)))</f>
        <v/>
      </c>
      <c r="EB205" s="283" t="str">
        <f ca="true">+IF(OFFSET('Hygiene Data'!$H$12,0,10*ROW('Hygiene Data'!H199))="","",OFFSET('Hygiene Data'!$H$12,0,10*ROW('Hygiene Data'!H199)))</f>
        <v/>
      </c>
      <c r="EC205" s="283" t="str">
        <f ca="true">+IF(OFFSET('Hygiene Data'!$H$13,0,10*ROW('Hygiene Data'!H199))="","",OFFSET('Hygiene Data'!$H$13,0,10*ROW('Hygiene Data'!H199)))</f>
        <v/>
      </c>
      <c r="ED205" s="283" t="str">
        <f ca="true">+IF(OFFSET('Hygiene Data'!$I$11,0,10*ROW('Hygiene Data'!I199))="","",OFFSET('Hygiene Data'!$I$11,0,10*ROW('Hygiene Data'!I199)))</f>
        <v/>
      </c>
      <c r="EE205" s="283" t="str">
        <f ca="true">+IF(OFFSET('Hygiene Data'!$I$12,0,10*ROW('Hygiene Data'!I199))="","",OFFSET('Hygiene Data'!$I$12,0,10*ROW('Hygiene Data'!I199)))</f>
        <v/>
      </c>
      <c r="EF205" s="283" t="str">
        <f ca="true">+IF(OFFSET('Hygiene Data'!$I$13,0,10*ROW('Hygiene Data'!I199))="","",OFFSET('Hygiene Data'!$I$13,0,10*ROW('Hygiene Data'!I199)))</f>
        <v/>
      </c>
    </row>
    <row r="206">
      <c r="A206" s="36" t="str">
        <f ca="true">+IF(OFFSET('Water Data'!$B$2,0,10*ROW('Water Data'!E200))="","",OFFSET('Water Data'!$B$2,0,10*ROW('Water Data'!E200)))</f>
        <v/>
      </c>
      <c r="B206" s="36" t="str">
        <f ca="true">+IF(OFFSET('Water Data'!$C$2,0,10*ROW('Water Data'!F200))="","",OFFSET('Water Data'!$C$2,0,10*ROW('Water Data'!F200)))</f>
        <v/>
      </c>
      <c r="C206" s="339"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83"/>
      <c r="BS206" s="283" t="str">
        <f ca="true">+IF(OFFSET('Water Data'!$D$27,0,10*ROW('Water Data'!D200))="","",OFFSET('Water Data'!$D$27,0,10*ROW('Water Data'!D200)))</f>
        <v/>
      </c>
      <c r="BT206" s="283" t="str">
        <f ca="true">+IF(OFFSET('Water Data'!$D$28,0,10*ROW('Water Data'!D200))="","",OFFSET('Water Data'!$D$28,0,10*ROW('Water Data'!D200)))</f>
        <v/>
      </c>
      <c r="BU206" s="283" t="str">
        <f ca="true">+IF(OFFSET('Water Data'!$D$29,0,10*ROW('Water Data'!D200))="","",OFFSET('Water Data'!$D$29,0,10*ROW('Water Data'!D200)))</f>
        <v/>
      </c>
      <c r="BV206" s="283" t="str">
        <f ca="true">+IF(OFFSET('Water Data'!$E$27,0,10*ROW('Water Data'!E200))="","",OFFSET('Water Data'!$E$27,0,10*ROW('Water Data'!E200)))</f>
        <v/>
      </c>
      <c r="BW206" s="283" t="str">
        <f ca="true">+IF(OFFSET('Water Data'!$E$28,0,10*ROW('Water Data'!E200))="","",OFFSET('Water Data'!$E$28,0,10*ROW('Water Data'!E200)))</f>
        <v/>
      </c>
      <c r="BX206" s="283" t="str">
        <f ca="true">+IF(OFFSET('Water Data'!$E$29,0,10*ROW('Water Data'!E200))="","",OFFSET('Water Data'!$E$29,0,10*ROW('Water Data'!E200)))</f>
        <v/>
      </c>
      <c r="BY206" s="283" t="str">
        <f ca="true">+IF(OFFSET('Water Data'!$F$27,0,10*ROW('Water Data'!F200))="","",OFFSET('Water Data'!$F$27,0,10*ROW('Water Data'!F200)))</f>
        <v/>
      </c>
      <c r="BZ206" s="283" t="str">
        <f ca="true">+IF(OFFSET('Water Data'!$F$28,0,10*ROW('Water Data'!F200))="","",OFFSET('Water Data'!$F$28,0,10*ROW('Water Data'!F200)))</f>
        <v/>
      </c>
      <c r="CA206" s="283" t="str">
        <f ca="true">+IF(OFFSET('Water Data'!$F$29,0,10*ROW('Water Data'!F200))="","",OFFSET('Water Data'!$F$29,0,10*ROW('Water Data'!F200)))</f>
        <v/>
      </c>
      <c r="CB206" s="283" t="str">
        <f ca="true">+IF(OFFSET('Water Data'!$G$27,0,10*ROW('Water Data'!G200))="","",OFFSET('Water Data'!$G$27,0,10*ROW('Water Data'!G200)))</f>
        <v/>
      </c>
      <c r="CC206" s="283" t="str">
        <f ca="true">+IF(OFFSET('Water Data'!$G$28,0,10*ROW('Water Data'!G200))="","",OFFSET('Water Data'!$G$28,0,10*ROW('Water Data'!G200)))</f>
        <v/>
      </c>
      <c r="CD206" s="283" t="str">
        <f ca="true">+IF(OFFSET('Water Data'!$G$29,0,10*ROW('Water Data'!G200))="","",OFFSET('Water Data'!$G$29,0,10*ROW('Water Data'!G200)))</f>
        <v/>
      </c>
      <c r="CE206" s="283" t="str">
        <f ca="true">+IF(OFFSET('Water Data'!$H$27,0,10*ROW('Water Data'!H200))="","",OFFSET('Water Data'!$H$27,0,10*ROW('Water Data'!H200)))</f>
        <v/>
      </c>
      <c r="CF206" s="283" t="str">
        <f ca="true">+IF(OFFSET('Water Data'!$H$28,0,10*ROW('Water Data'!H200))="","",OFFSET('Water Data'!$H$28,0,10*ROW('Water Data'!H200)))</f>
        <v/>
      </c>
      <c r="CG206" s="283" t="str">
        <f ca="true">+IF(OFFSET('Water Data'!$H$29,0,10*ROW('Water Data'!H200))="","",OFFSET('Water Data'!$H$29,0,10*ROW('Water Data'!H200)))</f>
        <v/>
      </c>
      <c r="CH206" s="283" t="str">
        <f ca="true">+IF(OFFSET('Water Data'!$I$27,0,10*ROW('Water Data'!I200))="","",OFFSET('Water Data'!$I$27,0,10*ROW('Water Data'!I200)))</f>
        <v/>
      </c>
      <c r="CI206" s="283" t="str">
        <f ca="true">+IF(OFFSET('Water Data'!$I$28,0,10*ROW('Water Data'!I200))="","",OFFSET('Water Data'!$I$28,0,10*ROW('Water Data'!I200)))</f>
        <v/>
      </c>
      <c r="CJ206" s="283" t="str">
        <f ca="true">+IF(OFFSET('Water Data'!$I$29,0,10*ROW('Water Data'!I200))="","",OFFSET('Water Data'!$I$29,0,10*ROW('Water Data'!I200)))</f>
        <v/>
      </c>
      <c r="CK206" s="283" t="str">
        <f ca="true">+IF(OFFSET('Sanitation Data'!$D$28,0,10*ROW('Sanitation Data'!D200))="","",OFFSET('Sanitation Data'!$D$28,0,10*ROW('Sanitation Data'!D200)))</f>
        <v/>
      </c>
      <c r="CL206" s="283" t="str">
        <f ca="true">+IF(OFFSET('Sanitation Data'!$D$29,0,10*ROW('Sanitation Data'!D200))="","",OFFSET('Sanitation Data'!$D$29,0,10*ROW('Sanitation Data'!D200)))</f>
        <v/>
      </c>
      <c r="CM206" s="283" t="str">
        <f ca="true">+IF(OFFSET('Sanitation Data'!$D$30,0,10*ROW('Sanitation Data'!D200))="","",OFFSET('Sanitation Data'!$D$30,0,10*ROW('Sanitation Data'!D200)))</f>
        <v/>
      </c>
      <c r="CN206" s="283" t="str">
        <f ca="true">+IF(OFFSET('Sanitation Data'!$D$31,0,10*ROW('Sanitation Data'!D200))="","",OFFSET('Sanitation Data'!$D$31,0,10*ROW('Sanitation Data'!D200)))</f>
        <v/>
      </c>
      <c r="CO206" s="283" t="str">
        <f ca="true">+IF(OFFSET('Sanitation Data'!$D$32,0,10*ROW('Sanitation Data'!D200))="","",OFFSET('Sanitation Data'!$D$32,0,10*ROW('Sanitation Data'!D200)))</f>
        <v/>
      </c>
      <c r="CP206" s="283" t="str">
        <f ca="true">+IF(OFFSET('Sanitation Data'!$E$28,0,10*ROW('Sanitation Data'!E200))="","",OFFSET('Sanitation Data'!$E$28,0,10*ROW('Sanitation Data'!E200)))</f>
        <v/>
      </c>
      <c r="CQ206" s="283" t="str">
        <f ca="true">+IF(OFFSET('Sanitation Data'!$E$29,0,10*ROW('Sanitation Data'!E200))="","",OFFSET('Sanitation Data'!$E$29,0,10*ROW('Sanitation Data'!E200)))</f>
        <v/>
      </c>
      <c r="CR206" s="283" t="str">
        <f ca="true">+IF(OFFSET('Sanitation Data'!$E$30,0,10*ROW('Sanitation Data'!E200))="","",OFFSET('Sanitation Data'!$E$30,0,10*ROW('Sanitation Data'!E200)))</f>
        <v/>
      </c>
      <c r="CS206" s="283" t="str">
        <f ca="true">+IF(OFFSET('Sanitation Data'!$E$31,0,10*ROW('Sanitation Data'!E200))="","",OFFSET('Sanitation Data'!$E$31,0,10*ROW('Sanitation Data'!E200)))</f>
        <v/>
      </c>
      <c r="CT206" s="283" t="str">
        <f ca="true">+IF(OFFSET('Sanitation Data'!$E$32,0,10*ROW('Sanitation Data'!E200))="","",OFFSET('Sanitation Data'!$E$32,0,10*ROW('Sanitation Data'!E200)))</f>
        <v/>
      </c>
      <c r="CU206" s="283" t="str">
        <f ca="true">+IF(OFFSET('Sanitation Data'!$F$28,0,10*ROW('Sanitation Data'!F200))="","",OFFSET('Sanitation Data'!$F$28,0,10*ROW('Sanitation Data'!F200)))</f>
        <v/>
      </c>
      <c r="CV206" s="283" t="str">
        <f ca="true">+IF(OFFSET('Sanitation Data'!$F$29,0,10*ROW('Sanitation Data'!F200))="","",OFFSET('Sanitation Data'!$F$29,0,10*ROW('Sanitation Data'!F200)))</f>
        <v/>
      </c>
      <c r="CW206" s="283" t="str">
        <f ca="true">+IF(OFFSET('Sanitation Data'!$F$30,0,10*ROW('Sanitation Data'!F200))="","",OFFSET('Sanitation Data'!$F$30,0,10*ROW('Sanitation Data'!F200)))</f>
        <v/>
      </c>
      <c r="CX206" s="283" t="str">
        <f ca="true">+IF(OFFSET('Sanitation Data'!$F$31,0,10*ROW('Sanitation Data'!F200))="","",OFFSET('Sanitation Data'!$F$31,0,10*ROW('Sanitation Data'!F200)))</f>
        <v/>
      </c>
      <c r="CY206" s="283" t="str">
        <f ca="true">+IF(OFFSET('Sanitation Data'!$F$32,0,10*ROW('Sanitation Data'!F200))="","",OFFSET('Sanitation Data'!$F$32,0,10*ROW('Sanitation Data'!F200)))</f>
        <v/>
      </c>
      <c r="CZ206" s="283" t="str">
        <f ca="true">+IF(OFFSET('Sanitation Data'!$G$28,0,10*ROW('Sanitation Data'!G200))="","",OFFSET('Sanitation Data'!$G$28,0,10*ROW('Sanitation Data'!G200)))</f>
        <v/>
      </c>
      <c r="DA206" s="283" t="str">
        <f ca="true">+IF(OFFSET('Sanitation Data'!$G$29,0,10*ROW('Sanitation Data'!G200))="","",OFFSET('Sanitation Data'!$G$29,0,10*ROW('Sanitation Data'!G200)))</f>
        <v/>
      </c>
      <c r="DB206" s="283" t="str">
        <f ca="true">+IF(OFFSET('Sanitation Data'!$G$30,0,10*ROW('Sanitation Data'!G200))="","",OFFSET('Sanitation Data'!$G$30,0,10*ROW('Sanitation Data'!G200)))</f>
        <v/>
      </c>
      <c r="DC206" s="283" t="str">
        <f ca="true">+IF(OFFSET('Sanitation Data'!$G$31,0,10*ROW('Sanitation Data'!G200))="","",OFFSET('Sanitation Data'!$G$31,0,10*ROW('Sanitation Data'!G200)))</f>
        <v/>
      </c>
      <c r="DD206" s="283" t="str">
        <f ca="true">+IF(OFFSET('Sanitation Data'!$G$32,0,10*ROW('Sanitation Data'!G200))="","",OFFSET('Sanitation Data'!$G$32,0,10*ROW('Sanitation Data'!G200)))</f>
        <v/>
      </c>
      <c r="DE206" s="283" t="str">
        <f ca="true">+IF(OFFSET('Sanitation Data'!$H$28,0,10*ROW('Sanitation Data'!H200))="","",OFFSET('Sanitation Data'!$H$28,0,10*ROW('Sanitation Data'!H200)))</f>
        <v/>
      </c>
      <c r="DF206" s="283" t="str">
        <f ca="true">+IF(OFFSET('Sanitation Data'!$H$29,0,10*ROW('Sanitation Data'!H200))="","",OFFSET('Sanitation Data'!$H$29,0,10*ROW('Sanitation Data'!H200)))</f>
        <v/>
      </c>
      <c r="DG206" s="283" t="str">
        <f ca="true">+IF(OFFSET('Sanitation Data'!$H$30,0,10*ROW('Sanitation Data'!H200))="","",OFFSET('Sanitation Data'!$H$30,0,10*ROW('Sanitation Data'!H200)))</f>
        <v/>
      </c>
      <c r="DH206" s="283" t="str">
        <f ca="true">+IF(OFFSET('Sanitation Data'!$H$31,0,10*ROW('Sanitation Data'!H200))="","",OFFSET('Sanitation Data'!$H$31,0,10*ROW('Sanitation Data'!H200)))</f>
        <v/>
      </c>
      <c r="DI206" s="283" t="str">
        <f ca="true">+IF(OFFSET('Sanitation Data'!$H$32,0,10*ROW('Sanitation Data'!H200))="","",OFFSET('Sanitation Data'!$H$32,0,10*ROW('Sanitation Data'!H200)))</f>
        <v/>
      </c>
      <c r="DJ206" s="283" t="str">
        <f ca="true">+IF(OFFSET('Sanitation Data'!$I$28,0,10*ROW('Sanitation Data'!I200))="","",OFFSET('Sanitation Data'!$I$28,0,10*ROW('Sanitation Data'!I200)))</f>
        <v/>
      </c>
      <c r="DK206" s="283" t="str">
        <f ca="true">+IF(OFFSET('Sanitation Data'!$I$29,0,10*ROW('Sanitation Data'!I200))="","",OFFSET('Sanitation Data'!$I$29,0,10*ROW('Sanitation Data'!I200)))</f>
        <v/>
      </c>
      <c r="DL206" s="283" t="str">
        <f ca="true">+IF(OFFSET('Sanitation Data'!$I$30,0,10*ROW('Sanitation Data'!I200))="","",OFFSET('Sanitation Data'!$I$30,0,10*ROW('Sanitation Data'!I200)))</f>
        <v/>
      </c>
      <c r="DM206" s="283" t="str">
        <f ca="true">+IF(OFFSET('Sanitation Data'!$I$31,0,10*ROW('Sanitation Data'!I200))="","",OFFSET('Sanitation Data'!$I$31,0,10*ROW('Sanitation Data'!I200)))</f>
        <v/>
      </c>
      <c r="DN206" s="283" t="str">
        <f ca="true">+IF(OFFSET('Sanitation Data'!$I$32,0,10*ROW('Sanitation Data'!I200))="","",OFFSET('Sanitation Data'!$I$32,0,10*ROW('Sanitation Data'!I200)))</f>
        <v/>
      </c>
      <c r="DO206" s="283" t="str">
        <f ca="true">+IF(OFFSET('Hygiene Data'!$D$11,0,10*ROW('Hygiene Data'!D200))="","",OFFSET('Hygiene Data'!$D$11,0,10*ROW('Hygiene Data'!D200)))</f>
        <v/>
      </c>
      <c r="DP206" s="283" t="str">
        <f ca="true">+IF(OFFSET('Hygiene Data'!$D$12,0,10*ROW('Hygiene Data'!D200))="","",OFFSET('Hygiene Data'!$D$12,0,10*ROW('Hygiene Data'!D200)))</f>
        <v/>
      </c>
      <c r="DQ206" s="283" t="str">
        <f ca="true">+IF(OFFSET('Hygiene Data'!$D$13,0,10*ROW('Hygiene Data'!D200))="","",OFFSET('Hygiene Data'!$D$13,0,10*ROW('Hygiene Data'!D200)))</f>
        <v/>
      </c>
      <c r="DR206" s="283" t="str">
        <f ca="true">+IF(OFFSET('Hygiene Data'!$E$11,0,10*ROW('Hygiene Data'!E200))="","",OFFSET('Hygiene Data'!$E$11,0,10*ROW('Hygiene Data'!E200)))</f>
        <v/>
      </c>
      <c r="DS206" s="283" t="str">
        <f ca="true">+IF(OFFSET('Hygiene Data'!$E$12,0,10*ROW('Hygiene Data'!E200))="","",OFFSET('Hygiene Data'!$E$12,0,10*ROW('Hygiene Data'!E200)))</f>
        <v/>
      </c>
      <c r="DT206" s="283" t="str">
        <f ca="true">+IF(OFFSET('Hygiene Data'!$E$13,0,10*ROW('Hygiene Data'!E200))="","",OFFSET('Hygiene Data'!$E$13,0,10*ROW('Hygiene Data'!E200)))</f>
        <v/>
      </c>
      <c r="DU206" s="283" t="str">
        <f ca="true">+IF(OFFSET('Hygiene Data'!$F$11,0,10*ROW('Hygiene Data'!F200))="","",OFFSET('Hygiene Data'!$F$11,0,10*ROW('Hygiene Data'!F200)))</f>
        <v/>
      </c>
      <c r="DV206" s="283" t="str">
        <f ca="true">+IF(OFFSET('Hygiene Data'!$F$12,0,10*ROW('Hygiene Data'!F200))="","",OFFSET('Hygiene Data'!$F$12,0,10*ROW('Hygiene Data'!F200)))</f>
        <v/>
      </c>
      <c r="DW206" s="283" t="str">
        <f ca="true">+IF(OFFSET('Hygiene Data'!$F$13,0,10*ROW('Hygiene Data'!F200))="","",OFFSET('Hygiene Data'!$F$13,0,10*ROW('Hygiene Data'!F200)))</f>
        <v/>
      </c>
      <c r="DX206" s="283" t="str">
        <f ca="true">+IF(OFFSET('Hygiene Data'!$G$11,0,10*ROW('Hygiene Data'!G200))="","",OFFSET('Hygiene Data'!$G$11,0,10*ROW('Hygiene Data'!G200)))</f>
        <v/>
      </c>
      <c r="DY206" s="283" t="str">
        <f ca="true">+IF(OFFSET('Hygiene Data'!$G$12,0,10*ROW('Hygiene Data'!G200))="","",OFFSET('Hygiene Data'!$G$12,0,10*ROW('Hygiene Data'!G200)))</f>
        <v/>
      </c>
      <c r="DZ206" s="283" t="str">
        <f ca="true">+IF(OFFSET('Hygiene Data'!$G$13,0,10*ROW('Hygiene Data'!G200))="","",OFFSET('Hygiene Data'!$G$13,0,10*ROW('Hygiene Data'!G200)))</f>
        <v/>
      </c>
      <c r="EA206" s="283" t="str">
        <f ca="true">+IF(OFFSET('Hygiene Data'!$H$11,0,10*ROW('Hygiene Data'!H200))="","",OFFSET('Hygiene Data'!$H$11,0,10*ROW('Hygiene Data'!H200)))</f>
        <v/>
      </c>
      <c r="EB206" s="283" t="str">
        <f ca="true">+IF(OFFSET('Hygiene Data'!$H$12,0,10*ROW('Hygiene Data'!H200))="","",OFFSET('Hygiene Data'!$H$12,0,10*ROW('Hygiene Data'!H200)))</f>
        <v/>
      </c>
      <c r="EC206" s="283" t="str">
        <f ca="true">+IF(OFFSET('Hygiene Data'!$H$13,0,10*ROW('Hygiene Data'!H200))="","",OFFSET('Hygiene Data'!$H$13,0,10*ROW('Hygiene Data'!H200)))</f>
        <v/>
      </c>
      <c r="ED206" s="283" t="str">
        <f ca="true">+IF(OFFSET('Hygiene Data'!$I$11,0,10*ROW('Hygiene Data'!I200))="","",OFFSET('Hygiene Data'!$I$11,0,10*ROW('Hygiene Data'!I200)))</f>
        <v/>
      </c>
      <c r="EE206" s="283" t="str">
        <f ca="true">+IF(OFFSET('Hygiene Data'!$I$12,0,10*ROW('Hygiene Data'!I200))="","",OFFSET('Hygiene Data'!$I$12,0,10*ROW('Hygiene Data'!I200)))</f>
        <v/>
      </c>
      <c r="EF206" s="283" t="str">
        <f ca="true">+IF(OFFSET('Hygiene Data'!$I$13,0,10*ROW('Hygiene Data'!I200))="","",OFFSET('Hygiene Data'!$I$13,0,10*ROW('Hygiene Data'!I200)))</f>
        <v/>
      </c>
    </row>
    <row r="207">
      <c r="A207" s="36" t="str">
        <f ca="true">+IF(OFFSET('Water Data'!$B$2,0,10*ROW('Water Data'!E201))="","",OFFSET('Water Data'!$B$2,0,10*ROW('Water Data'!E201)))</f>
        <v/>
      </c>
      <c r="B207" s="36" t="str">
        <f ca="true">+IF(OFFSET('Water Data'!$C$2,0,10*ROW('Water Data'!F201))="","",OFFSET('Water Data'!$C$2,0,10*ROW('Water Data'!F201)))</f>
        <v/>
      </c>
      <c r="C207" s="339"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83"/>
      <c r="BS207" s="283" t="str">
        <f ca="true">+IF(OFFSET('Water Data'!$D$27,0,10*ROW('Water Data'!D201))="","",OFFSET('Water Data'!$D$27,0,10*ROW('Water Data'!D201)))</f>
        <v/>
      </c>
      <c r="BT207" s="283" t="str">
        <f ca="true">+IF(OFFSET('Water Data'!$D$28,0,10*ROW('Water Data'!D201))="","",OFFSET('Water Data'!$D$28,0,10*ROW('Water Data'!D201)))</f>
        <v/>
      </c>
      <c r="BU207" s="283" t="str">
        <f ca="true">+IF(OFFSET('Water Data'!$D$29,0,10*ROW('Water Data'!D201))="","",OFFSET('Water Data'!$D$29,0,10*ROW('Water Data'!D201)))</f>
        <v/>
      </c>
      <c r="BV207" s="283" t="str">
        <f ca="true">+IF(OFFSET('Water Data'!$E$27,0,10*ROW('Water Data'!E201))="","",OFFSET('Water Data'!$E$27,0,10*ROW('Water Data'!E201)))</f>
        <v/>
      </c>
      <c r="BW207" s="283" t="str">
        <f ca="true">+IF(OFFSET('Water Data'!$E$28,0,10*ROW('Water Data'!E201))="","",OFFSET('Water Data'!$E$28,0,10*ROW('Water Data'!E201)))</f>
        <v/>
      </c>
      <c r="BX207" s="283" t="str">
        <f ca="true">+IF(OFFSET('Water Data'!$E$29,0,10*ROW('Water Data'!E201))="","",OFFSET('Water Data'!$E$29,0,10*ROW('Water Data'!E201)))</f>
        <v/>
      </c>
      <c r="BY207" s="283" t="str">
        <f ca="true">+IF(OFFSET('Water Data'!$F$27,0,10*ROW('Water Data'!F201))="","",OFFSET('Water Data'!$F$27,0,10*ROW('Water Data'!F201)))</f>
        <v/>
      </c>
      <c r="BZ207" s="283" t="str">
        <f ca="true">+IF(OFFSET('Water Data'!$F$28,0,10*ROW('Water Data'!F201))="","",OFFSET('Water Data'!$F$28,0,10*ROW('Water Data'!F201)))</f>
        <v/>
      </c>
      <c r="CA207" s="283" t="str">
        <f ca="true">+IF(OFFSET('Water Data'!$F$29,0,10*ROW('Water Data'!F201))="","",OFFSET('Water Data'!$F$29,0,10*ROW('Water Data'!F201)))</f>
        <v/>
      </c>
      <c r="CB207" s="283" t="str">
        <f ca="true">+IF(OFFSET('Water Data'!$G$27,0,10*ROW('Water Data'!G201))="","",OFFSET('Water Data'!$G$27,0,10*ROW('Water Data'!G201)))</f>
        <v/>
      </c>
      <c r="CC207" s="283" t="str">
        <f ca="true">+IF(OFFSET('Water Data'!$G$28,0,10*ROW('Water Data'!G201))="","",OFFSET('Water Data'!$G$28,0,10*ROW('Water Data'!G201)))</f>
        <v/>
      </c>
      <c r="CD207" s="283" t="str">
        <f ca="true">+IF(OFFSET('Water Data'!$G$29,0,10*ROW('Water Data'!G201))="","",OFFSET('Water Data'!$G$29,0,10*ROW('Water Data'!G201)))</f>
        <v/>
      </c>
      <c r="CE207" s="283" t="str">
        <f ca="true">+IF(OFFSET('Water Data'!$H$27,0,10*ROW('Water Data'!H201))="","",OFFSET('Water Data'!$H$27,0,10*ROW('Water Data'!H201)))</f>
        <v/>
      </c>
      <c r="CF207" s="283" t="str">
        <f ca="true">+IF(OFFSET('Water Data'!$H$28,0,10*ROW('Water Data'!H201))="","",OFFSET('Water Data'!$H$28,0,10*ROW('Water Data'!H201)))</f>
        <v/>
      </c>
      <c r="CG207" s="283" t="str">
        <f ca="true">+IF(OFFSET('Water Data'!$H$29,0,10*ROW('Water Data'!H201))="","",OFFSET('Water Data'!$H$29,0,10*ROW('Water Data'!H201)))</f>
        <v/>
      </c>
      <c r="CH207" s="283" t="str">
        <f ca="true">+IF(OFFSET('Water Data'!$I$27,0,10*ROW('Water Data'!I201))="","",OFFSET('Water Data'!$I$27,0,10*ROW('Water Data'!I201)))</f>
        <v/>
      </c>
      <c r="CI207" s="283" t="str">
        <f ca="true">+IF(OFFSET('Water Data'!$I$28,0,10*ROW('Water Data'!I201))="","",OFFSET('Water Data'!$I$28,0,10*ROW('Water Data'!I201)))</f>
        <v/>
      </c>
      <c r="CJ207" s="283" t="str">
        <f ca="true">+IF(OFFSET('Water Data'!$I$29,0,10*ROW('Water Data'!I201))="","",OFFSET('Water Data'!$I$29,0,10*ROW('Water Data'!I201)))</f>
        <v/>
      </c>
      <c r="CK207" s="283" t="str">
        <f ca="true">+IF(OFFSET('Sanitation Data'!$D$28,0,10*ROW('Sanitation Data'!D201))="","",OFFSET('Sanitation Data'!$D$28,0,10*ROW('Sanitation Data'!D201)))</f>
        <v/>
      </c>
      <c r="CL207" s="283" t="str">
        <f ca="true">+IF(OFFSET('Sanitation Data'!$D$29,0,10*ROW('Sanitation Data'!D201))="","",OFFSET('Sanitation Data'!$D$29,0,10*ROW('Sanitation Data'!D201)))</f>
        <v/>
      </c>
      <c r="CM207" s="283" t="str">
        <f ca="true">+IF(OFFSET('Sanitation Data'!$D$30,0,10*ROW('Sanitation Data'!D201))="","",OFFSET('Sanitation Data'!$D$30,0,10*ROW('Sanitation Data'!D201)))</f>
        <v/>
      </c>
      <c r="CN207" s="283" t="str">
        <f ca="true">+IF(OFFSET('Sanitation Data'!$D$31,0,10*ROW('Sanitation Data'!D201))="","",OFFSET('Sanitation Data'!$D$31,0,10*ROW('Sanitation Data'!D201)))</f>
        <v/>
      </c>
      <c r="CO207" s="283" t="str">
        <f ca="true">+IF(OFFSET('Sanitation Data'!$D$32,0,10*ROW('Sanitation Data'!D201))="","",OFFSET('Sanitation Data'!$D$32,0,10*ROW('Sanitation Data'!D201)))</f>
        <v/>
      </c>
      <c r="CP207" s="283" t="str">
        <f ca="true">+IF(OFFSET('Sanitation Data'!$E$28,0,10*ROW('Sanitation Data'!E201))="","",OFFSET('Sanitation Data'!$E$28,0,10*ROW('Sanitation Data'!E201)))</f>
        <v/>
      </c>
      <c r="CQ207" s="283" t="str">
        <f ca="true">+IF(OFFSET('Sanitation Data'!$E$29,0,10*ROW('Sanitation Data'!E201))="","",OFFSET('Sanitation Data'!$E$29,0,10*ROW('Sanitation Data'!E201)))</f>
        <v/>
      </c>
      <c r="CR207" s="283" t="str">
        <f ca="true">+IF(OFFSET('Sanitation Data'!$E$30,0,10*ROW('Sanitation Data'!E201))="","",OFFSET('Sanitation Data'!$E$30,0,10*ROW('Sanitation Data'!E201)))</f>
        <v/>
      </c>
      <c r="CS207" s="283" t="str">
        <f ca="true">+IF(OFFSET('Sanitation Data'!$E$31,0,10*ROW('Sanitation Data'!E201))="","",OFFSET('Sanitation Data'!$E$31,0,10*ROW('Sanitation Data'!E201)))</f>
        <v/>
      </c>
      <c r="CT207" s="283" t="str">
        <f ca="true">+IF(OFFSET('Sanitation Data'!$E$32,0,10*ROW('Sanitation Data'!E201))="","",OFFSET('Sanitation Data'!$E$32,0,10*ROW('Sanitation Data'!E201)))</f>
        <v/>
      </c>
      <c r="CU207" s="283" t="str">
        <f ca="true">+IF(OFFSET('Sanitation Data'!$F$28,0,10*ROW('Sanitation Data'!F201))="","",OFFSET('Sanitation Data'!$F$28,0,10*ROW('Sanitation Data'!F201)))</f>
        <v/>
      </c>
      <c r="CV207" s="283" t="str">
        <f ca="true">+IF(OFFSET('Sanitation Data'!$F$29,0,10*ROW('Sanitation Data'!F201))="","",OFFSET('Sanitation Data'!$F$29,0,10*ROW('Sanitation Data'!F201)))</f>
        <v/>
      </c>
      <c r="CW207" s="283" t="str">
        <f ca="true">+IF(OFFSET('Sanitation Data'!$F$30,0,10*ROW('Sanitation Data'!F201))="","",OFFSET('Sanitation Data'!$F$30,0,10*ROW('Sanitation Data'!F201)))</f>
        <v/>
      </c>
      <c r="CX207" s="283" t="str">
        <f ca="true">+IF(OFFSET('Sanitation Data'!$F$31,0,10*ROW('Sanitation Data'!F201))="","",OFFSET('Sanitation Data'!$F$31,0,10*ROW('Sanitation Data'!F201)))</f>
        <v/>
      </c>
      <c r="CY207" s="283" t="str">
        <f ca="true">+IF(OFFSET('Sanitation Data'!$F$32,0,10*ROW('Sanitation Data'!F201))="","",OFFSET('Sanitation Data'!$F$32,0,10*ROW('Sanitation Data'!F201)))</f>
        <v/>
      </c>
      <c r="CZ207" s="283" t="str">
        <f ca="true">+IF(OFFSET('Sanitation Data'!$G$28,0,10*ROW('Sanitation Data'!G201))="","",OFFSET('Sanitation Data'!$G$28,0,10*ROW('Sanitation Data'!G201)))</f>
        <v/>
      </c>
      <c r="DA207" s="283" t="str">
        <f ca="true">+IF(OFFSET('Sanitation Data'!$G$29,0,10*ROW('Sanitation Data'!G201))="","",OFFSET('Sanitation Data'!$G$29,0,10*ROW('Sanitation Data'!G201)))</f>
        <v/>
      </c>
      <c r="DB207" s="283" t="str">
        <f ca="true">+IF(OFFSET('Sanitation Data'!$G$30,0,10*ROW('Sanitation Data'!G201))="","",OFFSET('Sanitation Data'!$G$30,0,10*ROW('Sanitation Data'!G201)))</f>
        <v/>
      </c>
      <c r="DC207" s="283" t="str">
        <f ca="true">+IF(OFFSET('Sanitation Data'!$G$31,0,10*ROW('Sanitation Data'!G201))="","",OFFSET('Sanitation Data'!$G$31,0,10*ROW('Sanitation Data'!G201)))</f>
        <v/>
      </c>
      <c r="DD207" s="283" t="str">
        <f ca="true">+IF(OFFSET('Sanitation Data'!$G$32,0,10*ROW('Sanitation Data'!G201))="","",OFFSET('Sanitation Data'!$G$32,0,10*ROW('Sanitation Data'!G201)))</f>
        <v/>
      </c>
      <c r="DE207" s="283" t="str">
        <f ca="true">+IF(OFFSET('Sanitation Data'!$H$28,0,10*ROW('Sanitation Data'!H201))="","",OFFSET('Sanitation Data'!$H$28,0,10*ROW('Sanitation Data'!H201)))</f>
        <v/>
      </c>
      <c r="DF207" s="283" t="str">
        <f ca="true">+IF(OFFSET('Sanitation Data'!$H$29,0,10*ROW('Sanitation Data'!H201))="","",OFFSET('Sanitation Data'!$H$29,0,10*ROW('Sanitation Data'!H201)))</f>
        <v/>
      </c>
      <c r="DG207" s="283" t="str">
        <f ca="true">+IF(OFFSET('Sanitation Data'!$H$30,0,10*ROW('Sanitation Data'!H201))="","",OFFSET('Sanitation Data'!$H$30,0,10*ROW('Sanitation Data'!H201)))</f>
        <v/>
      </c>
      <c r="DH207" s="283" t="str">
        <f ca="true">+IF(OFFSET('Sanitation Data'!$H$31,0,10*ROW('Sanitation Data'!H201))="","",OFFSET('Sanitation Data'!$H$31,0,10*ROW('Sanitation Data'!H201)))</f>
        <v/>
      </c>
      <c r="DI207" s="283" t="str">
        <f ca="true">+IF(OFFSET('Sanitation Data'!$H$32,0,10*ROW('Sanitation Data'!H201))="","",OFFSET('Sanitation Data'!$H$32,0,10*ROW('Sanitation Data'!H201)))</f>
        <v/>
      </c>
      <c r="DJ207" s="283" t="str">
        <f ca="true">+IF(OFFSET('Sanitation Data'!$I$28,0,10*ROW('Sanitation Data'!I201))="","",OFFSET('Sanitation Data'!$I$28,0,10*ROW('Sanitation Data'!I201)))</f>
        <v/>
      </c>
      <c r="DK207" s="283" t="str">
        <f ca="true">+IF(OFFSET('Sanitation Data'!$I$29,0,10*ROW('Sanitation Data'!I201))="","",OFFSET('Sanitation Data'!$I$29,0,10*ROW('Sanitation Data'!I201)))</f>
        <v/>
      </c>
      <c r="DL207" s="283" t="str">
        <f ca="true">+IF(OFFSET('Sanitation Data'!$I$30,0,10*ROW('Sanitation Data'!I201))="","",OFFSET('Sanitation Data'!$I$30,0,10*ROW('Sanitation Data'!I201)))</f>
        <v/>
      </c>
      <c r="DM207" s="283" t="str">
        <f ca="true">+IF(OFFSET('Sanitation Data'!$I$31,0,10*ROW('Sanitation Data'!I201))="","",OFFSET('Sanitation Data'!$I$31,0,10*ROW('Sanitation Data'!I201)))</f>
        <v/>
      </c>
      <c r="DN207" s="283" t="str">
        <f ca="true">+IF(OFFSET('Sanitation Data'!$I$32,0,10*ROW('Sanitation Data'!I201))="","",OFFSET('Sanitation Data'!$I$32,0,10*ROW('Sanitation Data'!I201)))</f>
        <v/>
      </c>
      <c r="DO207" s="283" t="str">
        <f ca="true">+IF(OFFSET('Hygiene Data'!$D$11,0,10*ROW('Hygiene Data'!D201))="","",OFFSET('Hygiene Data'!$D$11,0,10*ROW('Hygiene Data'!D201)))</f>
        <v/>
      </c>
      <c r="DP207" s="283" t="str">
        <f ca="true">+IF(OFFSET('Hygiene Data'!$D$12,0,10*ROW('Hygiene Data'!D201))="","",OFFSET('Hygiene Data'!$D$12,0,10*ROW('Hygiene Data'!D201)))</f>
        <v/>
      </c>
      <c r="DQ207" s="283" t="str">
        <f ca="true">+IF(OFFSET('Hygiene Data'!$D$13,0,10*ROW('Hygiene Data'!D201))="","",OFFSET('Hygiene Data'!$D$13,0,10*ROW('Hygiene Data'!D201)))</f>
        <v/>
      </c>
      <c r="DR207" s="283" t="str">
        <f ca="true">+IF(OFFSET('Hygiene Data'!$E$11,0,10*ROW('Hygiene Data'!E201))="","",OFFSET('Hygiene Data'!$E$11,0,10*ROW('Hygiene Data'!E201)))</f>
        <v/>
      </c>
      <c r="DS207" s="283" t="str">
        <f ca="true">+IF(OFFSET('Hygiene Data'!$E$12,0,10*ROW('Hygiene Data'!E201))="","",OFFSET('Hygiene Data'!$E$12,0,10*ROW('Hygiene Data'!E201)))</f>
        <v/>
      </c>
      <c r="DT207" s="283" t="str">
        <f ca="true">+IF(OFFSET('Hygiene Data'!$E$13,0,10*ROW('Hygiene Data'!E201))="","",OFFSET('Hygiene Data'!$E$13,0,10*ROW('Hygiene Data'!E201)))</f>
        <v/>
      </c>
      <c r="DU207" s="283" t="str">
        <f ca="true">+IF(OFFSET('Hygiene Data'!$F$11,0,10*ROW('Hygiene Data'!F201))="","",OFFSET('Hygiene Data'!$F$11,0,10*ROW('Hygiene Data'!F201)))</f>
        <v/>
      </c>
      <c r="DV207" s="283" t="str">
        <f ca="true">+IF(OFFSET('Hygiene Data'!$F$12,0,10*ROW('Hygiene Data'!F201))="","",OFFSET('Hygiene Data'!$F$12,0,10*ROW('Hygiene Data'!F201)))</f>
        <v/>
      </c>
      <c r="DW207" s="283" t="str">
        <f ca="true">+IF(OFFSET('Hygiene Data'!$F$13,0,10*ROW('Hygiene Data'!F201))="","",OFFSET('Hygiene Data'!$F$13,0,10*ROW('Hygiene Data'!F201)))</f>
        <v/>
      </c>
      <c r="DX207" s="283" t="str">
        <f ca="true">+IF(OFFSET('Hygiene Data'!$G$11,0,10*ROW('Hygiene Data'!G201))="","",OFFSET('Hygiene Data'!$G$11,0,10*ROW('Hygiene Data'!G201)))</f>
        <v/>
      </c>
      <c r="DY207" s="283" t="str">
        <f ca="true">+IF(OFFSET('Hygiene Data'!$G$12,0,10*ROW('Hygiene Data'!G201))="","",OFFSET('Hygiene Data'!$G$12,0,10*ROW('Hygiene Data'!G201)))</f>
        <v/>
      </c>
      <c r="DZ207" s="283" t="str">
        <f ca="true">+IF(OFFSET('Hygiene Data'!$G$13,0,10*ROW('Hygiene Data'!G201))="","",OFFSET('Hygiene Data'!$G$13,0,10*ROW('Hygiene Data'!G201)))</f>
        <v/>
      </c>
      <c r="EA207" s="283" t="str">
        <f ca="true">+IF(OFFSET('Hygiene Data'!$H$11,0,10*ROW('Hygiene Data'!H201))="","",OFFSET('Hygiene Data'!$H$11,0,10*ROW('Hygiene Data'!H201)))</f>
        <v/>
      </c>
      <c r="EB207" s="283" t="str">
        <f ca="true">+IF(OFFSET('Hygiene Data'!$H$12,0,10*ROW('Hygiene Data'!H201))="","",OFFSET('Hygiene Data'!$H$12,0,10*ROW('Hygiene Data'!H201)))</f>
        <v/>
      </c>
      <c r="EC207" s="283" t="str">
        <f ca="true">+IF(OFFSET('Hygiene Data'!$H$13,0,10*ROW('Hygiene Data'!H201))="","",OFFSET('Hygiene Data'!$H$13,0,10*ROW('Hygiene Data'!H201)))</f>
        <v/>
      </c>
      <c r="ED207" s="283" t="str">
        <f ca="true">+IF(OFFSET('Hygiene Data'!$I$11,0,10*ROW('Hygiene Data'!I201))="","",OFFSET('Hygiene Data'!$I$11,0,10*ROW('Hygiene Data'!I201)))</f>
        <v/>
      </c>
      <c r="EE207" s="283" t="str">
        <f ca="true">+IF(OFFSET('Hygiene Data'!$I$12,0,10*ROW('Hygiene Data'!I201))="","",OFFSET('Hygiene Data'!$I$12,0,10*ROW('Hygiene Data'!I201)))</f>
        <v/>
      </c>
      <c r="EF207" s="283" t="str">
        <f ca="true">+IF(OFFSET('Hygiene Data'!$I$13,0,10*ROW('Hygiene Data'!I201))="","",OFFSET('Hygiene Data'!$I$13,0,10*ROW('Hygiene Data'!I201)))</f>
        <v/>
      </c>
    </row>
    <row r="208" s="33" customFormat="true"/>
    <row r="209" s="33" customFormat="true"/>
    <row r="210" s="33" customFormat="true"/>
    <row r="211" s="33" customFormat="true"/>
    <row r="212" s="33" customFormat="true"/>
    <row r="213" s="33" customFormat="true"/>
    <row r="214" s="33" customFormat="true"/>
    <row r="215" s="33" customFormat="true"/>
    <row r="216" s="33" customFormat="true"/>
    <row r="217" s="33" customFormat="true"/>
    <row r="218" s="33" customFormat="true"/>
    <row r="219" s="33" customFormat="true"/>
    <row r="220" s="33" customFormat="true"/>
    <row r="221" s="33" customFormat="true"/>
    <row r="222" s="33" customFormat="true"/>
    <row r="223" s="33" customFormat="true"/>
    <row r="224" s="33" customFormat="true"/>
    <row r="225" s="33" customFormat="true"/>
    <row r="226" s="33" customFormat="true"/>
    <row r="227" s="33" customFormat="true"/>
    <row r="228" s="33" customFormat="true"/>
    <row r="229" s="33" customFormat="true"/>
    <row r="230" s="33" customFormat="true"/>
    <row r="231" s="33" customFormat="true"/>
    <row r="232" s="33" customFormat="true"/>
    <row r="233" s="33" customFormat="true"/>
    <row r="234" s="33" customFormat="true"/>
    <row r="235" s="33" customFormat="true"/>
    <row r="236" s="33" customFormat="true"/>
    <row r="237" s="33" customFormat="true"/>
    <row r="238" s="33" customFormat="true"/>
    <row r="239" s="33" customFormat="true"/>
    <row r="240" s="33" customFormat="true"/>
    <row r="241" s="33" customFormat="true"/>
    <row r="242" s="33" customFormat="true"/>
    <row r="243" s="33" customFormat="true"/>
    <row r="244" s="33" customFormat="true"/>
    <row r="245" s="33" customFormat="true"/>
    <row r="246" s="33" customFormat="true"/>
    <row r="247" s="33" customFormat="true"/>
    <row r="248" s="33" customFormat="true"/>
    <row r="249" s="33" customFormat="true"/>
    <row r="250" s="33" customFormat="true"/>
    <row r="251" s="33" customFormat="true"/>
    <row r="252" s="33" customFormat="true"/>
    <row r="253" s="33" customFormat="true"/>
    <row r="254" s="33" customFormat="true"/>
    <row r="255" s="33" customFormat="true"/>
    <row r="256" s="33" customFormat="true"/>
    <row r="257" s="33" customFormat="true"/>
    <row r="258" s="33" customFormat="true"/>
    <row r="259" s="33" customFormat="true"/>
    <row r="260" s="33" customFormat="true"/>
    <row r="261" s="33" customFormat="true"/>
    <row r="262" s="33" customFormat="true"/>
    <row r="263" s="33" customFormat="true"/>
    <row r="264" s="33" customFormat="true"/>
    <row r="265" s="33" customFormat="true"/>
    <row r="266" s="33" customFormat="true"/>
    <row r="267" s="33" customFormat="true"/>
    <row r="268" s="33" customFormat="true"/>
    <row r="269" s="33" customFormat="true"/>
    <row r="270" s="33" customFormat="true"/>
    <row r="271" s="33" customFormat="true"/>
    <row r="272" s="33" customFormat="true"/>
    <row r="273" s="33" customFormat="true"/>
    <row r="274" s="33" customFormat="true"/>
    <row r="275" s="33" customFormat="true"/>
    <row r="276" s="33" customFormat="true"/>
    <row r="277" s="33" customFormat="true"/>
    <row r="278" s="33" customFormat="true"/>
    <row r="279" s="33" customFormat="true"/>
    <row r="280" s="33" customFormat="true"/>
    <row r="281" s="33" customFormat="true"/>
    <row r="282" s="33" customFormat="true"/>
    <row r="283" s="33" customFormat="true"/>
    <row r="284" s="33" customFormat="true"/>
    <row r="285" s="33" customFormat="true"/>
    <row r="286" s="33" customFormat="true"/>
    <row r="287" s="33" customFormat="true"/>
    <row r="288" s="33" customFormat="true"/>
    <row r="289" s="33" customFormat="true"/>
    <row r="290" s="33" customFormat="true"/>
    <row r="291" s="33" customFormat="true"/>
    <row r="292" s="33" customFormat="true"/>
    <row r="293" s="33" customFormat="true"/>
    <row r="294" s="33" customFormat="true"/>
    <row r="295" s="33" customFormat="true"/>
    <row r="296" s="33" customFormat="true"/>
    <row r="297" s="33" customFormat="true"/>
    <row r="298" s="33" customFormat="true"/>
    <row r="299" s="33" customFormat="true"/>
    <row r="300" s="33" customFormat="true"/>
    <row r="301" s="33" customFormat="true"/>
    <row r="302" s="33" customFormat="true"/>
    <row r="303" s="33" customFormat="true"/>
    <row r="304" s="33" customFormat="true"/>
    <row r="305" s="33" customFormat="true"/>
    <row r="306" s="33" customFormat="true"/>
    <row r="307" s="33" customFormat="true"/>
    <row r="308" s="33" customFormat="true"/>
    <row r="309" s="33" customFormat="true"/>
    <row r="310" s="33" customFormat="true"/>
    <row r="311" s="33" customFormat="true"/>
    <row r="312" s="33" customFormat="true"/>
    <row r="313" s="33" customFormat="true"/>
    <row r="314" s="33" customFormat="true"/>
    <row r="315" s="33" customFormat="true"/>
    <row r="316" s="33" customFormat="true"/>
    <row r="317" s="33" customFormat="true"/>
    <row r="318" s="33" customFormat="true"/>
    <row r="319" s="33" customFormat="true"/>
    <row r="320" s="33" customFormat="true"/>
    <row r="321" s="33" customFormat="true"/>
    <row r="322" s="33" customFormat="true"/>
    <row r="323" s="33" customFormat="true"/>
    <row r="324" s="33" customFormat="true"/>
    <row r="325" s="33" customFormat="true"/>
    <row r="326" s="33" customFormat="true"/>
    <row r="327" s="33" customFormat="true"/>
    <row r="328" s="33" customFormat="true"/>
    <row r="329" s="33" customFormat="true"/>
    <row r="330" s="33" customFormat="true"/>
    <row r="331" s="33" customFormat="true"/>
    <row r="332" s="33" customFormat="true"/>
    <row r="333" s="33" customFormat="true"/>
    <row r="334" s="33" customFormat="true"/>
    <row r="335" s="33" customFormat="true"/>
    <row r="336" s="33" customFormat="true"/>
    <row r="337" s="33" customFormat="true"/>
    <row r="338" s="33" customFormat="true"/>
    <row r="339" s="33" customFormat="true"/>
    <row r="340" s="33" customFormat="true"/>
    <row r="341" s="33" customFormat="true"/>
    <row r="342" s="33" customFormat="true"/>
    <row r="343" s="33" customFormat="true"/>
    <row r="344" s="33" customFormat="true"/>
    <row r="345" s="33" customFormat="true"/>
    <row r="346" s="33" customFormat="true"/>
    <row r="347" s="33" customFormat="true"/>
    <row r="348" s="33" customFormat="true"/>
    <row r="349" s="33" customFormat="true"/>
    <row r="350" s="33" customFormat="true"/>
    <row r="351" s="33" customFormat="true"/>
    <row r="352" s="33" customFormat="true"/>
    <row r="353" s="33" customFormat="true"/>
    <row r="354" s="33" customFormat="true"/>
    <row r="355" s="33" customFormat="true"/>
    <row r="356" s="33" customFormat="true"/>
    <row r="357" s="33" customFormat="true"/>
    <row r="358" s="33" customFormat="true"/>
    <row r="359" s="33" customFormat="true"/>
    <row r="360" s="33" customFormat="true"/>
    <row r="361" s="33" customFormat="true"/>
    <row r="362" s="33" customFormat="true"/>
    <row r="363" s="33" customFormat="true"/>
    <row r="364" s="33" customFormat="true"/>
    <row r="365" s="33" customFormat="true"/>
    <row r="366" s="33" customFormat="true"/>
    <row r="367" s="33" customFormat="true"/>
    <row r="368" s="33" customFormat="true"/>
    <row r="369" s="33" customFormat="true"/>
    <row r="370" s="33" customFormat="true"/>
    <row r="371" s="33" customFormat="true"/>
    <row r="372" s="33" customFormat="true"/>
    <row r="373" s="33" customFormat="true"/>
    <row r="374" s="33" customFormat="true"/>
    <row r="375" s="33" customFormat="true"/>
    <row r="376" s="33" customFormat="true"/>
    <row r="377" s="33" customFormat="true"/>
    <row r="378" s="33" customFormat="true"/>
    <row r="379" s="33" customFormat="true"/>
    <row r="380" s="33" customFormat="true"/>
    <row r="381" s="33" customFormat="true"/>
    <row r="382" s="33" customFormat="true"/>
    <row r="383" s="33" customFormat="true"/>
    <row r="384" s="33" customFormat="true"/>
    <row r="385" s="33" customFormat="true"/>
    <row r="386" s="33" customFormat="true"/>
    <row r="387" s="33" customFormat="true"/>
    <row r="388" s="33" customFormat="true"/>
    <row r="389" s="33" customFormat="true"/>
    <row r="390" s="33" customFormat="true"/>
    <row r="391" s="33" customFormat="true"/>
    <row r="392" s="33" customFormat="true"/>
    <row r="393" s="33" customFormat="true"/>
    <row r="394" s="33" customFormat="true"/>
    <row r="395" s="33" customFormat="true"/>
    <row r="396" s="33" customFormat="true"/>
    <row r="397" s="33" customFormat="true"/>
    <row r="398" s="33" customFormat="true"/>
    <row r="399" s="33" customFormat="true"/>
    <row r="400" s="33" customFormat="true"/>
    <row r="401" s="33" customFormat="true"/>
    <row r="402" s="33" customFormat="true"/>
    <row r="403" s="33" customFormat="true"/>
    <row r="404" s="33" customFormat="true"/>
    <row r="405" s="33" customFormat="true"/>
    <row r="406" s="33" customFormat="true"/>
    <row r="407" s="33" customFormat="true"/>
    <row r="408" s="33" customFormat="true"/>
    <row r="409" s="33" customFormat="true"/>
    <row r="410" s="33" customFormat="true"/>
    <row r="411" s="33" customFormat="true"/>
    <row r="412" s="33" customFormat="true"/>
    <row r="413" s="33" customFormat="true"/>
    <row r="414" s="33" customFormat="true"/>
    <row r="415" s="33" customFormat="true"/>
    <row r="416" s="33" customFormat="true"/>
    <row r="417" s="33" customFormat="true"/>
    <row r="418" s="33" customFormat="true"/>
    <row r="419" s="33" customFormat="true"/>
    <row r="420" s="33" customFormat="true"/>
    <row r="421" s="33" customFormat="true"/>
    <row r="422" s="33" customFormat="true"/>
    <row r="423" s="33" customFormat="true"/>
    <row r="424" s="33" customFormat="true"/>
    <row r="425" s="33" customFormat="true"/>
    <row r="426" s="33" customFormat="true"/>
    <row r="427" s="33" customFormat="true"/>
    <row r="428" s="33" customFormat="true"/>
    <row r="429" s="33" customFormat="true"/>
    <row r="430" s="33" customFormat="true"/>
    <row r="431" s="33" customFormat="true"/>
    <row r="432" s="33" customFormat="true"/>
    <row r="433" s="33" customFormat="true"/>
    <row r="434" s="33" customFormat="true"/>
    <row r="435" s="33" customFormat="true"/>
    <row r="436" s="33" customFormat="true"/>
    <row r="437" s="33" customFormat="true"/>
    <row r="438" s="33" customFormat="true"/>
    <row r="439" s="33" customFormat="true"/>
    <row r="440" s="33" customFormat="true"/>
    <row r="441" s="33" customFormat="true"/>
    <row r="442" s="33" customFormat="true"/>
    <row r="443" s="33" customFormat="true"/>
    <row r="444" s="33" customFormat="true"/>
    <row r="445" s="33" customFormat="true"/>
    <row r="446" s="33" customFormat="true"/>
    <row r="447" s="33" customFormat="true"/>
    <row r="448" s="33" customFormat="true"/>
    <row r="449" s="33" customFormat="true"/>
    <row r="450" s="33" customFormat="true"/>
    <row r="451" s="33" customFormat="true"/>
    <row r="452" s="33" customFormat="true"/>
    <row r="453" s="33" customFormat="true"/>
    <row r="454" s="33" customFormat="true"/>
    <row r="455" s="33" customFormat="true"/>
    <row r="456" s="33" customFormat="true"/>
    <row r="457" s="33" customFormat="true"/>
    <row r="458" s="33" customFormat="true"/>
    <row r="459" s="33" customFormat="true"/>
    <row r="460" s="33" customFormat="true"/>
    <row r="461" s="33" customFormat="true"/>
    <row r="462" s="33" customFormat="true"/>
    <row r="463" s="33" customFormat="true"/>
    <row r="464" s="33" customFormat="true"/>
    <row r="465" s="33" customFormat="true"/>
    <row r="466" s="33" customFormat="true"/>
    <row r="467" s="33" customFormat="true"/>
    <row r="468" s="33" customFormat="true"/>
    <row r="469" s="33" customFormat="true"/>
    <row r="470" s="33" customFormat="true"/>
    <row r="471" s="33" customFormat="true"/>
    <row r="472" s="33" customFormat="true"/>
    <row r="473" s="33" customFormat="true"/>
    <row r="474" s="33" customFormat="true"/>
    <row r="475" s="33" customFormat="true"/>
    <row r="476" s="33" customFormat="true"/>
    <row r="477" s="33" customFormat="true"/>
    <row r="478" s="33" customFormat="true"/>
    <row r="479" s="33" customFormat="true"/>
    <row r="480" s="33" customFormat="true"/>
    <row r="481" s="33" customFormat="true"/>
    <row r="482" s="33" customFormat="true"/>
    <row r="483" s="33" customFormat="true"/>
    <row r="484" s="33" customFormat="true"/>
    <row r="485" s="33" customFormat="true"/>
    <row r="486" s="33" customFormat="true"/>
    <row r="487" s="33" customFormat="true"/>
    <row r="488" s="33" customFormat="true"/>
    <row r="489" s="33" customFormat="true"/>
    <row r="490" s="33" customFormat="true"/>
    <row r="491" s="33" customFormat="true"/>
    <row r="492" s="33" customFormat="true"/>
    <row r="493" s="33" customFormat="true"/>
    <row r="494" s="33" customFormat="true"/>
    <row r="495" s="33" customFormat="true"/>
    <row r="496" s="33" customFormat="true"/>
    <row r="497" s="33" customFormat="true"/>
    <row r="498" s="33" customFormat="true"/>
    <row r="499" s="33" customFormat="true"/>
    <row r="500" s="33" customFormat="true"/>
    <row r="501" s="33" customFormat="true"/>
    <row r="502" s="33" customFormat="true"/>
    <row r="503" s="33" customFormat="true"/>
    <row r="504" s="33" customFormat="true"/>
    <row r="505" s="33" customFormat="true"/>
    <row r="506" s="33" customFormat="true"/>
    <row r="507" s="33" customFormat="true"/>
    <row r="508" s="33" customFormat="true"/>
    <row r="509" s="33" customFormat="true"/>
    <row r="510" s="33" customFormat="true"/>
    <row r="511" s="33" customFormat="true"/>
    <row r="512" s="33" customFormat="true"/>
    <row r="513" s="33" customFormat="true"/>
    <row r="514" s="33" customFormat="true"/>
    <row r="515" s="33" customFormat="true"/>
    <row r="516" s="33" customFormat="true"/>
    <row r="517" s="33" customFormat="true"/>
    <row r="518" s="33" customFormat="true"/>
    <row r="519" s="33" customFormat="true"/>
    <row r="520" s="33" customFormat="true"/>
    <row r="521" s="33" customFormat="true"/>
    <row r="522" s="33" customFormat="true"/>
    <row r="523" s="33" customFormat="true"/>
    <row r="524" s="33" customFormat="true"/>
    <row r="525" s="33" customFormat="true"/>
    <row r="526" s="33" customFormat="true"/>
    <row r="527" s="33" customFormat="true"/>
    <row r="528" s="33" customFormat="true"/>
    <row r="529" s="33" customFormat="true"/>
    <row r="530" s="33" customFormat="true"/>
    <row r="531" s="33" customFormat="true"/>
    <row r="532" s="33" customFormat="true"/>
    <row r="533" s="33" customFormat="true"/>
    <row r="534" s="33" customFormat="true"/>
    <row r="535" s="33" customFormat="true"/>
    <row r="536" s="33" customFormat="true"/>
    <row r="537" s="33" customFormat="true"/>
    <row r="538" s="33" customFormat="true"/>
    <row r="539" s="33" customFormat="true"/>
    <row r="540" s="33" customFormat="true"/>
    <row r="541" s="33" customFormat="true"/>
    <row r="542" s="33" customFormat="true"/>
    <row r="543" s="33" customFormat="true"/>
    <row r="544" s="33" customFormat="true"/>
    <row r="545" s="33" customFormat="true"/>
    <row r="546" s="33" customFormat="true"/>
    <row r="547" s="33" customFormat="true"/>
    <row r="548" s="33" customFormat="true"/>
    <row r="549" s="33" customFormat="true"/>
    <row r="550" s="33" customFormat="true"/>
    <row r="551" s="33" customFormat="true"/>
    <row r="552" s="33" customFormat="true"/>
    <row r="553" s="33" customFormat="true"/>
    <row r="554" s="33" customFormat="true"/>
    <row r="555" s="33" customFormat="true"/>
    <row r="556" s="33" customFormat="true"/>
    <row r="557" s="33" customFormat="true"/>
    <row r="558" s="33" customFormat="true"/>
    <row r="559" s="33" customFormat="true"/>
    <row r="560" s="33" customFormat="true"/>
    <row r="561" s="33" customFormat="true"/>
    <row r="562" s="33" customFormat="true"/>
    <row r="563" s="33" customFormat="true"/>
    <row r="564" s="33" customFormat="true"/>
    <row r="565" s="33" customFormat="true"/>
    <row r="566" s="33" customFormat="true"/>
    <row r="567" s="33" customFormat="true"/>
    <row r="568" s="33" customFormat="true"/>
    <row r="569" s="33" customFormat="true"/>
    <row r="570" s="33" customFormat="true"/>
    <row r="571" s="33" customFormat="true"/>
    <row r="572" s="33" customFormat="true"/>
    <row r="573" s="33" customFormat="true"/>
    <row r="574" s="33" customFormat="true"/>
    <row r="575" s="33" customFormat="true"/>
    <row r="576" s="33" customFormat="true"/>
    <row r="577" s="33" customFormat="true"/>
    <row r="578" s="33" customFormat="true"/>
    <row r="579" s="33" customFormat="true"/>
    <row r="580" s="33" customFormat="true"/>
    <row r="581" s="33" customFormat="true"/>
    <row r="582" s="33" customFormat="true"/>
    <row r="583" s="33" customFormat="true"/>
    <row r="584" s="33" customFormat="true"/>
    <row r="585" s="33" customFormat="true"/>
    <row r="586" s="33" customFormat="true"/>
    <row r="587" s="33" customFormat="true"/>
    <row r="588" s="33" customFormat="true"/>
    <row r="589" s="33" customFormat="true"/>
    <row r="590" s="33" customFormat="true"/>
    <row r="591" s="33" customFormat="true"/>
    <row r="592" s="33" customFormat="true"/>
    <row r="593" s="33" customFormat="true"/>
    <row r="594" s="33" customFormat="true"/>
    <row r="595" s="33" customFormat="true"/>
    <row r="596" s="33" customFormat="true"/>
    <row r="597" s="33" customFormat="true"/>
    <row r="598" s="33" customFormat="true"/>
    <row r="599" s="33" customFormat="true"/>
    <row r="600" s="33" customFormat="true"/>
    <row r="601" s="33" customFormat="true"/>
    <row r="602" s="33" customFormat="true"/>
    <row r="603" s="33" customFormat="true"/>
    <row r="604" s="33" customFormat="true"/>
    <row r="605" s="33" customFormat="true"/>
    <row r="606" s="33" customFormat="true"/>
    <row r="607" s="33" customFormat="true"/>
    <row r="608" s="33" customFormat="true"/>
    <row r="609" s="33" customFormat="true"/>
    <row r="610" s="33" customFormat="true"/>
    <row r="611" s="33" customFormat="true"/>
    <row r="612" s="33" customFormat="true"/>
    <row r="613" s="33" customFormat="true"/>
    <row r="614" s="33" customFormat="true"/>
    <row r="615" s="33" customFormat="true"/>
    <row r="616" s="33" customFormat="true"/>
    <row r="617" s="33" customFormat="true"/>
    <row r="618" s="33" customFormat="true"/>
    <row r="619" s="33" customFormat="true"/>
    <row r="620" s="33" customFormat="true"/>
    <row r="621" s="33" customFormat="true"/>
    <row r="622" s="33" customFormat="true"/>
    <row r="623" s="33" customFormat="true"/>
    <row r="624" s="33" customFormat="true"/>
    <row r="625" s="33" customFormat="true"/>
    <row r="626" s="33" customFormat="true"/>
    <row r="627" s="33" customFormat="true"/>
    <row r="628" s="33" customFormat="true"/>
    <row r="629" s="33" customFormat="true"/>
    <row r="630" s="33" customFormat="true"/>
    <row r="631" s="33" customFormat="true"/>
    <row r="632" s="33" customFormat="true"/>
    <row r="633" s="33" customFormat="true"/>
    <row r="634" s="33" customFormat="true"/>
    <row r="635" s="33" customFormat="true"/>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defaultRowHeight="15.75"/>
  <cols>
    <col min="1" max="1" width="20.375" customWidth="true"/>
    <col min="2" max="2" width="24.625" style="129" customWidth="true"/>
    <col min="3" max="3" width="29.75" customWidth="true"/>
    <col min="4" max="9" width="7.875" customWidth="true"/>
    <col min="10" max="11" width="1.125" customWidth="true"/>
    <col min="12" max="12" width="24.625" style="129" customWidth="true"/>
    <col min="13" max="13" width="29.75" customWidth="true"/>
    <col min="14" max="19" width="7.875" customWidth="true"/>
    <col min="20" max="21" width="1.125" customWidth="true"/>
    <col min="22" max="22" width="24.625" style="129" customWidth="true"/>
    <col min="23" max="23" width="29.75" customWidth="true"/>
    <col min="24" max="29" width="7.875" customWidth="true"/>
    <col min="30" max="31" width="1.125" customWidth="true"/>
    <col min="32" max="32" width="24.625" style="129" customWidth="true"/>
    <col min="33" max="33" width="29.75" customWidth="true"/>
    <col min="34" max="39" width="7.875" customWidth="true"/>
    <col min="40" max="41" width="1.125" customWidth="true"/>
    <col min="42" max="42" width="24.625" style="129" customWidth="true"/>
    <col min="43" max="43" width="29.75" customWidth="true"/>
    <col min="44" max="49" width="7.875" customWidth="true"/>
    <col min="50" max="51" width="1.125" customWidth="true"/>
    <col min="52" max="52" width="24.625" style="129" customWidth="true"/>
    <col min="53" max="53" width="29.75" style="129" customWidth="true"/>
    <col min="54" max="59" width="7.875" style="129" customWidth="true"/>
    <col min="60" max="61" width="1.125" customWidth="true"/>
    <col min="62" max="62" width="24.625" style="129" customWidth="true"/>
    <col min="63" max="63" width="29.75" customWidth="true"/>
    <col min="64" max="69" width="7.875" customWidth="true"/>
    <col min="70" max="71" width="1.125" customWidth="true"/>
    <col min="72" max="72" width="24.625" style="129" customWidth="true"/>
    <col min="73" max="73" width="29.75" customWidth="true"/>
    <col min="74" max="79" width="7.875" customWidth="true"/>
    <col min="80" max="81" width="1.125" customWidth="true"/>
    <col min="82" max="82" width="24.625" style="129" customWidth="true"/>
    <col min="83" max="83" width="29.75" customWidth="true"/>
    <col min="84" max="89" width="7.875" customWidth="true"/>
    <col min="90" max="91" width="1.125" customWidth="true"/>
    <col min="92" max="92" width="24.625" style="129" customWidth="true"/>
    <col min="93" max="93" width="29.75" customWidth="true"/>
    <col min="94" max="99" width="7.875" customWidth="true"/>
    <col min="100" max="101" width="1.125" customWidth="true"/>
    <col min="102" max="102" width="24.625" style="129" customWidth="true"/>
    <col min="103" max="103" width="29.75" customWidth="true"/>
    <col min="104" max="109" width="7.875" customWidth="true"/>
    <col min="110" max="111" width="1.125" customWidth="true"/>
    <col min="112" max="112" width="24.625" style="129" customWidth="true"/>
    <col min="113" max="113" width="29.75" customWidth="true"/>
    <col min="114" max="119" width="7.875" customWidth="true"/>
    <col min="120" max="121" width="1.125" customWidth="true"/>
    <col min="122" max="122" width="24.625" style="129" customWidth="true"/>
    <col min="123" max="123" width="29.75" customWidth="true"/>
    <col min="124" max="129" width="7.875" customWidth="true"/>
    <col min="130" max="131" width="1.125" customWidth="true"/>
    <col min="132" max="132" width="24.625" style="129" customWidth="true"/>
    <col min="133" max="133" width="29.75" customWidth="true"/>
    <col min="134" max="139" width="7.875" customWidth="true"/>
    <col min="140" max="141" width="1.125" customWidth="true"/>
    <col min="142" max="142" width="24.625" style="129" customWidth="true"/>
    <col min="143" max="143" width="29.75" customWidth="true"/>
    <col min="144" max="149" width="7.875" customWidth="true"/>
    <col min="150" max="151" width="1.125" customWidth="true"/>
    <col min="152" max="152" width="24.625" style="129" customWidth="true"/>
    <col min="153" max="153" width="29.75" customWidth="true"/>
    <col min="154" max="159" width="7.875" customWidth="true"/>
    <col min="160" max="161" width="1.125" customWidth="true"/>
    <col min="162" max="162" width="24.625" style="129" customWidth="true"/>
    <col min="163" max="163" width="29.75" customWidth="true"/>
    <col min="164" max="169" width="7.875" customWidth="true"/>
    <col min="170" max="171" width="1.125" customWidth="true"/>
    <col min="172" max="172" width="24.625" style="129" customWidth="true"/>
    <col min="173" max="173" width="29.75" customWidth="true"/>
    <col min="174" max="179" width="7.875" customWidth="true"/>
    <col min="180" max="181" width="1.125" customWidth="true"/>
    <col min="182" max="182" width="24.625" style="129" customWidth="true"/>
    <col min="183" max="183" width="29.75" customWidth="true"/>
    <col min="184" max="189" width="7.875" customWidth="true"/>
    <col min="190" max="191" width="1.125" customWidth="true"/>
    <col min="192" max="192" width="24.625" style="129" customWidth="true"/>
    <col min="193" max="193" width="29.75" customWidth="true"/>
    <col min="194" max="199" width="7.875" customWidth="true"/>
    <col min="200" max="201" width="1.125" customWidth="true"/>
    <col min="202" max="202" width="24.625" style="129" customWidth="true"/>
    <col min="203" max="203" width="29.75" customWidth="true"/>
    <col min="204" max="209" width="7.875" customWidth="true"/>
    <col min="210" max="211" width="1.125" customWidth="true"/>
    <col min="212" max="212" width="24.625" style="129" customWidth="true"/>
    <col min="213" max="213" width="29.75" customWidth="true"/>
    <col min="214" max="219" width="7.875" customWidth="true"/>
    <col min="220" max="221" width="1.125" customWidth="true"/>
    <col min="222" max="222" width="24.625" style="129" customWidth="true"/>
    <col min="223" max="223" width="29.75" customWidth="true"/>
    <col min="224" max="229" width="7.875" customWidth="true"/>
    <col min="230" max="231" width="1.125" customWidth="true"/>
    <col min="232" max="232" width="24.625" style="129" customWidth="true"/>
    <col min="233" max="233" width="29.75" customWidth="true"/>
    <col min="234" max="239" width="7.875" customWidth="true"/>
    <col min="240" max="241" width="1.125" customWidth="true"/>
  </cols>
  <sheetData>
    <row r="1" s="320" customFormat="true" ht="30" customHeight="true">
      <c r="B1" s="336" t="s">
        <v>28</v>
      </c>
      <c r="C1" s="564" t="s">
        <v>249</v>
      </c>
      <c r="D1" s="331" t="s">
        <v>159</v>
      </c>
      <c r="E1" s="331"/>
      <c r="F1" s="331"/>
      <c r="G1" s="331"/>
      <c r="H1" s="331"/>
      <c r="I1" s="332"/>
      <c r="J1" s="321"/>
      <c r="K1" s="321"/>
      <c r="L1" s="336" t="s">
        <v>28</v>
      </c>
      <c r="M1" s="564" t="s">
        <v>250</v>
      </c>
      <c r="N1" s="331" t="s">
        <v>159</v>
      </c>
      <c r="O1" s="331"/>
      <c r="P1" s="331"/>
      <c r="Q1" s="331"/>
      <c r="R1" s="331"/>
      <c r="S1" s="332"/>
      <c r="T1" s="321"/>
      <c r="U1" s="321"/>
      <c r="V1" s="336" t="s">
        <v>28</v>
      </c>
      <c r="W1" s="564" t="s">
        <v>251</v>
      </c>
      <c r="X1" s="331" t="s">
        <v>159</v>
      </c>
      <c r="Y1" s="331"/>
      <c r="Z1" s="331"/>
      <c r="AA1" s="331"/>
      <c r="AB1" s="331"/>
      <c r="AC1" s="332"/>
      <c r="AD1" s="321"/>
      <c r="AE1" s="321"/>
      <c r="AF1" s="336" t="s">
        <v>28</v>
      </c>
      <c r="AG1" s="564" t="s">
        <v>252</v>
      </c>
      <c r="AH1" s="331" t="s">
        <v>159</v>
      </c>
      <c r="AI1" s="331"/>
      <c r="AJ1" s="331"/>
      <c r="AK1" s="331"/>
      <c r="AL1" s="331"/>
      <c r="AM1" s="332"/>
      <c r="AN1" s="321"/>
      <c r="AO1" s="321"/>
      <c r="AP1" s="336" t="s">
        <v>28</v>
      </c>
      <c r="AQ1" s="564" t="s">
        <v>253</v>
      </c>
      <c r="AR1" s="331" t="s">
        <v>159</v>
      </c>
      <c r="AS1" s="331"/>
      <c r="AT1" s="331"/>
      <c r="AU1" s="331"/>
      <c r="AV1" s="331"/>
      <c r="AW1" s="332"/>
      <c r="AX1" s="321"/>
      <c r="AY1" s="321"/>
      <c r="AZ1" s="336" t="s">
        <v>28</v>
      </c>
      <c r="BA1" s="564" t="s">
        <v>254</v>
      </c>
      <c r="BB1" s="331" t="s">
        <v>159</v>
      </c>
      <c r="BC1" s="331"/>
      <c r="BD1" s="331"/>
      <c r="BE1" s="331"/>
      <c r="BF1" s="331"/>
      <c r="BG1" s="332"/>
      <c r="BH1" s="321"/>
      <c r="BI1" s="321"/>
      <c r="BJ1" s="336" t="s">
        <v>28</v>
      </c>
      <c r="BK1" s="564" t="s">
        <v>254</v>
      </c>
      <c r="BL1" s="331" t="s">
        <v>159</v>
      </c>
      <c r="BM1" s="331"/>
      <c r="BN1" s="331"/>
      <c r="BO1" s="331"/>
      <c r="BP1" s="331"/>
      <c r="BQ1" s="332"/>
      <c r="BR1" s="321"/>
      <c r="BS1" s="321"/>
      <c r="BT1" s="336" t="s">
        <v>28</v>
      </c>
      <c r="BU1" s="564" t="s">
        <v>255</v>
      </c>
      <c r="BV1" s="331" t="s">
        <v>159</v>
      </c>
      <c r="BW1" s="331"/>
      <c r="BX1" s="331"/>
      <c r="BY1" s="331"/>
      <c r="BZ1" s="331"/>
      <c r="CA1" s="332"/>
      <c r="CB1" s="321"/>
      <c r="CC1" s="321"/>
      <c r="CD1" s="336" t="s">
        <v>28</v>
      </c>
      <c r="CE1" s="564" t="s">
        <v>256</v>
      </c>
      <c r="CF1" s="331" t="s">
        <v>159</v>
      </c>
      <c r="CG1" s="331"/>
      <c r="CH1" s="331"/>
      <c r="CI1" s="331"/>
      <c r="CJ1" s="331"/>
      <c r="CK1" s="332"/>
      <c r="CL1" s="321"/>
      <c r="CM1" s="321"/>
      <c r="CN1" s="336" t="s">
        <v>28</v>
      </c>
      <c r="CO1" s="564" t="s">
        <v>257</v>
      </c>
      <c r="CP1" s="331" t="s">
        <v>159</v>
      </c>
      <c r="CQ1" s="331"/>
      <c r="CR1" s="331"/>
      <c r="CS1" s="331"/>
      <c r="CT1" s="331"/>
      <c r="CU1" s="332"/>
      <c r="CV1" s="321"/>
      <c r="CW1" s="321"/>
      <c r="CX1" s="336" t="s">
        <v>28</v>
      </c>
      <c r="CY1" s="564" t="s">
        <v>257</v>
      </c>
      <c r="CZ1" s="331" t="s">
        <v>159</v>
      </c>
      <c r="DA1" s="331"/>
      <c r="DB1" s="331"/>
      <c r="DC1" s="331"/>
      <c r="DD1" s="331"/>
      <c r="DE1" s="332"/>
      <c r="DF1" s="321"/>
      <c r="DG1" s="321"/>
      <c r="DH1" s="336" t="s">
        <v>299</v>
      </c>
      <c r="DI1" s="564">
        <v>2019</v>
      </c>
      <c r="DJ1" s="331" t="s">
        <v>159</v>
      </c>
      <c r="DK1" s="331"/>
      <c r="DL1" s="331"/>
      <c r="DM1" s="331"/>
      <c r="DN1" s="331"/>
      <c r="DO1" s="332"/>
      <c r="DP1" s="321"/>
      <c r="DQ1" s="321"/>
      <c r="DR1" s="336" t="s">
        <v>28</v>
      </c>
      <c r="DS1" s="564">
        <v>2019</v>
      </c>
      <c r="DT1" s="331" t="s">
        <v>159</v>
      </c>
      <c r="DU1" s="331"/>
      <c r="DV1" s="331"/>
      <c r="DW1" s="331"/>
      <c r="DX1" s="331"/>
      <c r="DY1" s="332"/>
      <c r="DZ1" s="321"/>
      <c r="EA1" s="321"/>
      <c r="EB1" s="336" t="s">
        <v>28</v>
      </c>
      <c r="EC1" s="564">
        <v>2020</v>
      </c>
      <c r="ED1" s="331" t="s">
        <v>159</v>
      </c>
      <c r="EE1" s="331"/>
      <c r="EF1" s="331"/>
      <c r="EG1" s="331"/>
      <c r="EH1" s="331"/>
      <c r="EI1" s="332"/>
      <c r="EJ1" s="321"/>
      <c r="EK1" s="321"/>
      <c r="EL1" s="336" t="s">
        <v>28</v>
      </c>
      <c r="EM1" s="564">
        <v>2022</v>
      </c>
      <c r="EN1" s="331" t="s">
        <v>159</v>
      </c>
      <c r="EO1" s="331"/>
      <c r="EP1" s="331"/>
      <c r="EQ1" s="331"/>
      <c r="ER1" s="331"/>
      <c r="ES1" s="332"/>
      <c r="ET1" s="321"/>
      <c r="EU1" s="321"/>
      <c r="EV1" s="336" t="s">
        <v>28</v>
      </c>
      <c r="EW1" s="564">
        <v>2023</v>
      </c>
      <c r="EX1" s="331" t="s">
        <v>159</v>
      </c>
      <c r="EY1" s="331"/>
      <c r="EZ1" s="331"/>
      <c r="FA1" s="331"/>
      <c r="FB1" s="331"/>
      <c r="FC1" s="332"/>
      <c r="FD1" s="321"/>
      <c r="FE1" s="321"/>
    </row>
    <row r="2" s="320" customFormat="true" ht="30" customHeight="true">
      <c r="A2" s="580" t="s">
        <v>282</v>
      </c>
      <c r="B2" s="333" t="s">
        <v>238</v>
      </c>
      <c r="C2" s="244" t="s">
        <v>180</v>
      </c>
      <c r="D2" s="244" t="s">
        <v>160</v>
      </c>
      <c r="E2" s="334"/>
      <c r="F2" s="334"/>
      <c r="G2" s="334"/>
      <c r="H2" s="334"/>
      <c r="I2" s="335"/>
      <c r="J2" s="321" t="s">
        <v>258</v>
      </c>
      <c r="K2" s="321"/>
      <c r="L2" s="333" t="s">
        <v>239</v>
      </c>
      <c r="M2" s="244" t="s">
        <v>180</v>
      </c>
      <c r="N2" s="244" t="s">
        <v>160</v>
      </c>
      <c r="O2" s="334"/>
      <c r="P2" s="334"/>
      <c r="Q2" s="334"/>
      <c r="R2" s="334"/>
      <c r="S2" s="335"/>
      <c r="T2" s="321" t="s">
        <v>258</v>
      </c>
      <c r="U2" s="321"/>
      <c r="V2" s="333" t="s">
        <v>240</v>
      </c>
      <c r="W2" s="244" t="s">
        <v>180</v>
      </c>
      <c r="X2" s="244" t="s">
        <v>160</v>
      </c>
      <c r="Y2" s="334"/>
      <c r="Z2" s="334"/>
      <c r="AA2" s="334"/>
      <c r="AB2" s="334"/>
      <c r="AC2" s="335"/>
      <c r="AD2" s="321" t="s">
        <v>258</v>
      </c>
      <c r="AE2" s="321"/>
      <c r="AF2" s="333" t="s">
        <v>241</v>
      </c>
      <c r="AG2" s="244" t="s">
        <v>180</v>
      </c>
      <c r="AH2" s="244" t="s">
        <v>160</v>
      </c>
      <c r="AI2" s="334"/>
      <c r="AJ2" s="334"/>
      <c r="AK2" s="334"/>
      <c r="AL2" s="334"/>
      <c r="AM2" s="335"/>
      <c r="AN2" s="321" t="s">
        <v>258</v>
      </c>
      <c r="AO2" s="321"/>
      <c r="AP2" s="333" t="s">
        <v>242</v>
      </c>
      <c r="AQ2" s="244" t="s">
        <v>180</v>
      </c>
      <c r="AR2" s="244" t="s">
        <v>160</v>
      </c>
      <c r="AS2" s="334"/>
      <c r="AT2" s="334"/>
      <c r="AU2" s="334"/>
      <c r="AV2" s="334"/>
      <c r="AW2" s="335"/>
      <c r="AX2" s="321" t="s">
        <v>258</v>
      </c>
      <c r="AY2" s="321"/>
      <c r="AZ2" s="333" t="s">
        <v>243</v>
      </c>
      <c r="BA2" s="244" t="s">
        <v>185</v>
      </c>
      <c r="BB2" s="244" t="s">
        <v>184</v>
      </c>
      <c r="BC2" s="334"/>
      <c r="BD2" s="334"/>
      <c r="BE2" s="334"/>
      <c r="BF2" s="334"/>
      <c r="BG2" s="335"/>
      <c r="BH2" s="321" t="s">
        <v>258</v>
      </c>
      <c r="BI2" s="321"/>
      <c r="BJ2" s="333" t="s">
        <v>244</v>
      </c>
      <c r="BK2" s="244" t="s">
        <v>180</v>
      </c>
      <c r="BL2" s="244" t="s">
        <v>160</v>
      </c>
      <c r="BM2" s="334"/>
      <c r="BN2" s="334"/>
      <c r="BO2" s="334"/>
      <c r="BP2" s="334"/>
      <c r="BQ2" s="335"/>
      <c r="BR2" s="321" t="s">
        <v>258</v>
      </c>
      <c r="BS2" s="321"/>
      <c r="BT2" s="333" t="s">
        <v>245</v>
      </c>
      <c r="BU2" s="244" t="s">
        <v>180</v>
      </c>
      <c r="BV2" s="244" t="s">
        <v>160</v>
      </c>
      <c r="BW2" s="334"/>
      <c r="BX2" s="334"/>
      <c r="BY2" s="334"/>
      <c r="BZ2" s="334"/>
      <c r="CA2" s="335"/>
      <c r="CB2" s="321" t="s">
        <v>258</v>
      </c>
      <c r="CC2" s="321"/>
      <c r="CD2" s="333" t="s">
        <v>246</v>
      </c>
      <c r="CE2" s="244" t="s">
        <v>180</v>
      </c>
      <c r="CF2" s="244" t="s">
        <v>160</v>
      </c>
      <c r="CG2" s="334"/>
      <c r="CH2" s="334"/>
      <c r="CI2" s="334"/>
      <c r="CJ2" s="334"/>
      <c r="CK2" s="335"/>
      <c r="CL2" s="321" t="s">
        <v>258</v>
      </c>
      <c r="CM2" s="321"/>
      <c r="CN2" s="333" t="s">
        <v>247</v>
      </c>
      <c r="CO2" s="244" t="s">
        <v>180</v>
      </c>
      <c r="CP2" s="244" t="s">
        <v>160</v>
      </c>
      <c r="CQ2" s="334"/>
      <c r="CR2" s="334"/>
      <c r="CS2" s="334"/>
      <c r="CT2" s="334"/>
      <c r="CU2" s="335"/>
      <c r="CV2" s="321" t="s">
        <v>258</v>
      </c>
      <c r="CW2" s="321"/>
      <c r="CX2" s="333" t="s">
        <v>248</v>
      </c>
      <c r="CY2" s="244" t="s">
        <v>227</v>
      </c>
      <c r="CZ2" s="244" t="s">
        <v>226</v>
      </c>
      <c r="DA2" s="334"/>
      <c r="DB2" s="334"/>
      <c r="DC2" s="334"/>
      <c r="DD2" s="334"/>
      <c r="DE2" s="335"/>
      <c r="DF2" s="321" t="s">
        <v>258</v>
      </c>
      <c r="DG2" s="321"/>
      <c r="DH2" s="333" t="s">
        <v>274</v>
      </c>
      <c r="DI2" s="244" t="s">
        <v>180</v>
      </c>
      <c r="DJ2" s="244" t="s">
        <v>160</v>
      </c>
      <c r="DK2" s="334"/>
      <c r="DL2" s="334"/>
      <c r="DM2" s="334"/>
      <c r="DN2" s="334"/>
      <c r="DO2" s="335"/>
      <c r="DP2" s="321" t="s">
        <v>258</v>
      </c>
      <c r="DQ2" s="321"/>
      <c r="DR2" s="333" t="s">
        <v>287</v>
      </c>
      <c r="DS2" s="244" t="s">
        <v>185</v>
      </c>
      <c r="DT2" s="244" t="s">
        <v>288</v>
      </c>
      <c r="DU2" s="334"/>
      <c r="DV2" s="334"/>
      <c r="DW2" s="334"/>
      <c r="DX2" s="334"/>
      <c r="DY2" s="335"/>
      <c r="DZ2" s="321" t="s">
        <v>258</v>
      </c>
      <c r="EA2" s="321"/>
      <c r="EB2" s="333" t="s">
        <v>301</v>
      </c>
      <c r="EC2" s="244" t="s">
        <v>185</v>
      </c>
      <c r="ED2" s="244" t="s">
        <v>304</v>
      </c>
      <c r="EE2" s="334"/>
      <c r="EF2" s="334"/>
      <c r="EG2" s="334"/>
      <c r="EH2" s="334"/>
      <c r="EI2" s="335"/>
      <c r="EJ2" s="321" t="s">
        <v>258</v>
      </c>
      <c r="EK2" s="321"/>
      <c r="EL2" s="333" t="s">
        <v>302</v>
      </c>
      <c r="EM2" s="244" t="s">
        <v>185</v>
      </c>
      <c r="EN2" s="244" t="s">
        <v>307</v>
      </c>
      <c r="EO2" s="334"/>
      <c r="EP2" s="334"/>
      <c r="EQ2" s="334"/>
      <c r="ER2" s="334"/>
      <c r="ES2" s="335"/>
      <c r="ET2" s="321" t="s">
        <v>258</v>
      </c>
      <c r="EU2" s="321"/>
      <c r="EV2" s="333" t="s">
        <v>312</v>
      </c>
      <c r="EW2" s="244" t="s">
        <v>185</v>
      </c>
      <c r="EX2" s="244" t="s">
        <v>308</v>
      </c>
      <c r="EY2" s="334"/>
      <c r="EZ2" s="334"/>
      <c r="FA2" s="334"/>
      <c r="FB2" s="334"/>
      <c r="FC2" s="335"/>
      <c r="FD2" s="321" t="s">
        <v>258</v>
      </c>
      <c r="FE2" s="321"/>
    </row>
    <row r="3" s="253" customFormat="true" ht="18" customHeight="true">
      <c r="A3" s="580"/>
      <c r="B3" s="245" t="s">
        <v>172</v>
      </c>
      <c r="C3" s="246" t="s">
        <v>56</v>
      </c>
      <c r="D3" s="247" t="s">
        <v>7</v>
      </c>
      <c r="E3" s="248" t="s">
        <v>1</v>
      </c>
      <c r="F3" s="248" t="s">
        <v>2</v>
      </c>
      <c r="G3" s="248" t="s">
        <v>16</v>
      </c>
      <c r="H3" s="248" t="s">
        <v>17</v>
      </c>
      <c r="I3" s="249" t="s">
        <v>18</v>
      </c>
      <c r="J3" s="250"/>
      <c r="K3" s="250"/>
      <c r="L3" s="245" t="s">
        <v>172</v>
      </c>
      <c r="M3" s="246" t="s">
        <v>56</v>
      </c>
      <c r="N3" s="247" t="s">
        <v>7</v>
      </c>
      <c r="O3" s="248" t="s">
        <v>1</v>
      </c>
      <c r="P3" s="248" t="s">
        <v>2</v>
      </c>
      <c r="Q3" s="248" t="s">
        <v>16</v>
      </c>
      <c r="R3" s="248" t="s">
        <v>17</v>
      </c>
      <c r="S3" s="249" t="s">
        <v>18</v>
      </c>
      <c r="T3" s="250"/>
      <c r="U3" s="250"/>
      <c r="V3" s="245" t="s">
        <v>172</v>
      </c>
      <c r="W3" s="246" t="s">
        <v>56</v>
      </c>
      <c r="X3" s="247" t="s">
        <v>7</v>
      </c>
      <c r="Y3" s="248" t="s">
        <v>1</v>
      </c>
      <c r="Z3" s="248" t="s">
        <v>2</v>
      </c>
      <c r="AA3" s="248" t="s">
        <v>16</v>
      </c>
      <c r="AB3" s="248" t="s">
        <v>17</v>
      </c>
      <c r="AC3" s="249" t="s">
        <v>18</v>
      </c>
      <c r="AD3" s="250"/>
      <c r="AE3" s="250"/>
      <c r="AF3" s="245" t="s">
        <v>172</v>
      </c>
      <c r="AG3" s="246" t="s">
        <v>56</v>
      </c>
      <c r="AH3" s="247" t="s">
        <v>7</v>
      </c>
      <c r="AI3" s="248" t="s">
        <v>1</v>
      </c>
      <c r="AJ3" s="248" t="s">
        <v>2</v>
      </c>
      <c r="AK3" s="248" t="s">
        <v>16</v>
      </c>
      <c r="AL3" s="248" t="s">
        <v>17</v>
      </c>
      <c r="AM3" s="249" t="s">
        <v>18</v>
      </c>
      <c r="AN3" s="250"/>
      <c r="AO3" s="250"/>
      <c r="AP3" s="245" t="s">
        <v>172</v>
      </c>
      <c r="AQ3" s="246" t="s">
        <v>56</v>
      </c>
      <c r="AR3" s="247" t="s">
        <v>7</v>
      </c>
      <c r="AS3" s="248" t="s">
        <v>1</v>
      </c>
      <c r="AT3" s="248" t="s">
        <v>2</v>
      </c>
      <c r="AU3" s="248" t="s">
        <v>16</v>
      </c>
      <c r="AV3" s="248" t="s">
        <v>17</v>
      </c>
      <c r="AW3" s="249" t="s">
        <v>18</v>
      </c>
      <c r="AX3" s="250"/>
      <c r="AY3" s="250"/>
      <c r="AZ3" s="245" t="s">
        <v>172</v>
      </c>
      <c r="BA3" s="251" t="s">
        <v>56</v>
      </c>
      <c r="BB3" s="247" t="s">
        <v>7</v>
      </c>
      <c r="BC3" s="248" t="s">
        <v>1</v>
      </c>
      <c r="BD3" s="248" t="s">
        <v>2</v>
      </c>
      <c r="BE3" s="248" t="s">
        <v>16</v>
      </c>
      <c r="BF3" s="248" t="s">
        <v>17</v>
      </c>
      <c r="BG3" s="249" t="s">
        <v>18</v>
      </c>
      <c r="BH3" s="250"/>
      <c r="BI3" s="250"/>
      <c r="BJ3" s="245" t="s">
        <v>172</v>
      </c>
      <c r="BK3" s="251" t="s">
        <v>56</v>
      </c>
      <c r="BL3" s="247" t="s">
        <v>7</v>
      </c>
      <c r="BM3" s="248" t="s">
        <v>1</v>
      </c>
      <c r="BN3" s="248" t="s">
        <v>2</v>
      </c>
      <c r="BO3" s="248" t="s">
        <v>16</v>
      </c>
      <c r="BP3" s="248" t="s">
        <v>17</v>
      </c>
      <c r="BQ3" s="249" t="s">
        <v>18</v>
      </c>
      <c r="BR3" s="250"/>
      <c r="BS3" s="250"/>
      <c r="BT3" s="245" t="s">
        <v>172</v>
      </c>
      <c r="BU3" s="251" t="s">
        <v>56</v>
      </c>
      <c r="BV3" s="247" t="s">
        <v>7</v>
      </c>
      <c r="BW3" s="248" t="s">
        <v>1</v>
      </c>
      <c r="BX3" s="248" t="s">
        <v>2</v>
      </c>
      <c r="BY3" s="248" t="s">
        <v>16</v>
      </c>
      <c r="BZ3" s="248" t="s">
        <v>17</v>
      </c>
      <c r="CA3" s="249" t="s">
        <v>18</v>
      </c>
      <c r="CB3" s="250"/>
      <c r="CC3" s="250"/>
      <c r="CD3" s="245" t="s">
        <v>172</v>
      </c>
      <c r="CE3" s="251" t="s">
        <v>56</v>
      </c>
      <c r="CF3" s="247" t="s">
        <v>7</v>
      </c>
      <c r="CG3" s="248" t="s">
        <v>1</v>
      </c>
      <c r="CH3" s="248" t="s">
        <v>2</v>
      </c>
      <c r="CI3" s="248" t="s">
        <v>16</v>
      </c>
      <c r="CJ3" s="248" t="s">
        <v>17</v>
      </c>
      <c r="CK3" s="249" t="s">
        <v>18</v>
      </c>
      <c r="CL3" s="250"/>
      <c r="CM3" s="250"/>
      <c r="CN3" s="245" t="s">
        <v>172</v>
      </c>
      <c r="CO3" s="251" t="s">
        <v>56</v>
      </c>
      <c r="CP3" s="247" t="s">
        <v>7</v>
      </c>
      <c r="CQ3" s="248" t="s">
        <v>1</v>
      </c>
      <c r="CR3" s="248" t="s">
        <v>2</v>
      </c>
      <c r="CS3" s="248" t="s">
        <v>16</v>
      </c>
      <c r="CT3" s="248" t="s">
        <v>17</v>
      </c>
      <c r="CU3" s="249" t="s">
        <v>18</v>
      </c>
      <c r="CV3" s="250"/>
      <c r="CW3" s="250"/>
      <c r="CX3" s="245" t="s">
        <v>172</v>
      </c>
      <c r="CY3" s="251" t="s">
        <v>56</v>
      </c>
      <c r="CZ3" s="247" t="s">
        <v>7</v>
      </c>
      <c r="DA3" s="248" t="s">
        <v>1</v>
      </c>
      <c r="DB3" s="248" t="s">
        <v>2</v>
      </c>
      <c r="DC3" s="248" t="s">
        <v>16</v>
      </c>
      <c r="DD3" s="248" t="s">
        <v>17</v>
      </c>
      <c r="DE3" s="249" t="s">
        <v>18</v>
      </c>
      <c r="DF3" s="250"/>
      <c r="DG3" s="250"/>
      <c r="DH3" s="245" t="s">
        <v>172</v>
      </c>
      <c r="DI3" s="251" t="s">
        <v>56</v>
      </c>
      <c r="DJ3" s="247" t="s">
        <v>7</v>
      </c>
      <c r="DK3" s="248" t="s">
        <v>1</v>
      </c>
      <c r="DL3" s="248" t="s">
        <v>2</v>
      </c>
      <c r="DM3" s="248" t="s">
        <v>16</v>
      </c>
      <c r="DN3" s="248" t="s">
        <v>17</v>
      </c>
      <c r="DO3" s="249" t="s">
        <v>18</v>
      </c>
      <c r="DP3" s="250"/>
      <c r="DQ3" s="250"/>
      <c r="DR3" s="245" t="s">
        <v>172</v>
      </c>
      <c r="DS3" s="251" t="s">
        <v>56</v>
      </c>
      <c r="DT3" s="247" t="s">
        <v>7</v>
      </c>
      <c r="DU3" s="248" t="s">
        <v>1</v>
      </c>
      <c r="DV3" s="248" t="s">
        <v>2</v>
      </c>
      <c r="DW3" s="248" t="s">
        <v>16</v>
      </c>
      <c r="DX3" s="248" t="s">
        <v>17</v>
      </c>
      <c r="DY3" s="249" t="s">
        <v>18</v>
      </c>
      <c r="DZ3" s="250"/>
      <c r="EA3" s="250"/>
      <c r="EB3" s="245" t="s">
        <v>172</v>
      </c>
      <c r="EC3" s="251" t="s">
        <v>56</v>
      </c>
      <c r="ED3" s="247" t="s">
        <v>7</v>
      </c>
      <c r="EE3" s="248" t="s">
        <v>1</v>
      </c>
      <c r="EF3" s="248" t="s">
        <v>2</v>
      </c>
      <c r="EG3" s="248" t="s">
        <v>16</v>
      </c>
      <c r="EH3" s="248" t="s">
        <v>17</v>
      </c>
      <c r="EI3" s="249" t="s">
        <v>18</v>
      </c>
      <c r="EJ3" s="250"/>
      <c r="EK3" s="250"/>
      <c r="EL3" s="245" t="s">
        <v>172</v>
      </c>
      <c r="EM3" s="251" t="s">
        <v>56</v>
      </c>
      <c r="EN3" s="247" t="s">
        <v>7</v>
      </c>
      <c r="EO3" s="248" t="s">
        <v>1</v>
      </c>
      <c r="EP3" s="248" t="s">
        <v>2</v>
      </c>
      <c r="EQ3" s="248" t="s">
        <v>16</v>
      </c>
      <c r="ER3" s="248" t="s">
        <v>17</v>
      </c>
      <c r="ES3" s="249" t="s">
        <v>18</v>
      </c>
      <c r="ET3" s="250"/>
      <c r="EU3" s="250"/>
      <c r="EV3" s="245" t="s">
        <v>172</v>
      </c>
      <c r="EW3" s="251" t="s">
        <v>56</v>
      </c>
      <c r="EX3" s="247" t="s">
        <v>7</v>
      </c>
      <c r="EY3" s="248" t="s">
        <v>1</v>
      </c>
      <c r="EZ3" s="248" t="s">
        <v>2</v>
      </c>
      <c r="FA3" s="248" t="s">
        <v>16</v>
      </c>
      <c r="FB3" s="248" t="s">
        <v>17</v>
      </c>
      <c r="FC3" s="249" t="s">
        <v>18</v>
      </c>
      <c r="FD3" s="250"/>
      <c r="FE3" s="250"/>
      <c r="FF3" s="252"/>
      <c r="FP3" s="252"/>
      <c r="FZ3" s="252"/>
      <c r="GJ3" s="252"/>
      <c r="GT3" s="252"/>
      <c r="HD3" s="252"/>
      <c r="HN3" s="252"/>
      <c r="HX3" s="252"/>
    </row>
    <row r="4" s="4" customFormat="true">
      <c r="A4" s="386" t="str">
        <f>IF(ISBLANK('Data Summary'!A6),"",'Data Summary'!A6)</f>
        <v>BDI_2010_UIS</v>
      </c>
      <c r="B4" s="122"/>
      <c r="C4" s="65" t="s">
        <v>24</v>
      </c>
      <c r="D4" s="9" t="str">
        <f>IF(COUNTA(D13)=0,"",D13)</f>
        <v/>
      </c>
      <c r="E4" s="9" t="str">
        <f t="shared" ref="E4:I4" si="0">IF(COUNTA(E13)=0,"",E13)</f>
        <v/>
      </c>
      <c r="F4" s="9" t="str">
        <f t="shared" si="0"/>
        <v/>
      </c>
      <c r="G4" s="9" t="str">
        <f t="shared" si="0"/>
        <v/>
      </c>
      <c r="H4" s="9" t="str">
        <f t="shared" si="0"/>
        <v/>
      </c>
      <c r="I4" s="29" t="str">
        <f t="shared" si="0"/>
        <v/>
      </c>
      <c r="J4" s="24"/>
      <c r="K4" s="24"/>
      <c r="L4" s="122"/>
      <c r="M4" s="15" t="s">
        <v>24</v>
      </c>
      <c r="N4" s="9" t="str">
        <f t="shared" ref="N4:S4" si="1">IF(COUNTA(N13)=0,"",N13)</f>
        <v/>
      </c>
      <c r="O4" s="9" t="str">
        <f t="shared" si="1"/>
        <v/>
      </c>
      <c r="P4" s="9" t="str">
        <f t="shared" si="1"/>
        <v/>
      </c>
      <c r="Q4" s="9" t="str">
        <f t="shared" si="1"/>
        <v/>
      </c>
      <c r="R4" s="9" t="str">
        <f t="shared" si="1"/>
        <v/>
      </c>
      <c r="S4" s="29" t="str">
        <f t="shared" si="1"/>
        <v/>
      </c>
      <c r="T4" s="24"/>
      <c r="U4" s="24"/>
      <c r="V4" s="122"/>
      <c r="W4" s="65" t="s">
        <v>24</v>
      </c>
      <c r="X4" s="9" t="str">
        <f>IF(COUNTA(X13)=0,"",X13)</f>
        <v/>
      </c>
      <c r="Y4" s="9" t="str">
        <f t="shared" ref="Y4:AC4" si="2">IF(COUNTA(Y13)=0,"",Y13)</f>
        <v/>
      </c>
      <c r="Z4" s="9" t="str">
        <f t="shared" si="2"/>
        <v/>
      </c>
      <c r="AA4" s="9" t="str">
        <f t="shared" si="2"/>
        <v/>
      </c>
      <c r="AB4" s="9" t="str">
        <f t="shared" si="2"/>
        <v/>
      </c>
      <c r="AC4" s="29" t="str">
        <f t="shared" si="2"/>
        <v/>
      </c>
      <c r="AD4" s="24"/>
      <c r="AE4" s="24"/>
      <c r="AF4" s="122"/>
      <c r="AG4" s="15" t="s">
        <v>24</v>
      </c>
      <c r="AH4" s="9" t="str">
        <f t="shared" ref="AH4:AM4" si="3">IF(COUNTA(AH13)=0,"",AH13)</f>
        <v/>
      </c>
      <c r="AI4" s="9" t="str">
        <f t="shared" si="3"/>
        <v/>
      </c>
      <c r="AJ4" s="9" t="str">
        <f t="shared" si="3"/>
        <v/>
      </c>
      <c r="AK4" s="9" t="str">
        <f t="shared" si="3"/>
        <v/>
      </c>
      <c r="AL4" s="9" t="str">
        <f t="shared" si="3"/>
        <v/>
      </c>
      <c r="AM4" s="29" t="str">
        <f t="shared" si="3"/>
        <v/>
      </c>
      <c r="AN4" s="24"/>
      <c r="AO4" s="24"/>
      <c r="AP4" s="122"/>
      <c r="AQ4" s="15" t="s">
        <v>24</v>
      </c>
      <c r="AR4" s="9" t="str">
        <f t="shared" ref="AR4:AW4" si="4">IF(COUNTA(AR13)=0,"",AR13)</f>
        <v/>
      </c>
      <c r="AS4" s="9" t="str">
        <f t="shared" si="4"/>
        <v/>
      </c>
      <c r="AT4" s="9" t="str">
        <f t="shared" si="4"/>
        <v/>
      </c>
      <c r="AU4" s="9" t="str">
        <f t="shared" si="4"/>
        <v/>
      </c>
      <c r="AV4" s="9" t="str">
        <f t="shared" si="4"/>
        <v/>
      </c>
      <c r="AW4" s="29" t="str">
        <f t="shared" si="4"/>
        <v/>
      </c>
      <c r="AX4" s="24"/>
      <c r="AY4" s="24"/>
      <c r="AZ4" s="122"/>
      <c r="BA4" s="65" t="s">
        <v>24</v>
      </c>
      <c r="BB4" s="9" t="str">
        <f t="shared" ref="BB4:BG4" si="5">IF(COUNTA(BB13)=0,"",BB13)</f>
        <v/>
      </c>
      <c r="BC4" s="9" t="str">
        <f t="shared" si="5"/>
        <v/>
      </c>
      <c r="BD4" s="9" t="str">
        <f t="shared" si="5"/>
        <v/>
      </c>
      <c r="BE4" s="9" t="str">
        <f t="shared" si="5"/>
        <v/>
      </c>
      <c r="BF4" s="9" t="str">
        <f t="shared" si="5"/>
        <v/>
      </c>
      <c r="BG4" s="29" t="str">
        <f t="shared" si="5"/>
        <v/>
      </c>
      <c r="BH4" s="24"/>
      <c r="BI4" s="24"/>
      <c r="BJ4" s="122"/>
      <c r="BK4" s="65" t="s">
        <v>24</v>
      </c>
      <c r="BL4" s="9" t="str">
        <f t="shared" ref="BL4:BQ4" si="6">IF(COUNTA(BL13)=0,"",BL13)</f>
        <v/>
      </c>
      <c r="BM4" s="9" t="str">
        <f t="shared" si="6"/>
        <v/>
      </c>
      <c r="BN4" s="9" t="str">
        <f t="shared" si="6"/>
        <v/>
      </c>
      <c r="BO4" s="9" t="str">
        <f t="shared" si="6"/>
        <v/>
      </c>
      <c r="BP4" s="9" t="str">
        <f t="shared" si="6"/>
        <v/>
      </c>
      <c r="BQ4" s="29" t="str">
        <f t="shared" si="6"/>
        <v/>
      </c>
      <c r="BR4" s="24"/>
      <c r="BS4" s="24"/>
      <c r="BT4" s="122"/>
      <c r="BU4" s="65" t="s">
        <v>24</v>
      </c>
      <c r="BV4" s="9" t="str">
        <f t="shared" ref="BV4:CA4" si="7">IF(COUNTA(BV13)=0,"",BV13)</f>
        <v/>
      </c>
      <c r="BW4" s="9" t="str">
        <f t="shared" si="7"/>
        <v/>
      </c>
      <c r="BX4" s="9" t="str">
        <f t="shared" si="7"/>
        <v/>
      </c>
      <c r="BY4" s="9" t="str">
        <f t="shared" si="7"/>
        <v/>
      </c>
      <c r="BZ4" s="9" t="str">
        <f t="shared" si="7"/>
        <v/>
      </c>
      <c r="CA4" s="29" t="str">
        <f t="shared" si="7"/>
        <v/>
      </c>
      <c r="CB4" s="24"/>
      <c r="CC4" s="24"/>
      <c r="CD4" s="122"/>
      <c r="CE4" s="65" t="s">
        <v>24</v>
      </c>
      <c r="CF4" s="9" t="str">
        <f t="shared" ref="CF4:CK4" si="8">IF(COUNTA(CF13)=0,"",CF13)</f>
        <v/>
      </c>
      <c r="CG4" s="9" t="str">
        <f t="shared" si="8"/>
        <v/>
      </c>
      <c r="CH4" s="9" t="str">
        <f t="shared" si="8"/>
        <v/>
      </c>
      <c r="CI4" s="9" t="str">
        <f t="shared" si="8"/>
        <v/>
      </c>
      <c r="CJ4" s="9" t="str">
        <f t="shared" si="8"/>
        <v/>
      </c>
      <c r="CK4" s="29" t="str">
        <f t="shared" si="8"/>
        <v/>
      </c>
      <c r="CL4" s="24"/>
      <c r="CM4" s="24"/>
      <c r="CN4" s="122"/>
      <c r="CO4" s="65" t="s">
        <v>24</v>
      </c>
      <c r="CP4" s="9" t="str">
        <f t="shared" ref="CP4:CU4" si="9">IF(COUNTA(CP13)=0,"",CP13)</f>
        <v/>
      </c>
      <c r="CQ4" s="9" t="str">
        <f t="shared" si="9"/>
        <v/>
      </c>
      <c r="CR4" s="9" t="str">
        <f t="shared" si="9"/>
        <v/>
      </c>
      <c r="CS4" s="9" t="str">
        <f t="shared" si="9"/>
        <v/>
      </c>
      <c r="CT4" s="9" t="str">
        <f t="shared" si="9"/>
        <v/>
      </c>
      <c r="CU4" s="29" t="str">
        <f t="shared" si="9"/>
        <v/>
      </c>
      <c r="CV4" s="24"/>
      <c r="CW4" s="24"/>
      <c r="CX4" s="122"/>
      <c r="CY4" s="65" t="s">
        <v>24</v>
      </c>
      <c r="CZ4" s="9" t="str">
        <f t="shared" ref="CZ4:DE4" si="10">IF(COUNTA(CZ13)=0,"",CZ13)</f>
        <v/>
      </c>
      <c r="DA4" s="9" t="str">
        <f t="shared" si="10"/>
        <v/>
      </c>
      <c r="DB4" s="9" t="str">
        <f t="shared" si="10"/>
        <v/>
      </c>
      <c r="DC4" s="9" t="str">
        <f t="shared" si="10"/>
        <v/>
      </c>
      <c r="DD4" s="9" t="str">
        <f t="shared" si="10"/>
        <v/>
      </c>
      <c r="DE4" s="29" t="str">
        <f t="shared" si="10"/>
        <v/>
      </c>
      <c r="DF4" s="24"/>
      <c r="DG4" s="24"/>
      <c r="DH4" s="122"/>
      <c r="DI4" s="65" t="s">
        <v>24</v>
      </c>
      <c r="DJ4" s="9" t="str">
        <f t="shared" ref="DJ4:DO4" si="11">IF(COUNTA(DJ13)=0,"",DJ13)</f>
        <v/>
      </c>
      <c r="DK4" s="9" t="str">
        <f t="shared" si="11"/>
        <v/>
      </c>
      <c r="DL4" s="9" t="str">
        <f t="shared" si="11"/>
        <v/>
      </c>
      <c r="DM4" s="9" t="str">
        <f t="shared" si="11"/>
        <v/>
      </c>
      <c r="DN4" s="9" t="str">
        <f t="shared" si="11"/>
        <v/>
      </c>
      <c r="DO4" s="29" t="str">
        <f t="shared" si="11"/>
        <v/>
      </c>
      <c r="DP4" s="24"/>
      <c r="DQ4" s="24"/>
      <c r="DR4" s="122"/>
      <c r="DS4" s="65" t="s">
        <v>24</v>
      </c>
      <c r="DT4" s="9" t="str">
        <f t="shared" ref="DT4:DY4" si="12">IF(COUNTA(DT13)=0,"",DT13)</f>
        <v/>
      </c>
      <c r="DU4" s="9" t="str">
        <f t="shared" si="12"/>
        <v/>
      </c>
      <c r="DV4" s="9" t="str">
        <f t="shared" si="12"/>
        <v/>
      </c>
      <c r="DW4" s="9">
        <f t="shared" si="12"/>
        <v>52.4</v>
      </c>
      <c r="DX4" s="9">
        <f t="shared" si="12"/>
        <v>60.9</v>
      </c>
      <c r="DY4" s="29" t="str">
        <f t="shared" si="12"/>
        <v/>
      </c>
      <c r="DZ4" s="24"/>
      <c r="EA4" s="24"/>
      <c r="EB4" s="122"/>
      <c r="EC4" s="65" t="s">
        <v>24</v>
      </c>
      <c r="ED4" s="9" t="str">
        <f t="shared" ref="ED4:EI4" si="13">IF(COUNTA(ED13)=0,"",ED13)</f>
        <v/>
      </c>
      <c r="EE4" s="9" t="str">
        <f t="shared" si="13"/>
        <v/>
      </c>
      <c r="EF4" s="9" t="str">
        <f t="shared" si="13"/>
        <v/>
      </c>
      <c r="EG4" s="9" t="str">
        <f t="shared" si="13"/>
        <v/>
      </c>
      <c r="EH4" s="9">
        <f t="shared" si="13"/>
        <v>63.8</v>
      </c>
      <c r="EI4" s="29" t="str">
        <f t="shared" si="13"/>
        <v/>
      </c>
      <c r="EJ4" s="24"/>
      <c r="EK4" s="24"/>
      <c r="EL4" s="122"/>
      <c r="EM4" s="65" t="s">
        <v>24</v>
      </c>
      <c r="EN4" s="9">
        <f t="shared" ref="EN4:ES4" si="14">IF(COUNTA(EN13)=0,"",EN13)</f>
        <v>55.689438299718063</v>
      </c>
      <c r="EO4" s="9" t="str">
        <f t="shared" si="14"/>
        <v/>
      </c>
      <c r="EP4" s="9" t="str">
        <f t="shared" si="14"/>
        <v/>
      </c>
      <c r="EQ4" s="9" t="str">
        <f t="shared" si="14"/>
        <v/>
      </c>
      <c r="ER4" s="9">
        <f t="shared" si="14"/>
        <v>56.5</v>
      </c>
      <c r="ES4" s="29">
        <f t="shared" si="14"/>
        <v>24</v>
      </c>
      <c r="ET4" s="24"/>
      <c r="EU4" s="24"/>
      <c r="EV4" s="122"/>
      <c r="EW4" s="65" t="s">
        <v>24</v>
      </c>
      <c r="EX4" s="9">
        <f t="shared" ref="EX4:FC4" si="15">IF(COUNTA(EX13)=0,"",EX13)</f>
        <v>51.658138509042786</v>
      </c>
      <c r="EY4" s="9" t="str">
        <f t="shared" si="15"/>
        <v/>
      </c>
      <c r="EZ4" s="9" t="str">
        <f t="shared" si="15"/>
        <v/>
      </c>
      <c r="FA4" s="9">
        <f t="shared" si="15"/>
        <v>52.391581632653065</v>
      </c>
      <c r="FB4" s="9">
        <f t="shared" si="15"/>
        <v>55.249569707401029</v>
      </c>
      <c r="FC4" s="29">
        <f t="shared" si="15"/>
        <v>36.866043613707163</v>
      </c>
      <c r="FD4" s="24"/>
      <c r="FE4" s="24"/>
      <c r="FF4" s="131"/>
      <c r="FP4" s="131"/>
      <c r="FZ4" s="131"/>
      <c r="GJ4" s="131"/>
      <c r="GT4" s="131"/>
      <c r="HD4" s="131"/>
      <c r="HN4" s="131"/>
      <c r="HX4" s="131"/>
    </row>
    <row r="5" s="4" customFormat="true">
      <c r="A5" s="386" t="str">
        <f ca="true">IF(ISBLANK('Data Summary'!A7),"",'Data Summary'!A7)</f>
        <v>BDI_2011_UIS</v>
      </c>
      <c r="B5" s="122"/>
      <c r="C5" s="65"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9"/>
      <c r="J5" s="24"/>
      <c r="K5" s="24"/>
      <c r="L5" s="122"/>
      <c r="M5" s="15" t="s">
        <v>0</v>
      </c>
      <c r="N5" s="9"/>
      <c r="O5" s="9" t="str">
        <f>IF((COUNTA(O14:O25)=0)+(COUNTA(O13)=0),"",100-O13-SUMPRODUCT(M14:M25,O14:O25))</f>
        <v/>
      </c>
      <c r="P5" s="9" t="str">
        <f>IF((COUNTA(P14:P25)=0)+(COUNTA(P13)=0),"",100-P13-SUMPRODUCT(M14:M25,P14:P25))</f>
        <v/>
      </c>
      <c r="Q5" s="9"/>
      <c r="R5" s="9"/>
      <c r="S5" s="29"/>
      <c r="T5" s="24"/>
      <c r="U5" s="24"/>
      <c r="V5" s="122"/>
      <c r="W5" s="65" t="s">
        <v>0</v>
      </c>
      <c r="X5" s="9" t="str">
        <f>IF((COUNTA(X14:X25)=0)+(COUNTA(X13)=0),"",100-X13-SUMPRODUCT(W14:W25,X14:X25))</f>
        <v/>
      </c>
      <c r="Y5" s="9" t="str">
        <f>IF((COUNTA(Y14:Y25)=0)+(COUNTA(Y13)=0),"",100-Y13-SUMPRODUCT(W14:W25,Y14:Y25))</f>
        <v/>
      </c>
      <c r="Z5" s="9" t="str">
        <f>IF((COUNTA(Z14:Z25)=0)+(COUNTA(Z13)=0),"",100-Z13-SUMPRODUCT(W14:W25,Z14:Z25))</f>
        <v/>
      </c>
      <c r="AA5" s="9" t="str">
        <f>IF((COUNTA(AA14:AA25)=0)+(COUNTA(AA13)=0),"",100-AA13-SUMPRODUCT(W14:W25,AA14:AA25))</f>
        <v/>
      </c>
      <c r="AB5" s="9" t="str">
        <f>IF((COUNTA(AB14:AB25)=0)+(COUNTA(AB13)=0),"",100-AB13-SUMPRODUCT(W14:W25,AB14:AB25))</f>
        <v/>
      </c>
      <c r="AC5" s="29"/>
      <c r="AD5" s="24"/>
      <c r="AE5" s="24"/>
      <c r="AF5" s="122"/>
      <c r="AG5" s="15" t="s">
        <v>0</v>
      </c>
      <c r="AH5" s="9"/>
      <c r="AI5" s="9" t="str">
        <f>IF((COUNTA(AI14:AI25)=0)+(COUNTA(AI13)=0),"",100-AI13-SUMPRODUCT(AG14:AG25,AI14:AI25))</f>
        <v/>
      </c>
      <c r="AJ5" s="9" t="str">
        <f>IF((COUNTA(AJ14:AJ25)=0)+(COUNTA(AJ13)=0),"",100-AJ13-SUMPRODUCT(AG14:AG25,AJ14:AJ25))</f>
        <v/>
      </c>
      <c r="AK5" s="9" t="str">
        <f>IF((COUNTA(AK14:AK25)=0)+(COUNTA(AK13)=0),"",100-AK13-SUMPRODUCT(AG14:AG25,AK14:AK25))</f>
        <v/>
      </c>
      <c r="AL5" s="9"/>
      <c r="AM5" s="29"/>
      <c r="AN5" s="24"/>
      <c r="AO5" s="24"/>
      <c r="AP5" s="122"/>
      <c r="AQ5" s="15" t="s">
        <v>0</v>
      </c>
      <c r="AR5" s="9"/>
      <c r="AS5" s="9" t="str">
        <f>IF((COUNTA(AS14:AS25)=0)+(COUNTA(AS13)=0),"",100-AS13-SUMPRODUCT(AQ14:AQ25,AS14:AS25))</f>
        <v/>
      </c>
      <c r="AT5" s="9" t="str">
        <f>IF((COUNTA(AT14:AT25)=0)+(COUNTA(AT13)=0),"",100-AT13-SUMPRODUCT(AQ14:AQ25,AT14:AT25))</f>
        <v/>
      </c>
      <c r="AU5" s="9"/>
      <c r="AV5" s="9"/>
      <c r="AW5" s="29"/>
      <c r="AX5" s="24"/>
      <c r="AY5" s="24"/>
      <c r="AZ5" s="122"/>
      <c r="BA5" s="65" t="s">
        <v>0</v>
      </c>
      <c r="BB5" s="9"/>
      <c r="BC5" s="9" t="str">
        <f>IF((COUNTA(BC14:BC25)=0)+(COUNTA(BC13)=0),"",100-BC13-SUMPRODUCT(BA14:BA25,BC14:BC25))</f>
        <v/>
      </c>
      <c r="BD5" s="9" t="str">
        <f>IF((COUNTA(BD14:BD25)=0)+(COUNTA(BD13)=0),"",100-BD13-SUMPRODUCT(BA14:BA25,BD14:BD25))</f>
        <v/>
      </c>
      <c r="BE5" s="9"/>
      <c r="BF5" s="9"/>
      <c r="BG5" s="29"/>
      <c r="BH5" s="24"/>
      <c r="BI5" s="24"/>
      <c r="BJ5" s="122"/>
      <c r="BK5" s="65" t="s">
        <v>0</v>
      </c>
      <c r="BL5" s="9"/>
      <c r="BM5" s="9" t="str">
        <f>IF((COUNTA(BM14:BM25)=0)+(COUNTA(BM13)=0),"",100-BM13-SUMPRODUCT(BK14:BK25,BM14:BM25))</f>
        <v/>
      </c>
      <c r="BN5" s="9" t="str">
        <f>IF((COUNTA(BN14:BN25)=0)+(COUNTA(BN13)=0),"",100-BN13-SUMPRODUCT(BK14:BK25,BN14:BN25))</f>
        <v/>
      </c>
      <c r="BO5" s="9" t="str">
        <f>IF((COUNTA(BO14:BO25)=0)+(COUNTA(BO13)=0),"",100-BO13-SUMPRODUCT(BK14:BK25,BO14:BO25))</f>
        <v/>
      </c>
      <c r="BP5" s="9"/>
      <c r="BQ5" s="29"/>
      <c r="BR5" s="24"/>
      <c r="BS5" s="24"/>
      <c r="BT5" s="122"/>
      <c r="BU5" s="65" t="s">
        <v>0</v>
      </c>
      <c r="BV5" s="9"/>
      <c r="BW5" s="9" t="str">
        <f>IF((COUNTA(BW14:BW25)=0)+(COUNTA(BW13)=0),"",100-BW13-SUMPRODUCT(BU14:BU25,BW14:BW25))</f>
        <v/>
      </c>
      <c r="BX5" s="9" t="str">
        <f>IF((COUNTA(BX14:BX25)=0)+(COUNTA(BX13)=0),"",100-BX13-SUMPRODUCT(BU14:BU25,BX14:BX25))</f>
        <v/>
      </c>
      <c r="BY5" s="9" t="str">
        <f>IF((COUNTA(BY14:BY25)=0)+(COUNTA(BY13)=0),"",100-BY13-SUMPRODUCT(BU14:BU25,BY14:BY25))</f>
        <v/>
      </c>
      <c r="BZ5" s="9"/>
      <c r="CA5" s="29"/>
      <c r="CB5" s="24"/>
      <c r="CC5" s="24"/>
      <c r="CD5" s="122"/>
      <c r="CE5" s="65" t="s">
        <v>0</v>
      </c>
      <c r="CF5" s="9"/>
      <c r="CG5" s="9" t="str">
        <f>IF((COUNTA(CG14:CG25)=0)+(COUNTA(CG13)=0),"",100-CG13-SUMPRODUCT(CE14:CE25,CG14:CG25))</f>
        <v/>
      </c>
      <c r="CH5" s="9" t="str">
        <f>IF((COUNTA(CH14:CH25)=0)+(COUNTA(CH13)=0),"",100-CH13-SUMPRODUCT(CE14:CE25,CH14:CH25))</f>
        <v/>
      </c>
      <c r="CI5" s="9" t="str">
        <f>IF((COUNTA(CI14:CI25)=0)+(COUNTA(CI13)=0),"",100-CI13-SUMPRODUCT(CE14:CE25,CI14:CI25))</f>
        <v/>
      </c>
      <c r="CJ5" s="9"/>
      <c r="CK5" s="29"/>
      <c r="CL5" s="24"/>
      <c r="CM5" s="24"/>
      <c r="CN5" s="122"/>
      <c r="CO5" s="65" t="s">
        <v>0</v>
      </c>
      <c r="CP5" s="9"/>
      <c r="CQ5" s="9" t="str">
        <f>IF((COUNTA(CQ14:CQ25)=0)+(COUNTA(CQ13)=0),"",100-CQ13-SUMPRODUCT(CO14:CO25,CQ14:CQ25))</f>
        <v/>
      </c>
      <c r="CR5" s="9" t="str">
        <f>IF((COUNTA(CR14:CR25)=0)+(COUNTA(CR13)=0),"",100-CR13-SUMPRODUCT(CO14:CO25,CR14:CR25))</f>
        <v/>
      </c>
      <c r="CS5" s="9" t="str">
        <f>IF((COUNTA(CS14:CS25)=0)+(COUNTA(CS13)=0),"",100-CS13-SUMPRODUCT(CO14:CO25,CS14:CS25))</f>
        <v/>
      </c>
      <c r="CT5" s="9"/>
      <c r="CU5" s="29"/>
      <c r="CV5" s="24"/>
      <c r="CW5" s="24"/>
      <c r="CX5" s="122"/>
      <c r="CY5" s="65" t="s">
        <v>0</v>
      </c>
      <c r="CZ5" s="9"/>
      <c r="DA5" s="9" t="str">
        <f>IF((COUNTA(DA14:DA25)=0)+(COUNTA(DA13)=0),"",100-DA13-SUMPRODUCT(CY14:CY25,DA14:DA25))</f>
        <v/>
      </c>
      <c r="DB5" s="9" t="str">
        <f>IF((COUNTA(DB14:DB25)=0)+(COUNTA(DB13)=0),"",100-DB13-SUMPRODUCT(CY14:CY25,DB14:DB25))</f>
        <v/>
      </c>
      <c r="DC5" s="9" t="str">
        <f>IF((COUNTA(DC14:DC25)=0)+(COUNTA(DC13)=0),"",100-DC13-SUMPRODUCT(CY14:CY25,DC14:DC25))</f>
        <v/>
      </c>
      <c r="DD5" s="9"/>
      <c r="DE5" s="29"/>
      <c r="DF5" s="24"/>
      <c r="DG5" s="24"/>
      <c r="DH5" s="122"/>
      <c r="DI5" s="65" t="s">
        <v>0</v>
      </c>
      <c r="DJ5" s="9"/>
      <c r="DK5" s="9" t="str">
        <f>IF((COUNTA(DK14:DK25)=0)+(COUNTA(DK13)=0),"",100-DK13-SUMPRODUCT(DI14:DI25,DK14:DK25))</f>
        <v/>
      </c>
      <c r="DL5" s="9" t="str">
        <f>IF((COUNTA(DL14:DL25)=0)+(COUNTA(DL13)=0),"",100-DL13-SUMPRODUCT(DI14:DI25,DL14:DL25))</f>
        <v/>
      </c>
      <c r="DM5" s="9" t="str">
        <f>IF((COUNTA(DM14:DM25)=0)+(COUNTA(DM13)=0),"",100-DM13-SUMPRODUCT(DI14:DI25,DM14:DM25))</f>
        <v/>
      </c>
      <c r="DN5" s="9"/>
      <c r="DO5" s="29"/>
      <c r="DP5" s="24"/>
      <c r="DQ5" s="24"/>
      <c r="DR5" s="122"/>
      <c r="DS5" s="65" t="s">
        <v>0</v>
      </c>
      <c r="DT5" s="9"/>
      <c r="DU5" s="9" t="str">
        <f>IF((COUNTA(DU14:DU25)=0)+(COUNTA(DU13)=0),"",100-DU13-SUMPRODUCT(DS14:DS25,DU14:DU25))</f>
        <v/>
      </c>
      <c r="DV5" s="9" t="str">
        <f>IF((COUNTA(DV14:DV25)=0)+(COUNTA(DV13)=0),"",100-DV13-SUMPRODUCT(DS14:DS25,DV14:DV25))</f>
        <v/>
      </c>
      <c r="DW5" s="9" t="str">
        <f>IF((COUNTA(DW14:DW25)=0)+(COUNTA(DW13)=0),"",100-DW13-SUMPRODUCT(DS14:DS25,DW14:DW25))</f>
        <v/>
      </c>
      <c r="DX5" s="9"/>
      <c r="DY5" s="29"/>
      <c r="DZ5" s="24"/>
      <c r="EA5" s="24"/>
      <c r="EB5" s="122"/>
      <c r="EC5" s="65" t="s">
        <v>0</v>
      </c>
      <c r="ED5" s="9"/>
      <c r="EE5" s="9" t="str">
        <f>IF((COUNTA(EE14:EE25)=0)+(COUNTA(EE13)=0),"",100-EE13-SUMPRODUCT(EC14:EC25,EE14:EE25))</f>
        <v/>
      </c>
      <c r="EF5" s="9" t="str">
        <f>IF((COUNTA(EF14:EF25)=0)+(COUNTA(EF13)=0),"",100-EF13-SUMPRODUCT(EC14:EC25,EF14:EF25))</f>
        <v/>
      </c>
      <c r="EG5" s="9" t="str">
        <f>IF((COUNTA(EG14:EG25)=0)+(COUNTA(EG13)=0),"",100-EG13-SUMPRODUCT(EC14:EC25,EG14:EG25))</f>
        <v/>
      </c>
      <c r="EH5" s="9"/>
      <c r="EI5" s="29"/>
      <c r="EJ5" s="24"/>
      <c r="EK5" s="24"/>
      <c r="EL5" s="122"/>
      <c r="EM5" s="65" t="s">
        <v>0</v>
      </c>
      <c r="EN5" s="9"/>
      <c r="EO5" s="9" t="str">
        <f>IF((COUNTA(EO14:EO25)=0)+(COUNTA(EO13)=0),"",100-EO13-SUMPRODUCT(EM14:EM25,EO14:EO25))</f>
        <v/>
      </c>
      <c r="EP5" s="9" t="str">
        <f>IF((COUNTA(EP14:EP25)=0)+(COUNTA(EP13)=0),"",100-EP13-SUMPRODUCT(EM14:EM25,EP14:EP25))</f>
        <v/>
      </c>
      <c r="EQ5" s="9" t="str">
        <f>IF((COUNTA(EQ14:EQ25)=0)+(COUNTA(EQ13)=0),"",100-EQ13-SUMPRODUCT(EM14:EM25,EQ14:EQ25))</f>
        <v/>
      </c>
      <c r="ER5" s="9"/>
      <c r="ES5" s="29"/>
      <c r="ET5" s="24"/>
      <c r="EU5" s="24"/>
      <c r="EV5" s="122"/>
      <c r="EW5" s="65" t="s">
        <v>0</v>
      </c>
      <c r="EX5" s="9"/>
      <c r="EY5" s="9" t="str">
        <f>IF((COUNTA(EY14:EY25)=0)+(COUNTA(EY13)=0),"",100-EY13-SUMPRODUCT(EW14:EW25,EY14:EY25))</f>
        <v/>
      </c>
      <c r="EZ5" s="9" t="str">
        <f>IF((COUNTA(EZ14:EZ25)=0)+(COUNTA(EZ13)=0),"",100-EZ13-SUMPRODUCT(EW14:EW25,EZ14:EZ25))</f>
        <v/>
      </c>
      <c r="FA5" s="9" t="str">
        <f>IF((COUNTA(FA14:FA25)=0)+(COUNTA(FA13)=0),"",100-FA13-SUMPRODUCT(EW14:EW25,FA14:FA25))</f>
        <v/>
      </c>
      <c r="FB5" s="9"/>
      <c r="FC5" s="29"/>
      <c r="FD5" s="24"/>
      <c r="FE5" s="24"/>
      <c r="FF5" s="131"/>
      <c r="FP5" s="131"/>
      <c r="FZ5" s="131"/>
      <c r="GJ5" s="131"/>
      <c r="GT5" s="131"/>
      <c r="HD5" s="131"/>
      <c r="HN5" s="131"/>
      <c r="HX5" s="131"/>
    </row>
    <row r="6" s="4" customFormat="true">
      <c r="A6" s="386" t="str">
        <f ca="true">IF(ISBLANK('Data Summary'!A8),"",'Data Summary'!A8)</f>
        <v>BDI_2012_UIS</v>
      </c>
      <c r="B6" s="122"/>
      <c r="C6" s="65" t="s">
        <v>19</v>
      </c>
      <c r="D6" s="9" t="str">
        <f>IF(COUNTA(D14:D25)=0,"",SUMPRODUCT(D14:D25,C14:C25))</f>
        <v/>
      </c>
      <c r="E6" s="9" t="str">
        <f>IF(COUNTA(E14:E25)=0,"",SUMPRODUCT(E14:E25,C14:C25))</f>
        <v/>
      </c>
      <c r="F6" s="9" t="str">
        <f>IF(COUNTA(F14:F25)=0,"",SUMPRODUCT(F14:F25,C14:C25))</f>
        <v/>
      </c>
      <c r="G6" s="9" t="str">
        <f>IF(COUNTA(G14:G25)=0,"",SUMPRODUCT(G14:G25,C14:C25))</f>
        <v/>
      </c>
      <c r="H6" s="9">
        <f>IF(COUNTA(H14:H25)=0,"",SUMPRODUCT(H14:H25,C14:C25))</f>
        <v>33</v>
      </c>
      <c r="I6" s="29" t="str">
        <f>IF(COUNTA(I14:I25)=0,"",SUMPRODUCT(I14:I25,C14:C25))</f>
        <v/>
      </c>
      <c r="J6" s="24"/>
      <c r="K6" s="24"/>
      <c r="L6" s="122"/>
      <c r="M6" s="15" t="s">
        <v>19</v>
      </c>
      <c r="N6" s="9">
        <f>IF(COUNTA(N14:N25)=0,"",SUMPRODUCT(N14:N25,M14:M25))</f>
        <v>32.737271831256841</v>
      </c>
      <c r="O6" s="9" t="str">
        <f>IF(COUNTA(O14:O25)=0,"",SUMPRODUCT(O14:O25,M14:M25))</f>
        <v/>
      </c>
      <c r="P6" s="9" t="str">
        <f>IF(COUNTA(P14:P25)=0,"",SUMPRODUCT(P14:P25,M14:M25))</f>
        <v/>
      </c>
      <c r="Q6" s="9" t="str">
        <f>IF(COUNTA(Q14:Q25)=0,"",SUMPRODUCT(Q14:Q25,M14:M25))</f>
        <v/>
      </c>
      <c r="R6" s="9">
        <f>IF(COUNTA(R14:R25)=0,"",SUMPRODUCT(R14:R25,M14:M25))</f>
        <v>32.5</v>
      </c>
      <c r="S6" s="29">
        <f>IF(COUNTA(S14:S25)=0,"",SUMPRODUCT(S14:S25,M14:M25))</f>
        <v>33</v>
      </c>
      <c r="T6" s="24"/>
      <c r="U6" s="24"/>
      <c r="V6" s="122"/>
      <c r="W6" s="65" t="s">
        <v>19</v>
      </c>
      <c r="X6" s="9" t="str">
        <f>IF(COUNTA(X14:X25)=0,"",SUMPRODUCT(X14:X25,W14:W25))</f>
        <v/>
      </c>
      <c r="Y6" s="9" t="str">
        <f>IF(COUNTA(Y14:Y25)=0,"",SUMPRODUCT(Y14:Y25,W14:W25))</f>
        <v/>
      </c>
      <c r="Z6" s="9" t="str">
        <f>IF(COUNTA(Z14:Z25)=0,"",SUMPRODUCT(Z14:Z25,W14:W25))</f>
        <v/>
      </c>
      <c r="AA6" s="9" t="str">
        <f>IF(COUNTA(AA14:AA25)=0,"",SUMPRODUCT(AA14:AA25,W14:W25))</f>
        <v/>
      </c>
      <c r="AB6" s="9">
        <f>IF(COUNTA(AB14:AB25)=0,"",SUMPRODUCT(AB14:AB25,W14:W25))</f>
        <v>34.799999999999997</v>
      </c>
      <c r="AC6" s="29" t="str">
        <f>IF(COUNTA(AC14:AC25)=0,"",SUMPRODUCT(AC14:AC25,W14:W25))</f>
        <v/>
      </c>
      <c r="AD6" s="24"/>
      <c r="AE6" s="24"/>
      <c r="AF6" s="122"/>
      <c r="AG6" s="15" t="s">
        <v>19</v>
      </c>
      <c r="AH6" s="9">
        <f>IF(COUNTA(AH14:AH25)=0,"",SUMPRODUCT(AH14:AH25,AG14:AG25))</f>
        <v>38.343536899634636</v>
      </c>
      <c r="AI6" s="9" t="str">
        <f>IF(COUNTA(AI14:AI25)=0,"",SUMPRODUCT(AI14:AI25,AG14:AG25))</f>
        <v/>
      </c>
      <c r="AJ6" s="9" t="str">
        <f>IF(COUNTA(AJ14:AJ25)=0,"",SUMPRODUCT(AJ14:AJ25,AG14:AG25))</f>
        <v/>
      </c>
      <c r="AK6" s="9" t="str">
        <f>IF(COUNTA(AK14:AK25)=0,"",SUMPRODUCT(AK14:AK25,AG14:AG25))</f>
        <v/>
      </c>
      <c r="AL6" s="9">
        <f>IF(COUNTA(AL14:AL25)=0,"",SUMPRODUCT(AL14:AL25,AG14:AG25))</f>
        <v>39.4</v>
      </c>
      <c r="AM6" s="29">
        <f>IF(COUNTA(AM14:AM25)=0,"",SUMPRODUCT(AM14:AM25,AG14:AG25))</f>
        <v>37.1</v>
      </c>
      <c r="AN6" s="24"/>
      <c r="AO6" s="24"/>
      <c r="AP6" s="122"/>
      <c r="AQ6" s="15" t="s">
        <v>19</v>
      </c>
      <c r="AR6" s="9">
        <f>IF(COUNTA(AR14:AR25)=0,"",SUMPRODUCT(AR14:AR25,AQ14:AQ25))</f>
        <v>51.106038037146682</v>
      </c>
      <c r="AS6" s="9" t="str">
        <f>IF(COUNTA(AS14:AS25)=0,"",SUMPRODUCT(AS14:AS25,AQ14:AQ25))</f>
        <v/>
      </c>
      <c r="AT6" s="9" t="str">
        <f>IF(COUNTA(AT14:AT25)=0,"",SUMPRODUCT(AT14:AT25,AQ14:AQ25))</f>
        <v/>
      </c>
      <c r="AU6" s="9" t="str">
        <f>IF(COUNTA(AU14:AU25)=0,"",SUMPRODUCT(AU14:AU25,AQ14:AQ25))</f>
        <v/>
      </c>
      <c r="AV6" s="9">
        <f>IF(COUNTA(AV14:AV25)=0,"",SUMPRODUCT(AV14:AV25,AQ14:AQ25))</f>
        <v>40.299999999999997</v>
      </c>
      <c r="AW6" s="29">
        <f>IF(COUNTA(AW14:AW25)=0,"",SUMPRODUCT(AW14:AW25,AQ14:AQ25))</f>
        <v>64.400000000000006</v>
      </c>
      <c r="AX6" s="24"/>
      <c r="AY6" s="24"/>
      <c r="AZ6" s="122"/>
      <c r="BA6" s="65" t="s">
        <v>19</v>
      </c>
      <c r="BB6" s="9">
        <f>IF(COUNTA(BB14:BB25)=0,"",SUMPRODUCT(BB14:BB25,BA14:BA25))</f>
        <v>47.682761295326742</v>
      </c>
      <c r="BC6" s="9" t="str">
        <f>IF(COUNTA(BC14:BC25)=0,"",SUMPRODUCT(BC14:BC25,BA14:BA25))</f>
        <v/>
      </c>
      <c r="BD6" s="9" t="str">
        <f>IF(COUNTA(BD14:BD25)=0,"",SUMPRODUCT(BD14:BD25,BA14:BA25))</f>
        <v/>
      </c>
      <c r="BE6" s="9">
        <f>IF(COUNTA(BE14:BE25)=0,"",SUMPRODUCT(BE14:BE25,BA14:BA25))</f>
        <v>55.080213903743314</v>
      </c>
      <c r="BF6" s="9">
        <f>IF(COUNTA(BF14:BF25)=0,"",SUMPRODUCT(BF14:BF25,BA14:BA25))</f>
        <v>45.625774473358113</v>
      </c>
      <c r="BG6" s="29" t="str">
        <f>IF(COUNTA(BG14:BG25)=0,"",SUMPRODUCT(BG14:BG25,BA14:BA25))</f>
        <v/>
      </c>
      <c r="BH6" s="24"/>
      <c r="BI6" s="24"/>
      <c r="BJ6" s="122"/>
      <c r="BK6" s="65" t="s">
        <v>19</v>
      </c>
      <c r="BL6" s="9">
        <f>IF(COUNTA(BL14:BL25)=0,"",SUMPRODUCT(BL14:BL25,BK14:BK25))</f>
        <v>52.291392978482456</v>
      </c>
      <c r="BM6" s="9" t="str">
        <f>IF(COUNTA(BM14:BM25)=0,"",SUMPRODUCT(BM14:BM25,BK14:BK25))</f>
        <v/>
      </c>
      <c r="BN6" s="9" t="str">
        <f>IF(COUNTA(BN14:BN25)=0,"",SUMPRODUCT(BN14:BN25,BK14:BK25))</f>
        <v/>
      </c>
      <c r="BO6" s="9" t="str">
        <f>IF(COUNTA(BO14:BO25)=0,"",SUMPRODUCT(BO14:BO25,BK14:BK25))</f>
        <v/>
      </c>
      <c r="BP6" s="9">
        <f>IF(COUNTA(BP14:BP25)=0,"",SUMPRODUCT(BP14:BP25,BK14:BK25))</f>
        <v>43.9</v>
      </c>
      <c r="BQ6" s="29">
        <f>IF(COUNTA(BQ14:BQ25)=0,"",SUMPRODUCT(BQ14:BQ25,BK14:BK25))</f>
        <v>79.099999999999994</v>
      </c>
      <c r="BR6" s="24"/>
      <c r="BS6" s="24"/>
      <c r="BT6" s="122"/>
      <c r="BU6" s="65" t="s">
        <v>19</v>
      </c>
      <c r="BV6" s="9">
        <f>IF(COUNTA(BV14:BV25)=0,"",SUMPRODUCT(BV14:BV25,BU14:BU25))</f>
        <v>51.55659682899207</v>
      </c>
      <c r="BW6" s="9" t="str">
        <f>IF(COUNTA(BW14:BW25)=0,"",SUMPRODUCT(BW14:BW25,BU14:BU25))</f>
        <v/>
      </c>
      <c r="BX6" s="9" t="str">
        <f>IF(COUNTA(BX14:BX25)=0,"",SUMPRODUCT(BX14:BX25,BU14:BU25))</f>
        <v/>
      </c>
      <c r="BY6" s="9" t="str">
        <f>IF(COUNTA(BY14:BY25)=0,"",SUMPRODUCT(BY14:BY25,BU14:BU25))</f>
        <v/>
      </c>
      <c r="BZ6" s="9">
        <f>IF(COUNTA(BZ14:BZ25)=0,"",SUMPRODUCT(BZ14:BZ25,BU14:BU25))</f>
        <v>42.81</v>
      </c>
      <c r="CA6" s="29">
        <f>IF(COUNTA(CA14:CA25)=0,"",SUMPRODUCT(CA14:CA25,BU14:BU25))</f>
        <v>79.5</v>
      </c>
      <c r="CB6" s="24"/>
      <c r="CC6" s="24"/>
      <c r="CD6" s="122"/>
      <c r="CE6" s="65" t="s">
        <v>19</v>
      </c>
      <c r="CF6" s="9">
        <f>IF(COUNTA(CF14:CF25)=0,"",SUMPRODUCT(CF14:CF25,CE14:CE25))</f>
        <v>48.660147243967494</v>
      </c>
      <c r="CG6" s="9" t="str">
        <f>IF(COUNTA(CG14:CG25)=0,"",SUMPRODUCT(CG14:CG25,CE14:CE25))</f>
        <v/>
      </c>
      <c r="CH6" s="9" t="str">
        <f>IF(COUNTA(CH14:CH25)=0,"",SUMPRODUCT(CH14:CH25,CE14:CE25))</f>
        <v/>
      </c>
      <c r="CI6" s="9" t="str">
        <f>IF(COUNTA(CI14:CI25)=0,"",SUMPRODUCT(CI14:CI25,CE14:CE25))</f>
        <v/>
      </c>
      <c r="CJ6" s="9">
        <f>IF(COUNTA(CJ14:CJ25)=0,"",SUMPRODUCT(CJ14:CJ25,CE14:CE25))</f>
        <v>38.494419999999998</v>
      </c>
      <c r="CK6" s="29">
        <f>IF(COUNTA(CK14:CK25)=0,"",SUMPRODUCT(CK14:CK25,CE14:CE25))</f>
        <v>81.137351859493108</v>
      </c>
      <c r="CL6" s="24"/>
      <c r="CM6" s="24"/>
      <c r="CN6" s="122"/>
      <c r="CO6" s="65" t="s">
        <v>19</v>
      </c>
      <c r="CP6" s="9">
        <f>IF(COUNTA(CP14:CP25)=0,"",SUMPRODUCT(CP14:CP25,CO14:CO25))</f>
        <v>48.798971197478998</v>
      </c>
      <c r="CQ6" s="9" t="str">
        <f>IF(COUNTA(CQ14:CQ25)=0,"",SUMPRODUCT(CQ14:CQ25,CO14:CO25))</f>
        <v/>
      </c>
      <c r="CR6" s="9" t="str">
        <f>IF(COUNTA(CR14:CR25)=0,"",SUMPRODUCT(CR14:CR25,CO14:CO25))</f>
        <v/>
      </c>
      <c r="CS6" s="9" t="str">
        <f>IF(COUNTA(CS14:CS25)=0,"",SUMPRODUCT(CS14:CS25,CO14:CO25))</f>
        <v/>
      </c>
      <c r="CT6" s="9">
        <f>IF(COUNTA(CT14:CT25)=0,"",SUMPRODUCT(CT14:CT25,CO14:CO25))</f>
        <v>38.528440000000003</v>
      </c>
      <c r="CU6" s="29">
        <f>IF(COUNTA(CU14:CU25)=0,"",SUMPRODUCT(CU14:CU25,CO14:CO25))</f>
        <v>91.095889999999997</v>
      </c>
      <c r="CV6" s="24"/>
      <c r="CW6" s="24"/>
      <c r="CX6" s="122"/>
      <c r="CY6" s="65" t="s">
        <v>19</v>
      </c>
      <c r="CZ6" s="9">
        <f>IF(COUNTA(CZ14:CZ25)=0,"",SUMPRODUCT(CZ14:CZ25,CY14:CY25))</f>
        <v>56</v>
      </c>
      <c r="DA6" s="9" t="str">
        <f>IF(COUNTA(DA14:DA25)=0,"",SUMPRODUCT(DA14:DA25,CY14:CY25))</f>
        <v/>
      </c>
      <c r="DB6" s="9" t="str">
        <f>IF(COUNTA(DB14:DB25)=0,"",SUMPRODUCT(DB14:DB25,CY14:CY25))</f>
        <v/>
      </c>
      <c r="DC6" s="9">
        <f>IF(COUNTA(DC14:DC25)=0,"",SUMPRODUCT(DC14:DC25,CY14:CY25))</f>
        <v>47.1</v>
      </c>
      <c r="DD6" s="9">
        <f>IF(COUNTA(DD14:DD25)=0,"",SUMPRODUCT(DD14:DD25,CY14:CY25))</f>
        <v>56.2</v>
      </c>
      <c r="DE6" s="29">
        <f>IF(COUNTA(DE14:DE25)=0,"",SUMPRODUCT(DE14:DE25,CY14:CY25))</f>
        <v>56.3</v>
      </c>
      <c r="DF6" s="24"/>
      <c r="DG6" s="24"/>
      <c r="DH6" s="122"/>
      <c r="DI6" s="65" t="s">
        <v>19</v>
      </c>
      <c r="DJ6" s="9">
        <f>IF(COUNTA(DJ14:DJ25)=0,"",SUMPRODUCT(DJ14:DJ25,DI14:DI25))</f>
        <v>38.92</v>
      </c>
      <c r="DK6" s="9" t="str">
        <f>IF(COUNTA(DK14:DK25)=0,"",SUMPRODUCT(DK14:DK25,DI14:DI25))</f>
        <v/>
      </c>
      <c r="DL6" s="9" t="str">
        <f>IF(COUNTA(DL14:DL25)=0,"",SUMPRODUCT(DL14:DL25,DI14:DI25))</f>
        <v/>
      </c>
      <c r="DM6" s="9" t="str">
        <f>IF(COUNTA(DM14:DM25)=0,"",SUMPRODUCT(DM14:DM25,DI14:DI25))</f>
        <v/>
      </c>
      <c r="DN6" s="9">
        <f>IF(COUNTA(DN14:DN25)=0,"",SUMPRODUCT(DN14:DN25,DI14:DI25))</f>
        <v>38.92</v>
      </c>
      <c r="DO6" s="29" t="str">
        <f>IF(COUNTA(DO14:DO25)=0,"",SUMPRODUCT(DO14:DO25,DI14:DI25))</f>
        <v/>
      </c>
      <c r="DP6" s="24"/>
      <c r="DQ6" s="24"/>
      <c r="DR6" s="122"/>
      <c r="DS6" s="65" t="s">
        <v>19</v>
      </c>
      <c r="DT6" s="9" t="str">
        <f>IF(COUNTA(DT14:DT25)=0,"",SUMPRODUCT(DT14:DT25,DS14:DS25))</f>
        <v/>
      </c>
      <c r="DU6" s="9" t="str">
        <f>IF(COUNTA(DU14:DU25)=0,"",SUMPRODUCT(DU14:DU25,DS14:DS25))</f>
        <v/>
      </c>
      <c r="DV6" s="9" t="str">
        <f>IF(COUNTA(DV14:DV25)=0,"",SUMPRODUCT(DV14:DV25,DS14:DS25))</f>
        <v/>
      </c>
      <c r="DW6" s="9" t="str">
        <f>IF(COUNTA(DW14:DW25)=0,"",SUMPRODUCT(DW14:DW25,DS14:DS25))</f>
        <v/>
      </c>
      <c r="DX6" s="9" t="str">
        <f>IF(COUNTA(DX14:DX25)=0,"",SUMPRODUCT(DX14:DX25,DS14:DS25))</f>
        <v/>
      </c>
      <c r="DY6" s="29" t="str">
        <f>IF(COUNTA(DY14:DY25)=0,"",SUMPRODUCT(DY14:DY25,DS14:DS25))</f>
        <v/>
      </c>
      <c r="DZ6" s="24"/>
      <c r="EA6" s="24"/>
      <c r="EB6" s="122"/>
      <c r="EC6" s="65" t="s">
        <v>19</v>
      </c>
      <c r="ED6" s="9" t="str">
        <f>IF(COUNTA(ED14:ED25)=0,"",SUMPRODUCT(ED14:ED25,EC14:EC25))</f>
        <v/>
      </c>
      <c r="EE6" s="9" t="str">
        <f>IF(COUNTA(EE14:EE25)=0,"",SUMPRODUCT(EE14:EE25,EC14:EC25))</f>
        <v/>
      </c>
      <c r="EF6" s="9" t="str">
        <f>IF(COUNTA(EF14:EF25)=0,"",SUMPRODUCT(EF14:EF25,EC14:EC25))</f>
        <v/>
      </c>
      <c r="EG6" s="9" t="str">
        <f>IF(COUNTA(EG14:EG25)=0,"",SUMPRODUCT(EG14:EG25,EC14:EC25))</f>
        <v/>
      </c>
      <c r="EH6" s="9" t="str">
        <f>IF(COUNTA(EH14:EH25)=0,"",SUMPRODUCT(EH14:EH25,EC14:EC25))</f>
        <v/>
      </c>
      <c r="EI6" s="29" t="str">
        <f>IF(COUNTA(EI14:EI25)=0,"",SUMPRODUCT(EI14:EI25,EC14:EC25))</f>
        <v/>
      </c>
      <c r="EJ6" s="24"/>
      <c r="EK6" s="24"/>
      <c r="EL6" s="122"/>
      <c r="EM6" s="65" t="s">
        <v>19</v>
      </c>
      <c r="EN6" s="9" t="str">
        <f>IF(COUNTA(EN14:EN25)=0,"",SUMPRODUCT(EN14:EN25,EM14:EM25))</f>
        <v/>
      </c>
      <c r="EO6" s="9" t="str">
        <f>IF(COUNTA(EO14:EO25)=0,"",SUMPRODUCT(EO14:EO25,EM14:EM25))</f>
        <v/>
      </c>
      <c r="EP6" s="9" t="str">
        <f>IF(COUNTA(EP14:EP25)=0,"",SUMPRODUCT(EP14:EP25,EM14:EM25))</f>
        <v/>
      </c>
      <c r="EQ6" s="9" t="str">
        <f>IF(COUNTA(EQ14:EQ25)=0,"",SUMPRODUCT(EQ14:EQ25,EM14:EM25))</f>
        <v/>
      </c>
      <c r="ER6" s="9" t="str">
        <f>IF(COUNTA(ER14:ER25)=0,"",SUMPRODUCT(ER14:ER25,EM14:EM25))</f>
        <v/>
      </c>
      <c r="ES6" s="29" t="str">
        <f>IF(COUNTA(ES14:ES25)=0,"",SUMPRODUCT(ES14:ES25,EM14:EM25))</f>
        <v/>
      </c>
      <c r="ET6" s="24"/>
      <c r="EU6" s="24"/>
      <c r="EV6" s="122"/>
      <c r="EW6" s="65" t="s">
        <v>19</v>
      </c>
      <c r="EX6" s="9" t="str">
        <f>IF(COUNTA(EX14:EX25)=0,"",SUMPRODUCT(EX14:EX25,EW14:EW25))</f>
        <v/>
      </c>
      <c r="EY6" s="9" t="str">
        <f>IF(COUNTA(EY14:EY25)=0,"",SUMPRODUCT(EY14:EY25,EW14:EW25))</f>
        <v/>
      </c>
      <c r="EZ6" s="9" t="str">
        <f>IF(COUNTA(EZ14:EZ25)=0,"",SUMPRODUCT(EZ14:EZ25,EW14:EW25))</f>
        <v/>
      </c>
      <c r="FA6" s="9" t="str">
        <f>IF(COUNTA(FA14:FA25)=0,"",SUMPRODUCT(FA14:FA25,EW14:EW25))</f>
        <v/>
      </c>
      <c r="FB6" s="9" t="str">
        <f>IF(COUNTA(FB14:FB25)=0,"",SUMPRODUCT(FB14:FB25,EW14:EW25))</f>
        <v/>
      </c>
      <c r="FC6" s="29" t="str">
        <f>IF(COUNTA(FC14:FC25)=0,"",SUMPRODUCT(FC14:FC25,EW14:EW25))</f>
        <v/>
      </c>
      <c r="FD6" s="24"/>
      <c r="FE6" s="24"/>
      <c r="FF6" s="131"/>
      <c r="FP6" s="131"/>
      <c r="FZ6" s="131"/>
      <c r="GJ6" s="131"/>
      <c r="GT6" s="131"/>
      <c r="HD6" s="131"/>
      <c r="HN6" s="131"/>
      <c r="HX6" s="131"/>
    </row>
    <row r="7" s="4" customFormat="true">
      <c r="A7" s="386" t="str">
        <f ca="true">IF(ISBLANK('Data Summary'!A9),"",'Data Summary'!A9)</f>
        <v>BDI_2013_UIS</v>
      </c>
      <c r="B7" s="122"/>
      <c r="C7" s="104" t="s">
        <v>38</v>
      </c>
      <c r="D7" s="8"/>
      <c r="E7" s="8"/>
      <c r="F7" s="8"/>
      <c r="G7" s="8"/>
      <c r="H7" s="8"/>
      <c r="I7" s="29"/>
      <c r="J7" s="24"/>
      <c r="K7" s="24"/>
      <c r="L7" s="122"/>
      <c r="M7" s="46" t="s">
        <v>38</v>
      </c>
      <c r="N7" s="8"/>
      <c r="O7" s="8"/>
      <c r="P7" s="8"/>
      <c r="Q7" s="8"/>
      <c r="R7" s="8"/>
      <c r="S7" s="29"/>
      <c r="T7" s="24"/>
      <c r="U7" s="24"/>
      <c r="V7" s="122"/>
      <c r="W7" s="104" t="s">
        <v>38</v>
      </c>
      <c r="X7" s="8"/>
      <c r="Y7" s="8"/>
      <c r="Z7" s="8"/>
      <c r="AA7" s="8"/>
      <c r="AB7" s="8"/>
      <c r="AC7" s="29"/>
      <c r="AD7" s="24"/>
      <c r="AE7" s="24"/>
      <c r="AF7" s="122"/>
      <c r="AG7" s="46" t="s">
        <v>38</v>
      </c>
      <c r="AH7" s="8"/>
      <c r="AI7" s="8"/>
      <c r="AJ7" s="8"/>
      <c r="AK7" s="8"/>
      <c r="AL7" s="8"/>
      <c r="AM7" s="29"/>
      <c r="AN7" s="24"/>
      <c r="AO7" s="24"/>
      <c r="AP7" s="122"/>
      <c r="AQ7" s="46" t="s">
        <v>38</v>
      </c>
      <c r="AR7" s="8"/>
      <c r="AS7" s="8"/>
      <c r="AT7" s="8"/>
      <c r="AU7" s="8"/>
      <c r="AV7" s="8"/>
      <c r="AW7" s="29"/>
      <c r="AX7" s="24"/>
      <c r="AY7" s="24"/>
      <c r="AZ7" s="122"/>
      <c r="BA7" s="104" t="s">
        <v>38</v>
      </c>
      <c r="BB7" s="8"/>
      <c r="BC7" s="8"/>
      <c r="BD7" s="8"/>
      <c r="BE7" s="8"/>
      <c r="BF7" s="8"/>
      <c r="BG7" s="29"/>
      <c r="BH7" s="24"/>
      <c r="BI7" s="24"/>
      <c r="BJ7" s="122"/>
      <c r="BK7" s="104" t="s">
        <v>38</v>
      </c>
      <c r="BL7" s="8"/>
      <c r="BM7" s="8"/>
      <c r="BN7" s="8"/>
      <c r="BO7" s="8"/>
      <c r="BP7" s="8"/>
      <c r="BQ7" s="29"/>
      <c r="BR7" s="24"/>
      <c r="BS7" s="24"/>
      <c r="BT7" s="122"/>
      <c r="BU7" s="104" t="s">
        <v>38</v>
      </c>
      <c r="BV7" s="8"/>
      <c r="BW7" s="8"/>
      <c r="BX7" s="8"/>
      <c r="BY7" s="8"/>
      <c r="BZ7" s="8"/>
      <c r="CA7" s="29"/>
      <c r="CB7" s="24"/>
      <c r="CC7" s="24"/>
      <c r="CD7" s="122"/>
      <c r="CE7" s="104" t="s">
        <v>38</v>
      </c>
      <c r="CF7" s="8"/>
      <c r="CG7" s="8"/>
      <c r="CH7" s="8"/>
      <c r="CI7" s="8"/>
      <c r="CJ7" s="8"/>
      <c r="CK7" s="29"/>
      <c r="CL7" s="24"/>
      <c r="CM7" s="24"/>
      <c r="CN7" s="122"/>
      <c r="CO7" s="104" t="s">
        <v>38</v>
      </c>
      <c r="CP7" s="8"/>
      <c r="CQ7" s="8"/>
      <c r="CR7" s="8"/>
      <c r="CS7" s="8"/>
      <c r="CT7" s="8"/>
      <c r="CU7" s="29"/>
      <c r="CV7" s="24"/>
      <c r="CW7" s="24"/>
      <c r="CX7" s="122" t="s">
        <v>229</v>
      </c>
      <c r="CY7" s="104" t="s">
        <v>38</v>
      </c>
      <c r="CZ7" s="8">
        <v>50.046494327692017</v>
      </c>
      <c r="DA7" s="8"/>
      <c r="DB7" s="8"/>
      <c r="DC7" s="8">
        <v>46.808510638297868</v>
      </c>
      <c r="DD7" s="8">
        <v>49.679563256586754</v>
      </c>
      <c r="DE7" s="29">
        <v>52.003910068426194</v>
      </c>
      <c r="DF7" s="24"/>
      <c r="DG7" s="24"/>
      <c r="DH7" s="122"/>
      <c r="DI7" s="104" t="s">
        <v>38</v>
      </c>
      <c r="DJ7" s="8"/>
      <c r="DK7" s="8"/>
      <c r="DL7" s="8"/>
      <c r="DM7" s="8"/>
      <c r="DN7" s="8"/>
      <c r="DO7" s="29"/>
      <c r="DP7" s="24"/>
      <c r="DQ7" s="24"/>
      <c r="DR7" s="122"/>
      <c r="DS7" s="104" t="s">
        <v>38</v>
      </c>
      <c r="DT7" s="8"/>
      <c r="DU7" s="8"/>
      <c r="DV7" s="8"/>
      <c r="DW7" s="8"/>
      <c r="DX7" s="8"/>
      <c r="DY7" s="29"/>
      <c r="DZ7" s="24"/>
      <c r="EA7" s="24"/>
      <c r="EB7" s="122"/>
      <c r="EC7" s="104" t="s">
        <v>38</v>
      </c>
      <c r="ED7" s="8"/>
      <c r="EE7" s="8"/>
      <c r="EF7" s="8"/>
      <c r="EG7" s="8"/>
      <c r="EH7" s="8"/>
      <c r="EI7" s="29"/>
      <c r="EJ7" s="24"/>
      <c r="EK7" s="24"/>
      <c r="EL7" s="122"/>
      <c r="EM7" s="104" t="s">
        <v>38</v>
      </c>
      <c r="EN7" s="8"/>
      <c r="EO7" s="8"/>
      <c r="EP7" s="8"/>
      <c r="EQ7" s="8"/>
      <c r="ER7" s="8"/>
      <c r="ES7" s="29"/>
      <c r="ET7" s="24"/>
      <c r="EU7" s="24"/>
      <c r="EV7" s="122"/>
      <c r="EW7" s="104" t="s">
        <v>38</v>
      </c>
      <c r="EX7" s="8"/>
      <c r="EY7" s="8"/>
      <c r="EZ7" s="8"/>
      <c r="FA7" s="8"/>
      <c r="FB7" s="8"/>
      <c r="FC7" s="29"/>
      <c r="FD7" s="24"/>
      <c r="FE7" s="24"/>
      <c r="FF7" s="131"/>
      <c r="FP7" s="131"/>
      <c r="FZ7" s="131"/>
      <c r="GJ7" s="131"/>
      <c r="GT7" s="131"/>
      <c r="HD7" s="131"/>
      <c r="HN7" s="131"/>
      <c r="HX7" s="131"/>
    </row>
    <row r="8" s="4" customFormat="true" ht="15.6" customHeight="true">
      <c r="A8" s="386" t="str">
        <f ca="true">IF(ISBLANK('Data Summary'!A10),"",'Data Summary'!A10)</f>
        <v>BDI_2014_UIS</v>
      </c>
      <c r="B8" s="122"/>
      <c r="C8" s="104" t="s">
        <v>106</v>
      </c>
      <c r="D8" s="105"/>
      <c r="E8" s="9"/>
      <c r="F8" s="9"/>
      <c r="G8" s="9"/>
      <c r="H8" s="9"/>
      <c r="I8" s="29"/>
      <c r="J8" s="24"/>
      <c r="K8" s="24"/>
      <c r="L8" s="122"/>
      <c r="M8" s="46" t="s">
        <v>106</v>
      </c>
      <c r="N8" s="9"/>
      <c r="O8" s="9"/>
      <c r="P8" s="9"/>
      <c r="Q8" s="9"/>
      <c r="R8" s="9"/>
      <c r="S8" s="29"/>
      <c r="T8" s="24"/>
      <c r="U8" s="24"/>
      <c r="V8" s="122"/>
      <c r="W8" s="104" t="s">
        <v>106</v>
      </c>
      <c r="X8" s="105"/>
      <c r="Y8" s="9"/>
      <c r="Z8" s="9"/>
      <c r="AA8" s="9"/>
      <c r="AB8" s="9"/>
      <c r="AC8" s="29"/>
      <c r="AD8" s="24"/>
      <c r="AE8" s="24"/>
      <c r="AF8" s="122"/>
      <c r="AG8" s="46" t="s">
        <v>106</v>
      </c>
      <c r="AH8" s="9"/>
      <c r="AI8" s="9"/>
      <c r="AJ8" s="9"/>
      <c r="AK8" s="9"/>
      <c r="AL8" s="9"/>
      <c r="AM8" s="29"/>
      <c r="AN8" s="24"/>
      <c r="AO8" s="24"/>
      <c r="AP8" s="122"/>
      <c r="AQ8" s="46" t="s">
        <v>106</v>
      </c>
      <c r="AR8" s="9"/>
      <c r="AS8" s="9"/>
      <c r="AT8" s="9"/>
      <c r="AU8" s="9"/>
      <c r="AV8" s="9"/>
      <c r="AW8" s="29"/>
      <c r="AX8" s="24"/>
      <c r="AY8" s="24"/>
      <c r="AZ8" s="122"/>
      <c r="BA8" s="104" t="s">
        <v>106</v>
      </c>
      <c r="BB8" s="9"/>
      <c r="BC8" s="9"/>
      <c r="BD8" s="9"/>
      <c r="BE8" s="9"/>
      <c r="BF8" s="9"/>
      <c r="BG8" s="29"/>
      <c r="BH8" s="24"/>
      <c r="BI8" s="24"/>
      <c r="BJ8" s="122"/>
      <c r="BK8" s="104" t="s">
        <v>106</v>
      </c>
      <c r="BL8" s="9"/>
      <c r="BM8" s="9"/>
      <c r="BN8" s="9"/>
      <c r="BO8" s="9"/>
      <c r="BP8" s="9"/>
      <c r="BQ8" s="29"/>
      <c r="BR8" s="24"/>
      <c r="BS8" s="24"/>
      <c r="BT8" s="122"/>
      <c r="BU8" s="104" t="s">
        <v>106</v>
      </c>
      <c r="BV8" s="9"/>
      <c r="BW8" s="9"/>
      <c r="BX8" s="9"/>
      <c r="BY8" s="9"/>
      <c r="BZ8" s="9"/>
      <c r="CA8" s="29"/>
      <c r="CB8" s="24"/>
      <c r="CC8" s="24"/>
      <c r="CD8" s="122"/>
      <c r="CE8" s="104" t="s">
        <v>106</v>
      </c>
      <c r="CF8" s="9"/>
      <c r="CG8" s="9"/>
      <c r="CH8" s="9"/>
      <c r="CI8" s="9"/>
      <c r="CJ8" s="9"/>
      <c r="CK8" s="29"/>
      <c r="CL8" s="24"/>
      <c r="CM8" s="24"/>
      <c r="CN8" s="122"/>
      <c r="CO8" s="104" t="s">
        <v>106</v>
      </c>
      <c r="CP8" s="9"/>
      <c r="CQ8" s="9"/>
      <c r="CR8" s="9"/>
      <c r="CS8" s="9"/>
      <c r="CT8" s="9"/>
      <c r="CU8" s="29"/>
      <c r="CV8" s="24"/>
      <c r="CW8" s="24"/>
      <c r="CX8" s="122"/>
      <c r="CY8" s="104" t="s">
        <v>106</v>
      </c>
      <c r="CZ8" s="9"/>
      <c r="DA8" s="9"/>
      <c r="DB8" s="9"/>
      <c r="DC8" s="9"/>
      <c r="DD8" s="9"/>
      <c r="DE8" s="29"/>
      <c r="DF8" s="24"/>
      <c r="DG8" s="24"/>
      <c r="DH8" s="122"/>
      <c r="DI8" s="104" t="s">
        <v>106</v>
      </c>
      <c r="DJ8" s="9"/>
      <c r="DK8" s="9"/>
      <c r="DL8" s="9"/>
      <c r="DM8" s="9"/>
      <c r="DN8" s="9"/>
      <c r="DO8" s="29"/>
      <c r="DP8" s="24"/>
      <c r="DQ8" s="24"/>
      <c r="DR8" s="122"/>
      <c r="DS8" s="104" t="s">
        <v>106</v>
      </c>
      <c r="DT8" s="9"/>
      <c r="DU8" s="9"/>
      <c r="DV8" s="9"/>
      <c r="DW8" s="9"/>
      <c r="DX8" s="9"/>
      <c r="DY8" s="29"/>
      <c r="DZ8" s="24"/>
      <c r="EA8" s="24"/>
      <c r="EB8" s="122"/>
      <c r="EC8" s="104" t="s">
        <v>106</v>
      </c>
      <c r="ED8" s="9"/>
      <c r="EE8" s="9"/>
      <c r="EF8" s="9"/>
      <c r="EG8" s="9"/>
      <c r="EH8" s="9"/>
      <c r="EI8" s="29"/>
      <c r="EJ8" s="24"/>
      <c r="EK8" s="24"/>
      <c r="EL8" s="122"/>
      <c r="EM8" s="104" t="s">
        <v>106</v>
      </c>
      <c r="EN8" s="9"/>
      <c r="EO8" s="9"/>
      <c r="EP8" s="9"/>
      <c r="EQ8" s="9"/>
      <c r="ER8" s="9"/>
      <c r="ES8" s="29"/>
      <c r="ET8" s="24"/>
      <c r="EU8" s="24"/>
      <c r="EV8" s="122"/>
      <c r="EW8" s="104" t="s">
        <v>106</v>
      </c>
      <c r="EX8" s="9"/>
      <c r="EY8" s="9"/>
      <c r="EZ8" s="9"/>
      <c r="FA8" s="9"/>
      <c r="FB8" s="9"/>
      <c r="FC8" s="29"/>
      <c r="FD8" s="24"/>
      <c r="FE8" s="24"/>
      <c r="FF8" s="131"/>
      <c r="FP8" s="131"/>
      <c r="FZ8" s="131"/>
      <c r="GJ8" s="131"/>
      <c r="GT8" s="131"/>
      <c r="HD8" s="131"/>
      <c r="HN8" s="131"/>
      <c r="HX8" s="131"/>
    </row>
    <row r="9" s="4" customFormat="true">
      <c r="A9" s="386" t="str">
        <f ca="true">IF(ISBLANK('Data Summary'!A11),"",'Data Summary'!A11)</f>
        <v>BDI_2015_EMIS</v>
      </c>
      <c r="B9" s="122"/>
      <c r="C9" s="65" t="s">
        <v>173</v>
      </c>
      <c r="D9" s="106"/>
      <c r="E9" s="7"/>
      <c r="F9" s="7"/>
      <c r="G9" s="7"/>
      <c r="H9" s="7"/>
      <c r="I9" s="26"/>
      <c r="J9" s="24"/>
      <c r="K9" s="24"/>
      <c r="L9" s="122"/>
      <c r="M9" s="65" t="s">
        <v>173</v>
      </c>
      <c r="N9" s="8"/>
      <c r="O9" s="8"/>
      <c r="P9" s="8"/>
      <c r="Q9" s="8"/>
      <c r="R9" s="8"/>
      <c r="S9" s="26"/>
      <c r="T9" s="24"/>
      <c r="U9" s="24"/>
      <c r="V9" s="122"/>
      <c r="W9" s="65" t="s">
        <v>173</v>
      </c>
      <c r="X9" s="106"/>
      <c r="Y9" s="7"/>
      <c r="Z9" s="7"/>
      <c r="AA9" s="7"/>
      <c r="AB9" s="7"/>
      <c r="AC9" s="26"/>
      <c r="AD9" s="24"/>
      <c r="AE9" s="24"/>
      <c r="AF9" s="122"/>
      <c r="AG9" s="65" t="s">
        <v>173</v>
      </c>
      <c r="AH9" s="8"/>
      <c r="AI9" s="7"/>
      <c r="AJ9" s="7"/>
      <c r="AK9" s="7"/>
      <c r="AL9" s="7"/>
      <c r="AM9" s="26"/>
      <c r="AN9" s="24"/>
      <c r="AO9" s="24"/>
      <c r="AP9" s="122"/>
      <c r="AQ9" s="65" t="s">
        <v>173</v>
      </c>
      <c r="AR9" s="8"/>
      <c r="AS9" s="8"/>
      <c r="AT9" s="8"/>
      <c r="AU9" s="8"/>
      <c r="AV9" s="8"/>
      <c r="AW9" s="26"/>
      <c r="AX9" s="24"/>
      <c r="AY9" s="24"/>
      <c r="AZ9" s="122" t="s">
        <v>187</v>
      </c>
      <c r="BA9" s="65" t="s">
        <v>173</v>
      </c>
      <c r="BB9" s="45">
        <f>(BE9/100*BE31+BF9/100*BF31)/(BE31+BF31)*100</f>
        <v>41.593949970913322</v>
      </c>
      <c r="BC9" s="7"/>
      <c r="BD9" s="7"/>
      <c r="BE9" s="7">
        <f>556/BE31*100</f>
        <v>49.554367201426025</v>
      </c>
      <c r="BF9" s="7">
        <f>(1468/3889*3889+121/146*146)/BF31*100</f>
        <v>39.380421313506815</v>
      </c>
      <c r="BG9" s="26"/>
      <c r="BH9" s="24"/>
      <c r="BI9" s="24"/>
      <c r="BJ9" s="122"/>
      <c r="BK9" s="65" t="s">
        <v>173</v>
      </c>
      <c r="BL9" s="8"/>
      <c r="BM9" s="7"/>
      <c r="BN9" s="7"/>
      <c r="BO9" s="7"/>
      <c r="BP9" s="7"/>
      <c r="BQ9" s="26"/>
      <c r="BR9" s="24"/>
      <c r="BS9" s="24"/>
      <c r="BT9" s="122"/>
      <c r="BU9" s="65" t="s">
        <v>173</v>
      </c>
      <c r="BV9" s="45"/>
      <c r="BW9" s="7"/>
      <c r="BX9" s="7"/>
      <c r="BY9" s="7"/>
      <c r="BZ9" s="7"/>
      <c r="CA9" s="26"/>
      <c r="CB9" s="24"/>
      <c r="CC9" s="24"/>
      <c r="CD9" s="122"/>
      <c r="CE9" s="65" t="s">
        <v>173</v>
      </c>
      <c r="CF9" s="45"/>
      <c r="CG9" s="7"/>
      <c r="CH9" s="7"/>
      <c r="CI9" s="7"/>
      <c r="CJ9" s="7"/>
      <c r="CK9" s="26"/>
      <c r="CL9" s="24"/>
      <c r="CM9" s="24"/>
      <c r="CN9" s="122"/>
      <c r="CO9" s="65" t="s">
        <v>173</v>
      </c>
      <c r="CP9" s="45"/>
      <c r="CQ9" s="7"/>
      <c r="CR9" s="7"/>
      <c r="CS9" s="7"/>
      <c r="CT9" s="7"/>
      <c r="CU9" s="26"/>
      <c r="CV9" s="24"/>
      <c r="CW9" s="24"/>
      <c r="CX9" s="122" t="s">
        <v>230</v>
      </c>
      <c r="CY9" s="65" t="s">
        <v>173</v>
      </c>
      <c r="CZ9" s="45">
        <f>CZ7</f>
        <v>50.046494327692017</v>
      </c>
      <c r="DA9" s="7"/>
      <c r="DB9" s="7"/>
      <c r="DC9" s="7">
        <f>DC7</f>
        <v>46.808510638297868</v>
      </c>
      <c r="DD9" s="7">
        <f>DD7</f>
        <v>49.679563256586754</v>
      </c>
      <c r="DE9" s="26">
        <f>DE7</f>
        <v>52.003910068426194</v>
      </c>
      <c r="DF9" s="24"/>
      <c r="DG9" s="24"/>
      <c r="DH9" s="122"/>
      <c r="DI9" s="65" t="s">
        <v>173</v>
      </c>
      <c r="DJ9" s="45"/>
      <c r="DK9" s="7"/>
      <c r="DL9" s="7"/>
      <c r="DM9" s="7"/>
      <c r="DN9" s="7"/>
      <c r="DO9" s="26"/>
      <c r="DP9" s="24"/>
      <c r="DQ9" s="24"/>
      <c r="DR9" s="122"/>
      <c r="DS9" s="65" t="s">
        <v>173</v>
      </c>
      <c r="DT9" s="45"/>
      <c r="DU9" s="7"/>
      <c r="DV9" s="7"/>
      <c r="DW9" s="7"/>
      <c r="DX9" s="7"/>
      <c r="DY9" s="26"/>
      <c r="DZ9" s="24"/>
      <c r="EA9" s="24"/>
      <c r="EB9" s="122"/>
      <c r="EC9" s="65" t="s">
        <v>173</v>
      </c>
      <c r="ED9" s="45"/>
      <c r="EE9" s="7"/>
      <c r="EF9" s="7"/>
      <c r="EG9" s="7"/>
      <c r="EH9" s="7"/>
      <c r="EI9" s="26"/>
      <c r="EJ9" s="24"/>
      <c r="EK9" s="24"/>
      <c r="EL9" s="122"/>
      <c r="EM9" s="65" t="s">
        <v>173</v>
      </c>
      <c r="EN9" s="45"/>
      <c r="EO9" s="7"/>
      <c r="EP9" s="7"/>
      <c r="EQ9" s="7"/>
      <c r="ER9" s="7"/>
      <c r="ES9" s="26"/>
      <c r="ET9" s="24"/>
      <c r="EU9" s="24"/>
      <c r="EV9" s="122"/>
      <c r="EW9" s="65" t="s">
        <v>173</v>
      </c>
      <c r="EX9" s="45"/>
      <c r="EY9" s="7"/>
      <c r="EZ9" s="7"/>
      <c r="FA9" s="7"/>
      <c r="FB9" s="7"/>
      <c r="FC9" s="26"/>
      <c r="FD9" s="24"/>
      <c r="FE9" s="24"/>
      <c r="FF9" s="131"/>
      <c r="FP9" s="131"/>
      <c r="FZ9" s="131"/>
      <c r="GJ9" s="131"/>
      <c r="GT9" s="131"/>
      <c r="HD9" s="131"/>
      <c r="HN9" s="131"/>
      <c r="HX9" s="131"/>
    </row>
    <row r="10" s="4" customFormat="true" ht="15.6" customHeight="true">
      <c r="A10" s="386" t="str">
        <f ca="true">IF(ISBLANK('Data Summary'!A12),"",'Data Summary'!A12)</f>
        <v>BDI_2015_UIS</v>
      </c>
      <c r="B10" s="122"/>
      <c r="C10" s="65" t="s">
        <v>107</v>
      </c>
      <c r="D10" s="107"/>
      <c r="E10" s="7"/>
      <c r="F10" s="7"/>
      <c r="G10" s="7"/>
      <c r="H10" s="7"/>
      <c r="I10" s="26"/>
      <c r="J10" s="24"/>
      <c r="K10" s="24"/>
      <c r="L10" s="122"/>
      <c r="M10" s="65" t="s">
        <v>107</v>
      </c>
      <c r="N10" s="19"/>
      <c r="O10" s="7"/>
      <c r="P10" s="7"/>
      <c r="Q10" s="7"/>
      <c r="R10" s="7"/>
      <c r="S10" s="26"/>
      <c r="T10" s="24"/>
      <c r="U10" s="24"/>
      <c r="V10" s="122"/>
      <c r="W10" s="65" t="s">
        <v>107</v>
      </c>
      <c r="X10" s="107"/>
      <c r="Y10" s="7"/>
      <c r="Z10" s="7"/>
      <c r="AA10" s="7"/>
      <c r="AB10" s="7"/>
      <c r="AC10" s="26"/>
      <c r="AD10" s="24"/>
      <c r="AE10" s="24"/>
      <c r="AF10" s="122"/>
      <c r="AG10" s="65" t="s">
        <v>107</v>
      </c>
      <c r="AH10" s="19"/>
      <c r="AI10" s="7"/>
      <c r="AJ10" s="7"/>
      <c r="AK10" s="7"/>
      <c r="AL10" s="7"/>
      <c r="AM10" s="26"/>
      <c r="AN10" s="24"/>
      <c r="AO10" s="24"/>
      <c r="AP10" s="122"/>
      <c r="AQ10" s="65" t="s">
        <v>107</v>
      </c>
      <c r="AR10" s="19"/>
      <c r="AS10" s="7"/>
      <c r="AT10" s="7"/>
      <c r="AU10" s="7"/>
      <c r="AV10" s="7"/>
      <c r="AW10" s="26"/>
      <c r="AX10" s="24"/>
      <c r="AY10" s="24"/>
      <c r="AZ10" s="122"/>
      <c r="BA10" s="65" t="s">
        <v>107</v>
      </c>
      <c r="BB10" s="19"/>
      <c r="BC10" s="7"/>
      <c r="BD10" s="7"/>
      <c r="BE10" s="7"/>
      <c r="BF10" s="7"/>
      <c r="BG10" s="26"/>
      <c r="BH10" s="24"/>
      <c r="BI10" s="24"/>
      <c r="BJ10" s="122"/>
      <c r="BK10" s="65" t="s">
        <v>107</v>
      </c>
      <c r="BL10" s="19"/>
      <c r="BM10" s="7"/>
      <c r="BN10" s="7"/>
      <c r="BO10" s="7"/>
      <c r="BP10" s="7"/>
      <c r="BQ10" s="26"/>
      <c r="BR10" s="24"/>
      <c r="BS10" s="24"/>
      <c r="BT10" s="122"/>
      <c r="BU10" s="65" t="s">
        <v>107</v>
      </c>
      <c r="BV10" s="19"/>
      <c r="BW10" s="7"/>
      <c r="BX10" s="7"/>
      <c r="BY10" s="7"/>
      <c r="BZ10" s="7"/>
      <c r="CA10" s="26"/>
      <c r="CB10" s="24"/>
      <c r="CC10" s="24"/>
      <c r="CD10" s="122"/>
      <c r="CE10" s="65" t="s">
        <v>107</v>
      </c>
      <c r="CF10" s="19"/>
      <c r="CG10" s="7"/>
      <c r="CH10" s="7"/>
      <c r="CI10" s="7"/>
      <c r="CJ10" s="7"/>
      <c r="CK10" s="26"/>
      <c r="CL10" s="24"/>
      <c r="CM10" s="24"/>
      <c r="CN10" s="122"/>
      <c r="CO10" s="65" t="s">
        <v>107</v>
      </c>
      <c r="CP10" s="19"/>
      <c r="CQ10" s="7"/>
      <c r="CR10" s="7"/>
      <c r="CS10" s="7"/>
      <c r="CT10" s="7"/>
      <c r="CU10" s="26"/>
      <c r="CV10" s="24"/>
      <c r="CW10" s="24"/>
      <c r="CX10" s="122"/>
      <c r="CY10" s="65" t="s">
        <v>107</v>
      </c>
      <c r="CZ10" s="19"/>
      <c r="DA10" s="7"/>
      <c r="DB10" s="7"/>
      <c r="DC10" s="7"/>
      <c r="DD10" s="7"/>
      <c r="DE10" s="26"/>
      <c r="DF10" s="24"/>
      <c r="DG10" s="24"/>
      <c r="DH10" s="122"/>
      <c r="DI10" s="65" t="s">
        <v>107</v>
      </c>
      <c r="DJ10" s="19"/>
      <c r="DK10" s="7"/>
      <c r="DL10" s="7"/>
      <c r="DM10" s="7"/>
      <c r="DN10" s="7"/>
      <c r="DO10" s="26"/>
      <c r="DP10" s="24"/>
      <c r="DQ10" s="24"/>
      <c r="DR10" s="122"/>
      <c r="DS10" s="65" t="s">
        <v>107</v>
      </c>
      <c r="DT10" s="19"/>
      <c r="DU10" s="7"/>
      <c r="DV10" s="7"/>
      <c r="DW10" s="7"/>
      <c r="DX10" s="7"/>
      <c r="DY10" s="26"/>
      <c r="DZ10" s="24"/>
      <c r="EA10" s="24"/>
      <c r="EB10" s="122"/>
      <c r="EC10" s="65" t="s">
        <v>107</v>
      </c>
      <c r="ED10" s="19"/>
      <c r="EE10" s="7"/>
      <c r="EF10" s="7"/>
      <c r="EG10" s="7"/>
      <c r="EH10" s="7"/>
      <c r="EI10" s="26"/>
      <c r="EJ10" s="24"/>
      <c r="EK10" s="24"/>
      <c r="EL10" s="122"/>
      <c r="EM10" s="65" t="s">
        <v>107</v>
      </c>
      <c r="EN10" s="19"/>
      <c r="EO10" s="7"/>
      <c r="EP10" s="7"/>
      <c r="EQ10" s="7"/>
      <c r="ER10" s="7"/>
      <c r="ES10" s="26"/>
      <c r="ET10" s="24"/>
      <c r="EU10" s="24"/>
      <c r="EV10" s="122"/>
      <c r="EW10" s="65" t="s">
        <v>107</v>
      </c>
      <c r="EX10" s="19"/>
      <c r="EY10" s="7"/>
      <c r="EZ10" s="7"/>
      <c r="FA10" s="7"/>
      <c r="FB10" s="7"/>
      <c r="FC10" s="26"/>
      <c r="FD10" s="24"/>
      <c r="FE10" s="24"/>
      <c r="FF10" s="131"/>
      <c r="FP10" s="131"/>
      <c r="FZ10" s="131"/>
      <c r="GJ10" s="131"/>
      <c r="GT10" s="131"/>
      <c r="HD10" s="131"/>
      <c r="HN10" s="131"/>
      <c r="HX10" s="131"/>
    </row>
    <row r="11" s="4" customFormat="true" ht="15.6" customHeight="true">
      <c r="A11" s="386" t="str">
        <f ca="true">IF(ISBLANK('Data Summary'!A13),"",'Data Summary'!A13)</f>
        <v>BDI_2016_UIS</v>
      </c>
      <c r="B11" s="122"/>
      <c r="C11" s="65" t="s">
        <v>108</v>
      </c>
      <c r="D11" s="107"/>
      <c r="E11" s="7"/>
      <c r="F11" s="7"/>
      <c r="G11" s="7"/>
      <c r="H11" s="7"/>
      <c r="I11" s="26"/>
      <c r="J11" s="24"/>
      <c r="K11" s="24"/>
      <c r="L11" s="122"/>
      <c r="M11" s="65" t="s">
        <v>108</v>
      </c>
      <c r="N11" s="19"/>
      <c r="O11" s="7"/>
      <c r="P11" s="7"/>
      <c r="Q11" s="7"/>
      <c r="R11" s="7"/>
      <c r="S11" s="26"/>
      <c r="T11" s="24"/>
      <c r="U11" s="24"/>
      <c r="V11" s="122"/>
      <c r="W11" s="65" t="s">
        <v>108</v>
      </c>
      <c r="X11" s="107"/>
      <c r="Y11" s="7"/>
      <c r="Z11" s="7"/>
      <c r="AA11" s="7"/>
      <c r="AB11" s="7"/>
      <c r="AC11" s="26"/>
      <c r="AD11" s="24"/>
      <c r="AE11" s="24"/>
      <c r="AF11" s="122"/>
      <c r="AG11" s="65" t="s">
        <v>108</v>
      </c>
      <c r="AH11" s="19"/>
      <c r="AI11" s="7"/>
      <c r="AJ11" s="7"/>
      <c r="AK11" s="7"/>
      <c r="AL11" s="7"/>
      <c r="AM11" s="26"/>
      <c r="AN11" s="24"/>
      <c r="AO11" s="24"/>
      <c r="AP11" s="122"/>
      <c r="AQ11" s="65" t="s">
        <v>108</v>
      </c>
      <c r="AR11" s="19"/>
      <c r="AS11" s="7"/>
      <c r="AT11" s="7"/>
      <c r="AU11" s="7"/>
      <c r="AV11" s="7"/>
      <c r="AW11" s="26"/>
      <c r="AX11" s="24"/>
      <c r="AY11" s="24"/>
      <c r="AZ11" s="122"/>
      <c r="BA11" s="65" t="s">
        <v>108</v>
      </c>
      <c r="BB11" s="19"/>
      <c r="BC11" s="7"/>
      <c r="BD11" s="7"/>
      <c r="BE11" s="7"/>
      <c r="BF11" s="7"/>
      <c r="BG11" s="26"/>
      <c r="BH11" s="24"/>
      <c r="BI11" s="24"/>
      <c r="BJ11" s="122"/>
      <c r="BK11" s="65" t="s">
        <v>108</v>
      </c>
      <c r="BL11" s="19"/>
      <c r="BM11" s="7"/>
      <c r="BN11" s="7"/>
      <c r="BO11" s="7"/>
      <c r="BP11" s="7"/>
      <c r="BQ11" s="26"/>
      <c r="BR11" s="24"/>
      <c r="BS11" s="24"/>
      <c r="BT11" s="122"/>
      <c r="BU11" s="65" t="s">
        <v>108</v>
      </c>
      <c r="BV11" s="19"/>
      <c r="BW11" s="7"/>
      <c r="BX11" s="7"/>
      <c r="BY11" s="7"/>
      <c r="BZ11" s="7"/>
      <c r="CA11" s="26"/>
      <c r="CB11" s="24"/>
      <c r="CC11" s="24"/>
      <c r="CD11" s="122"/>
      <c r="CE11" s="65" t="s">
        <v>108</v>
      </c>
      <c r="CF11" s="19"/>
      <c r="CG11" s="7"/>
      <c r="CH11" s="7"/>
      <c r="CI11" s="7"/>
      <c r="CJ11" s="7"/>
      <c r="CK11" s="26"/>
      <c r="CL11" s="24"/>
      <c r="CM11" s="24"/>
      <c r="CN11" s="122"/>
      <c r="CO11" s="65" t="s">
        <v>108</v>
      </c>
      <c r="CP11" s="19"/>
      <c r="CQ11" s="7"/>
      <c r="CR11" s="7"/>
      <c r="CS11" s="7"/>
      <c r="CT11" s="7"/>
      <c r="CU11" s="26"/>
      <c r="CV11" s="24"/>
      <c r="CW11" s="24"/>
      <c r="CX11" s="122"/>
      <c r="CY11" s="65" t="s">
        <v>108</v>
      </c>
      <c r="CZ11" s="19"/>
      <c r="DA11" s="7"/>
      <c r="DB11" s="7"/>
      <c r="DC11" s="7"/>
      <c r="DD11" s="7"/>
      <c r="DE11" s="26"/>
      <c r="DF11" s="24"/>
      <c r="DG11" s="24"/>
      <c r="DH11" s="122"/>
      <c r="DI11" s="65" t="s">
        <v>108</v>
      </c>
      <c r="DJ11" s="19"/>
      <c r="DK11" s="7"/>
      <c r="DL11" s="7"/>
      <c r="DM11" s="7"/>
      <c r="DN11" s="7"/>
      <c r="DO11" s="26"/>
      <c r="DP11" s="24"/>
      <c r="DQ11" s="24"/>
      <c r="DR11" s="122"/>
      <c r="DS11" s="65" t="s">
        <v>108</v>
      </c>
      <c r="DT11" s="19"/>
      <c r="DU11" s="7"/>
      <c r="DV11" s="7"/>
      <c r="DW11" s="7"/>
      <c r="DX11" s="7"/>
      <c r="DY11" s="26"/>
      <c r="DZ11" s="24"/>
      <c r="EA11" s="24"/>
      <c r="EB11" s="122"/>
      <c r="EC11" s="65" t="s">
        <v>108</v>
      </c>
      <c r="ED11" s="19"/>
      <c r="EE11" s="7"/>
      <c r="EF11" s="7"/>
      <c r="EG11" s="7"/>
      <c r="EH11" s="7"/>
      <c r="EI11" s="26"/>
      <c r="EJ11" s="24"/>
      <c r="EK11" s="24"/>
      <c r="EL11" s="122"/>
      <c r="EM11" s="65" t="s">
        <v>108</v>
      </c>
      <c r="EN11" s="19"/>
      <c r="EO11" s="7"/>
      <c r="EP11" s="7"/>
      <c r="EQ11" s="7"/>
      <c r="ER11" s="7"/>
      <c r="ES11" s="26"/>
      <c r="ET11" s="24"/>
      <c r="EU11" s="24"/>
      <c r="EV11" s="122"/>
      <c r="EW11" s="65" t="s">
        <v>108</v>
      </c>
      <c r="EX11" s="19"/>
      <c r="EY11" s="7"/>
      <c r="EZ11" s="7"/>
      <c r="FA11" s="7"/>
      <c r="FB11" s="7"/>
      <c r="FC11" s="26"/>
      <c r="FD11" s="24"/>
      <c r="FE11" s="24"/>
      <c r="FF11" s="131"/>
      <c r="FP11" s="131"/>
      <c r="FZ11" s="131"/>
      <c r="GJ11" s="131"/>
      <c r="GT11" s="131"/>
      <c r="HD11" s="131"/>
      <c r="HN11" s="131"/>
      <c r="HX11" s="131"/>
    </row>
    <row r="12" s="261" customFormat="true" ht="18" customHeight="true">
      <c r="A12" s="386" t="str">
        <f ca="true">IF(ISBLANK('Data Summary'!A14),"",'Data Summary'!A14)</f>
        <v>BDI_2017_UIS</v>
      </c>
      <c r="B12" s="254" t="s">
        <v>57</v>
      </c>
      <c r="C12" s="255" t="s">
        <v>27</v>
      </c>
      <c r="D12" s="256"/>
      <c r="E12" s="256"/>
      <c r="F12" s="256"/>
      <c r="G12" s="256"/>
      <c r="H12" s="256"/>
      <c r="I12" s="257"/>
      <c r="J12" s="250"/>
      <c r="K12" s="250"/>
      <c r="L12" s="254" t="s">
        <v>57</v>
      </c>
      <c r="M12" s="255" t="s">
        <v>27</v>
      </c>
      <c r="N12" s="256"/>
      <c r="O12" s="256"/>
      <c r="P12" s="256"/>
      <c r="Q12" s="256"/>
      <c r="R12" s="256"/>
      <c r="S12" s="257"/>
      <c r="T12" s="250"/>
      <c r="U12" s="250"/>
      <c r="V12" s="254" t="s">
        <v>57</v>
      </c>
      <c r="W12" s="255" t="s">
        <v>27</v>
      </c>
      <c r="X12" s="256"/>
      <c r="Y12" s="256"/>
      <c r="Z12" s="256"/>
      <c r="AA12" s="256"/>
      <c r="AB12" s="256"/>
      <c r="AC12" s="257"/>
      <c r="AD12" s="250"/>
      <c r="AE12" s="250"/>
      <c r="AF12" s="254" t="s">
        <v>57</v>
      </c>
      <c r="AG12" s="255" t="s">
        <v>27</v>
      </c>
      <c r="AH12" s="256"/>
      <c r="AI12" s="256"/>
      <c r="AJ12" s="256"/>
      <c r="AK12" s="256"/>
      <c r="AL12" s="256"/>
      <c r="AM12" s="257"/>
      <c r="AN12" s="250"/>
      <c r="AO12" s="250"/>
      <c r="AP12" s="254" t="s">
        <v>57</v>
      </c>
      <c r="AQ12" s="255" t="s">
        <v>27</v>
      </c>
      <c r="AR12" s="256"/>
      <c r="AS12" s="256"/>
      <c r="AT12" s="256"/>
      <c r="AU12" s="256"/>
      <c r="AV12" s="256"/>
      <c r="AW12" s="257"/>
      <c r="AX12" s="250"/>
      <c r="AY12" s="250"/>
      <c r="AZ12" s="254" t="s">
        <v>57</v>
      </c>
      <c r="BA12" s="255" t="s">
        <v>27</v>
      </c>
      <c r="BB12" s="258"/>
      <c r="BC12" s="258"/>
      <c r="BD12" s="258"/>
      <c r="BE12" s="258"/>
      <c r="BF12" s="258"/>
      <c r="BG12" s="259"/>
      <c r="BH12" s="250"/>
      <c r="BI12" s="250"/>
      <c r="BJ12" s="254" t="s">
        <v>57</v>
      </c>
      <c r="BK12" s="255" t="s">
        <v>27</v>
      </c>
      <c r="BL12" s="258"/>
      <c r="BM12" s="258"/>
      <c r="BN12" s="258"/>
      <c r="BO12" s="258"/>
      <c r="BP12" s="258"/>
      <c r="BQ12" s="259"/>
      <c r="BR12" s="250"/>
      <c r="BS12" s="250"/>
      <c r="BT12" s="254" t="s">
        <v>57</v>
      </c>
      <c r="BU12" s="255" t="s">
        <v>27</v>
      </c>
      <c r="BV12" s="258"/>
      <c r="BW12" s="258"/>
      <c r="BX12" s="258"/>
      <c r="BY12" s="258"/>
      <c r="BZ12" s="258"/>
      <c r="CA12" s="259"/>
      <c r="CB12" s="250"/>
      <c r="CC12" s="250"/>
      <c r="CD12" s="254" t="s">
        <v>57</v>
      </c>
      <c r="CE12" s="255" t="s">
        <v>27</v>
      </c>
      <c r="CF12" s="258"/>
      <c r="CG12" s="258"/>
      <c r="CH12" s="258"/>
      <c r="CI12" s="258"/>
      <c r="CJ12" s="258"/>
      <c r="CK12" s="259"/>
      <c r="CL12" s="250"/>
      <c r="CM12" s="250"/>
      <c r="CN12" s="254" t="s">
        <v>57</v>
      </c>
      <c r="CO12" s="255" t="s">
        <v>27</v>
      </c>
      <c r="CP12" s="258"/>
      <c r="CQ12" s="258"/>
      <c r="CR12" s="258"/>
      <c r="CS12" s="258"/>
      <c r="CT12" s="258"/>
      <c r="CU12" s="259"/>
      <c r="CV12" s="250"/>
      <c r="CW12" s="250"/>
      <c r="CX12" s="254" t="s">
        <v>57</v>
      </c>
      <c r="CY12" s="255" t="s">
        <v>27</v>
      </c>
      <c r="CZ12" s="258"/>
      <c r="DA12" s="258"/>
      <c r="DB12" s="258"/>
      <c r="DC12" s="258"/>
      <c r="DD12" s="258"/>
      <c r="DE12" s="259"/>
      <c r="DF12" s="250"/>
      <c r="DG12" s="250"/>
      <c r="DH12" s="254" t="s">
        <v>57</v>
      </c>
      <c r="DI12" s="255" t="s">
        <v>27</v>
      </c>
      <c r="DJ12" s="258"/>
      <c r="DK12" s="258"/>
      <c r="DL12" s="258"/>
      <c r="DM12" s="258"/>
      <c r="DN12" s="258"/>
      <c r="DO12" s="259"/>
      <c r="DP12" s="250"/>
      <c r="DQ12" s="250"/>
      <c r="DR12" s="254" t="s">
        <v>57</v>
      </c>
      <c r="DS12" s="255" t="s">
        <v>27</v>
      </c>
      <c r="DT12" s="258"/>
      <c r="DU12" s="258"/>
      <c r="DV12" s="258"/>
      <c r="DW12" s="258"/>
      <c r="DX12" s="258"/>
      <c r="DY12" s="259"/>
      <c r="DZ12" s="250"/>
      <c r="EA12" s="250"/>
      <c r="EB12" s="254" t="s">
        <v>57</v>
      </c>
      <c r="EC12" s="255" t="s">
        <v>27</v>
      </c>
      <c r="ED12" s="258"/>
      <c r="EE12" s="258"/>
      <c r="EF12" s="258"/>
      <c r="EG12" s="258"/>
      <c r="EH12" s="258"/>
      <c r="EI12" s="259"/>
      <c r="EJ12" s="250"/>
      <c r="EK12" s="250"/>
      <c r="EL12" s="254" t="s">
        <v>57</v>
      </c>
      <c r="EM12" s="255" t="s">
        <v>27</v>
      </c>
      <c r="EN12" s="258"/>
      <c r="EO12" s="258"/>
      <c r="EP12" s="258"/>
      <c r="EQ12" s="258"/>
      <c r="ER12" s="258"/>
      <c r="ES12" s="259"/>
      <c r="ET12" s="250"/>
      <c r="EU12" s="250"/>
      <c r="EV12" s="254" t="s">
        <v>57</v>
      </c>
      <c r="EW12" s="255" t="s">
        <v>27</v>
      </c>
      <c r="EX12" s="258"/>
      <c r="EY12" s="258"/>
      <c r="EZ12" s="258"/>
      <c r="FA12" s="258"/>
      <c r="FB12" s="258"/>
      <c r="FC12" s="259"/>
      <c r="FD12" s="250"/>
      <c r="FE12" s="250"/>
      <c r="FF12" s="260"/>
      <c r="FP12" s="260"/>
      <c r="FZ12" s="260"/>
      <c r="GJ12" s="260"/>
      <c r="GT12" s="260"/>
      <c r="HD12" s="260"/>
      <c r="HN12" s="260"/>
      <c r="HX12" s="260"/>
    </row>
    <row r="13" s="14" customFormat="true" ht="14.25" customHeight="true">
      <c r="A13" s="386" t="str">
        <f ca="true">IF(ISBLANK('Data Summary'!A15),"",'Data Summary'!A15)</f>
        <v>BDI_2018_UIS</v>
      </c>
      <c r="B13" s="123" t="s">
        <v>55</v>
      </c>
      <c r="C13" s="5">
        <v>0</v>
      </c>
      <c r="D13" s="45"/>
      <c r="E13" s="45"/>
      <c r="F13" s="45"/>
      <c r="G13" s="45"/>
      <c r="H13" s="45"/>
      <c r="I13" s="66"/>
      <c r="J13" s="11"/>
      <c r="K13" s="11"/>
      <c r="L13" s="123" t="s">
        <v>55</v>
      </c>
      <c r="M13" s="5">
        <v>0</v>
      </c>
      <c r="N13" s="45"/>
      <c r="O13" s="45"/>
      <c r="P13" s="45"/>
      <c r="Q13" s="45"/>
      <c r="R13" s="45"/>
      <c r="S13" s="66"/>
      <c r="T13" s="11"/>
      <c r="U13" s="11"/>
      <c r="V13" s="123" t="s">
        <v>55</v>
      </c>
      <c r="W13" s="5">
        <v>0</v>
      </c>
      <c r="X13" s="45"/>
      <c r="Y13" s="45"/>
      <c r="Z13" s="45"/>
      <c r="AA13" s="45"/>
      <c r="AB13" s="45"/>
      <c r="AC13" s="66"/>
      <c r="AD13" s="11"/>
      <c r="AE13" s="11"/>
      <c r="AF13" s="123" t="s">
        <v>55</v>
      </c>
      <c r="AG13" s="5">
        <v>0</v>
      </c>
      <c r="AH13" s="45"/>
      <c r="AI13" s="45"/>
      <c r="AJ13" s="45"/>
      <c r="AK13" s="45"/>
      <c r="AL13" s="45"/>
      <c r="AM13" s="66"/>
      <c r="AN13" s="11"/>
      <c r="AO13" s="11"/>
      <c r="AP13" s="123" t="s">
        <v>55</v>
      </c>
      <c r="AQ13" s="5">
        <v>0</v>
      </c>
      <c r="AR13" s="45"/>
      <c r="AS13" s="45"/>
      <c r="AT13" s="45"/>
      <c r="AU13" s="45"/>
      <c r="AV13" s="45"/>
      <c r="AW13" s="66"/>
      <c r="AX13" s="11"/>
      <c r="AY13" s="11"/>
      <c r="AZ13" s="123" t="s">
        <v>55</v>
      </c>
      <c r="BA13" s="5">
        <v>0</v>
      </c>
      <c r="BB13" s="45"/>
      <c r="BC13" s="45"/>
      <c r="BD13" s="45"/>
      <c r="BE13" s="45"/>
      <c r="BF13" s="45"/>
      <c r="BG13" s="66"/>
      <c r="BH13" s="11"/>
      <c r="BI13" s="11"/>
      <c r="BJ13" s="123" t="s">
        <v>55</v>
      </c>
      <c r="BK13" s="5">
        <v>0</v>
      </c>
      <c r="BL13" s="45"/>
      <c r="BM13" s="45"/>
      <c r="BN13" s="45"/>
      <c r="BO13" s="45"/>
      <c r="BP13" s="45"/>
      <c r="BQ13" s="66"/>
      <c r="BR13" s="11"/>
      <c r="BS13" s="11"/>
      <c r="BT13" s="123" t="s">
        <v>55</v>
      </c>
      <c r="BU13" s="5">
        <v>0</v>
      </c>
      <c r="BV13" s="45"/>
      <c r="BW13" s="45"/>
      <c r="BX13" s="45"/>
      <c r="BY13" s="45"/>
      <c r="BZ13" s="45"/>
      <c r="CA13" s="66"/>
      <c r="CB13" s="11"/>
      <c r="CC13" s="11"/>
      <c r="CD13" s="123" t="s">
        <v>55</v>
      </c>
      <c r="CE13" s="5">
        <v>0</v>
      </c>
      <c r="CF13" s="45"/>
      <c r="CG13" s="45"/>
      <c r="CH13" s="45"/>
      <c r="CI13" s="45"/>
      <c r="CJ13" s="45"/>
      <c r="CK13" s="66"/>
      <c r="CL13" s="11"/>
      <c r="CM13" s="11"/>
      <c r="CN13" s="123" t="s">
        <v>55</v>
      </c>
      <c r="CO13" s="5">
        <v>0</v>
      </c>
      <c r="CP13" s="45"/>
      <c r="CQ13" s="45"/>
      <c r="CR13" s="45"/>
      <c r="CS13" s="45"/>
      <c r="CT13" s="45"/>
      <c r="CU13" s="66"/>
      <c r="CV13" s="11"/>
      <c r="CW13" s="11"/>
      <c r="CX13" s="123" t="s">
        <v>55</v>
      </c>
      <c r="CY13" s="5">
        <v>0</v>
      </c>
      <c r="CZ13" s="45"/>
      <c r="DA13" s="45"/>
      <c r="DB13" s="45"/>
      <c r="DC13" s="45"/>
      <c r="DD13" s="45"/>
      <c r="DE13" s="66"/>
      <c r="DF13" s="11"/>
      <c r="DG13" s="11"/>
      <c r="DH13" s="123" t="s">
        <v>55</v>
      </c>
      <c r="DI13" s="5">
        <v>0</v>
      </c>
      <c r="DJ13" s="45"/>
      <c r="DK13" s="45"/>
      <c r="DL13" s="45"/>
      <c r="DM13" s="45"/>
      <c r="DN13" s="45"/>
      <c r="DO13" s="66"/>
      <c r="DP13" s="11"/>
      <c r="DQ13" s="11"/>
      <c r="DR13" s="123" t="s">
        <v>55</v>
      </c>
      <c r="DS13" s="5">
        <v>0</v>
      </c>
      <c r="DT13" s="45"/>
      <c r="DU13" s="45"/>
      <c r="DV13" s="45"/>
      <c r="DW13" s="45">
        <v>52.4</v>
      </c>
      <c r="DX13" s="45">
        <v>60.9</v>
      </c>
      <c r="DY13" s="66"/>
      <c r="DZ13" s="11"/>
      <c r="EA13" s="11"/>
      <c r="EB13" s="123" t="s">
        <v>55</v>
      </c>
      <c r="EC13" s="5">
        <v>0</v>
      </c>
      <c r="ED13" s="45"/>
      <c r="EE13" s="45"/>
      <c r="EF13" s="45"/>
      <c r="EG13" s="45"/>
      <c r="EH13" s="45">
        <v>63.8</v>
      </c>
      <c r="EI13" s="66"/>
      <c r="EJ13" s="11"/>
      <c r="EK13" s="11"/>
      <c r="EL13" s="123" t="s">
        <v>55</v>
      </c>
      <c r="EM13" s="5">
        <v>0</v>
      </c>
      <c r="EN13" s="45">
        <v>55.689438299718063</v>
      </c>
      <c r="EO13" s="45"/>
      <c r="EP13" s="45"/>
      <c r="EQ13" s="45"/>
      <c r="ER13" s="45">
        <v>56.5</v>
      </c>
      <c r="ES13" s="66">
        <v>24</v>
      </c>
      <c r="ET13" s="11"/>
      <c r="EU13" s="11"/>
      <c r="EV13" s="123" t="s">
        <v>55</v>
      </c>
      <c r="EW13" s="5">
        <v>0</v>
      </c>
      <c r="EX13" s="45">
        <v>51.658138509042786</v>
      </c>
      <c r="EY13" s="45"/>
      <c r="EZ13" s="45"/>
      <c r="FA13" s="45">
        <v>52.391581632653065</v>
      </c>
      <c r="FB13" s="45">
        <v>55.249569707401029</v>
      </c>
      <c r="FC13" s="66">
        <v>36.866043613707163</v>
      </c>
      <c r="FD13" s="11"/>
      <c r="FE13" s="11"/>
      <c r="FF13" s="133"/>
      <c r="FP13" s="133"/>
      <c r="FZ13" s="133"/>
      <c r="GJ13" s="133"/>
      <c r="GT13" s="133"/>
      <c r="HD13" s="133"/>
      <c r="HN13" s="133"/>
      <c r="HX13" s="133"/>
    </row>
    <row r="14">
      <c r="A14" s="386" t="str">
        <f ca="true">IF(ISBLANK('Data Summary'!A16),"",'Data Summary'!A16)</f>
        <v>BDI_2018_DNIES</v>
      </c>
      <c r="B14" s="124" t="s">
        <v>105</v>
      </c>
      <c r="C14" s="22">
        <v>0</v>
      </c>
      <c r="D14" s="45"/>
      <c r="E14" s="45"/>
      <c r="F14" s="45"/>
      <c r="G14" s="45"/>
      <c r="H14" s="45">
        <v>0</v>
      </c>
      <c r="I14" s="66"/>
      <c r="J14" s="11"/>
      <c r="K14" s="11"/>
      <c r="L14" s="124" t="s">
        <v>105</v>
      </c>
      <c r="M14" s="22">
        <v>0</v>
      </c>
      <c r="N14" s="45"/>
      <c r="O14" s="45"/>
      <c r="P14" s="45"/>
      <c r="Q14" s="45"/>
      <c r="R14" s="45">
        <v>0</v>
      </c>
      <c r="S14" s="66">
        <v>0</v>
      </c>
      <c r="T14" s="11"/>
      <c r="U14" s="11"/>
      <c r="V14" s="124" t="s">
        <v>105</v>
      </c>
      <c r="W14" s="22">
        <v>0</v>
      </c>
      <c r="X14" s="45"/>
      <c r="Y14" s="45"/>
      <c r="Z14" s="45"/>
      <c r="AA14" s="45"/>
      <c r="AB14" s="45">
        <v>0</v>
      </c>
      <c r="AC14" s="66"/>
      <c r="AD14" s="11"/>
      <c r="AE14" s="11"/>
      <c r="AF14" s="124" t="s">
        <v>105</v>
      </c>
      <c r="AG14" s="22">
        <v>0</v>
      </c>
      <c r="AH14" s="45"/>
      <c r="AI14" s="45"/>
      <c r="AJ14" s="45"/>
      <c r="AK14" s="45"/>
      <c r="AL14" s="45">
        <v>0</v>
      </c>
      <c r="AM14" s="66">
        <v>13.3</v>
      </c>
      <c r="AN14" s="11"/>
      <c r="AO14" s="11"/>
      <c r="AP14" s="124" t="s">
        <v>105</v>
      </c>
      <c r="AQ14" s="22">
        <v>0</v>
      </c>
      <c r="AR14" s="45"/>
      <c r="AS14" s="45"/>
      <c r="AT14" s="45"/>
      <c r="AU14" s="45"/>
      <c r="AV14" s="45">
        <v>0</v>
      </c>
      <c r="AW14" s="66">
        <v>0</v>
      </c>
      <c r="AX14" s="11"/>
      <c r="AY14" s="11"/>
      <c r="AZ14" s="124" t="s">
        <v>105</v>
      </c>
      <c r="BA14" s="22">
        <v>0</v>
      </c>
      <c r="BB14" s="45"/>
      <c r="BC14" s="45"/>
      <c r="BD14" s="45"/>
      <c r="BE14" s="45"/>
      <c r="BF14" s="45"/>
      <c r="BG14" s="66"/>
      <c r="BH14" s="11"/>
      <c r="BI14" s="11"/>
      <c r="BJ14" s="124" t="s">
        <v>105</v>
      </c>
      <c r="BK14" s="22">
        <v>0</v>
      </c>
      <c r="BL14" s="45"/>
      <c r="BM14" s="45"/>
      <c r="BN14" s="45"/>
      <c r="BO14" s="45"/>
      <c r="BP14" s="45">
        <v>0</v>
      </c>
      <c r="BQ14" s="66">
        <v>0</v>
      </c>
      <c r="BR14" s="11"/>
      <c r="BS14" s="11"/>
      <c r="BT14" s="124" t="s">
        <v>105</v>
      </c>
      <c r="BU14" s="22">
        <v>0</v>
      </c>
      <c r="BV14" s="45"/>
      <c r="BW14" s="45"/>
      <c r="BX14" s="45"/>
      <c r="BY14" s="45"/>
      <c r="BZ14" s="45"/>
      <c r="CA14" s="66"/>
      <c r="CB14" s="11"/>
      <c r="CC14" s="11"/>
      <c r="CD14" s="124" t="s">
        <v>105</v>
      </c>
      <c r="CE14" s="22">
        <v>0</v>
      </c>
      <c r="CF14" s="45"/>
      <c r="CG14" s="45"/>
      <c r="CH14" s="45"/>
      <c r="CI14" s="45"/>
      <c r="CJ14" s="45"/>
      <c r="CK14" s="66"/>
      <c r="CL14" s="11"/>
      <c r="CM14" s="11"/>
      <c r="CN14" s="124" t="s">
        <v>105</v>
      </c>
      <c r="CO14" s="22">
        <v>0</v>
      </c>
      <c r="CP14" s="45"/>
      <c r="CQ14" s="45"/>
      <c r="CR14" s="45"/>
      <c r="CS14" s="45"/>
      <c r="CT14" s="45"/>
      <c r="CU14" s="66"/>
      <c r="CV14" s="11"/>
      <c r="CW14" s="11"/>
      <c r="CX14" s="124" t="s">
        <v>105</v>
      </c>
      <c r="CY14" s="22">
        <v>0</v>
      </c>
      <c r="CZ14" s="45"/>
      <c r="DA14" s="45"/>
      <c r="DB14" s="45"/>
      <c r="DC14" s="45"/>
      <c r="DD14" s="45"/>
      <c r="DE14" s="66"/>
      <c r="DF14" s="11"/>
      <c r="DG14" s="11"/>
      <c r="DH14" s="124" t="s">
        <v>105</v>
      </c>
      <c r="DI14" s="22">
        <v>0</v>
      </c>
      <c r="DJ14" s="45"/>
      <c r="DK14" s="45"/>
      <c r="DL14" s="45"/>
      <c r="DM14" s="45"/>
      <c r="DN14" s="45"/>
      <c r="DO14" s="66"/>
      <c r="DP14" s="11"/>
      <c r="DQ14" s="11"/>
      <c r="DR14" s="124" t="s">
        <v>105</v>
      </c>
      <c r="DS14" s="22">
        <v>0</v>
      </c>
      <c r="DT14" s="45"/>
      <c r="DU14" s="45"/>
      <c r="DV14" s="45"/>
      <c r="DW14" s="45"/>
      <c r="DX14" s="45"/>
      <c r="DY14" s="66"/>
      <c r="DZ14" s="11"/>
      <c r="EA14" s="11"/>
      <c r="EB14" s="124" t="s">
        <v>105</v>
      </c>
      <c r="EC14" s="22">
        <v>0</v>
      </c>
      <c r="ED14" s="45"/>
      <c r="EE14" s="45"/>
      <c r="EF14" s="45"/>
      <c r="EG14" s="45"/>
      <c r="EH14" s="45"/>
      <c r="EI14" s="66"/>
      <c r="EJ14" s="11"/>
      <c r="EK14" s="11"/>
      <c r="EL14" s="124" t="s">
        <v>105</v>
      </c>
      <c r="EM14" s="22">
        <v>0</v>
      </c>
      <c r="EN14" s="45"/>
      <c r="EO14" s="45"/>
      <c r="EP14" s="45"/>
      <c r="EQ14" s="45"/>
      <c r="ER14" s="45"/>
      <c r="ES14" s="66"/>
      <c r="ET14" s="11"/>
      <c r="EU14" s="11"/>
      <c r="EV14" s="124" t="s">
        <v>105</v>
      </c>
      <c r="EW14" s="22">
        <v>0</v>
      </c>
      <c r="EX14" s="45"/>
      <c r="EY14" s="45"/>
      <c r="EZ14" s="45"/>
      <c r="FA14" s="45"/>
      <c r="FB14" s="45"/>
      <c r="FC14" s="66"/>
      <c r="FD14" s="11"/>
      <c r="FE14" s="11"/>
    </row>
    <row r="15" s="2" customFormat="true">
      <c r="A15" s="386" t="str">
        <f ca="true">IF(ISBLANK('Data Summary'!A17),"",'Data Summary'!A17)</f>
        <v>BDI_2019_UIS</v>
      </c>
      <c r="B15" s="124" t="s">
        <v>161</v>
      </c>
      <c r="C15" s="6">
        <v>1</v>
      </c>
      <c r="D15" s="45"/>
      <c r="E15" s="7"/>
      <c r="F15" s="7"/>
      <c r="G15" s="7"/>
      <c r="H15" s="45">
        <v>33</v>
      </c>
      <c r="I15" s="66"/>
      <c r="J15" s="11"/>
      <c r="K15" s="11"/>
      <c r="L15" s="124" t="s">
        <v>161</v>
      </c>
      <c r="M15" s="6">
        <v>1</v>
      </c>
      <c r="N15" s="45">
        <f>(R15/100*Population!F18+'Water Data'!S15/100*Population!G18)/(Population!F18+Population!G18)*100</f>
        <v>32.737271831256841</v>
      </c>
      <c r="O15" s="7"/>
      <c r="P15" s="7"/>
      <c r="Q15" s="7"/>
      <c r="R15" s="45">
        <v>32.5</v>
      </c>
      <c r="S15" s="66">
        <v>33</v>
      </c>
      <c r="T15" s="11"/>
      <c r="U15" s="11"/>
      <c r="V15" s="124" t="s">
        <v>161</v>
      </c>
      <c r="W15" s="6">
        <v>1</v>
      </c>
      <c r="X15" s="45"/>
      <c r="Y15" s="7"/>
      <c r="Z15" s="7"/>
      <c r="AA15" s="7"/>
      <c r="AB15" s="45">
        <v>34.799999999999997</v>
      </c>
      <c r="AC15" s="66"/>
      <c r="AD15" s="11"/>
      <c r="AE15" s="11"/>
      <c r="AF15" s="124" t="s">
        <v>161</v>
      </c>
      <c r="AG15" s="6">
        <v>1</v>
      </c>
      <c r="AH15" s="45">
        <f>(AL15/100*Population!$F20+'Water Data'!AM15/100*Population!$G20)/(Population!$F20+Population!$G20)*100</f>
        <v>38.343536899634636</v>
      </c>
      <c r="AI15" s="7"/>
      <c r="AJ15" s="7"/>
      <c r="AK15" s="7"/>
      <c r="AL15" s="45">
        <v>39.4</v>
      </c>
      <c r="AM15" s="66">
        <v>37.1</v>
      </c>
      <c r="AN15" s="11"/>
      <c r="AO15" s="11"/>
      <c r="AP15" s="124" t="s">
        <v>161</v>
      </c>
      <c r="AQ15" s="6">
        <v>1</v>
      </c>
      <c r="AR15" s="45">
        <f>(AV15/100*Population!$F21+'Water Data'!AW15/100*Population!$G21)/(Population!$F21+Population!$G21)*100</f>
        <v>51.106038037146682</v>
      </c>
      <c r="AS15" s="7"/>
      <c r="AT15" s="7"/>
      <c r="AU15" s="7"/>
      <c r="AV15" s="45">
        <v>40.299999999999997</v>
      </c>
      <c r="AW15" s="66">
        <v>64.400000000000006</v>
      </c>
      <c r="AX15" s="11"/>
      <c r="AY15" s="11"/>
      <c r="AZ15" s="124" t="s">
        <v>186</v>
      </c>
      <c r="BA15" s="6">
        <v>1</v>
      </c>
      <c r="BB15" s="45">
        <f>(BE15/100*BE31+BF15/100*BF31)/(BE31+BF31)*100</f>
        <v>47.682761295326742</v>
      </c>
      <c r="BC15" s="7"/>
      <c r="BD15" s="7"/>
      <c r="BE15" s="7">
        <f>618/BE31*100</f>
        <v>55.080213903743314</v>
      </c>
      <c r="BF15" s="45">
        <f>(1707/3889*3889+134/146*146)/BF31*100</f>
        <v>45.625774473358113</v>
      </c>
      <c r="BG15" s="66"/>
      <c r="BH15" s="11"/>
      <c r="BI15" s="11"/>
      <c r="BJ15" s="124" t="s">
        <v>161</v>
      </c>
      <c r="BK15" s="6">
        <v>1</v>
      </c>
      <c r="BL15" s="45">
        <f>(BP15/100*$BF31+BQ15/100*$BG31)/($BF31+$BG31)*100</f>
        <v>52.291392978482456</v>
      </c>
      <c r="BM15" s="7"/>
      <c r="BN15" s="7"/>
      <c r="BO15" s="7"/>
      <c r="BP15" s="45">
        <v>43.9</v>
      </c>
      <c r="BQ15" s="66">
        <v>79.099999999999994</v>
      </c>
      <c r="BR15" s="11"/>
      <c r="BS15" s="11"/>
      <c r="BT15" s="124" t="s">
        <v>181</v>
      </c>
      <c r="BU15" s="6">
        <v>1</v>
      </c>
      <c r="BV15" s="45">
        <f>(BZ15/100*$BF31+CA15/100*$BG31)/($BF31+$BG31)*100</f>
        <v>51.55659682899207</v>
      </c>
      <c r="BW15" s="7"/>
      <c r="BX15" s="7"/>
      <c r="BY15" s="7"/>
      <c r="BZ15" s="7">
        <v>42.81</v>
      </c>
      <c r="CA15" s="26">
        <v>79.5</v>
      </c>
      <c r="CB15" s="11"/>
      <c r="CC15" s="11"/>
      <c r="CD15" s="124" t="s">
        <v>181</v>
      </c>
      <c r="CE15" s="6">
        <v>1</v>
      </c>
      <c r="CF15" s="45">
        <f>(CJ15/100*$BF31+CK15/100*$BG31)/($BF31+$BG31)*100</f>
        <v>48.660147243967494</v>
      </c>
      <c r="CG15" s="7"/>
      <c r="CH15" s="7"/>
      <c r="CI15" s="7"/>
      <c r="CJ15" s="7">
        <v>38.494419999999998</v>
      </c>
      <c r="CK15" s="26">
        <v>81.137351859493108</v>
      </c>
      <c r="CL15" s="11"/>
      <c r="CM15" s="11"/>
      <c r="CN15" s="124" t="s">
        <v>181</v>
      </c>
      <c r="CO15" s="6">
        <v>1</v>
      </c>
      <c r="CP15" s="45">
        <f>SUMPRODUCT(CT15:CU15,DD31:DE31)/SUM(DD31:DE31)</f>
        <v>48.798971197478998</v>
      </c>
      <c r="CQ15" s="7"/>
      <c r="CR15" s="7"/>
      <c r="CS15" s="7"/>
      <c r="CT15" s="7">
        <v>38.528440000000003</v>
      </c>
      <c r="CU15" s="26">
        <v>91.095889999999997</v>
      </c>
      <c r="CV15" s="11"/>
      <c r="CW15" s="11"/>
      <c r="CX15" s="124" t="s">
        <v>228</v>
      </c>
      <c r="CY15" s="6">
        <v>1</v>
      </c>
      <c r="CZ15" s="45">
        <v>56</v>
      </c>
      <c r="DA15" s="7"/>
      <c r="DB15" s="7"/>
      <c r="DC15" s="7">
        <v>47.1</v>
      </c>
      <c r="DD15" s="7">
        <v>56.2</v>
      </c>
      <c r="DE15" s="26">
        <v>56.3</v>
      </c>
      <c r="DF15" s="11"/>
      <c r="DG15" s="11"/>
      <c r="DH15" s="124" t="s">
        <v>181</v>
      </c>
      <c r="DI15" s="6">
        <v>1</v>
      </c>
      <c r="DJ15" s="45">
        <f>DN15</f>
        <v>38.92</v>
      </c>
      <c r="DK15" s="7"/>
      <c r="DL15" s="7"/>
      <c r="DM15" s="7"/>
      <c r="DN15" s="7">
        <v>38.92</v>
      </c>
      <c r="DO15" s="26"/>
      <c r="DP15" s="11"/>
      <c r="DQ15" s="11"/>
      <c r="DR15" s="124"/>
      <c r="DS15" s="6"/>
      <c r="DT15" s="45"/>
      <c r="DU15" s="7"/>
      <c r="DV15" s="7"/>
      <c r="DW15" s="7"/>
      <c r="DX15" s="7"/>
      <c r="DY15" s="26"/>
      <c r="DZ15" s="11"/>
      <c r="EA15" s="11"/>
      <c r="EB15" s="124"/>
      <c r="EC15" s="6"/>
      <c r="ED15" s="45"/>
      <c r="EE15" s="7"/>
      <c r="EF15" s="7"/>
      <c r="EG15" s="7"/>
      <c r="EH15" s="7"/>
      <c r="EI15" s="26"/>
      <c r="EJ15" s="11"/>
      <c r="EK15" s="11"/>
      <c r="EL15" s="124"/>
      <c r="EM15" s="6"/>
      <c r="EN15" s="45"/>
      <c r="EO15" s="7"/>
      <c r="EP15" s="7"/>
      <c r="EQ15" s="7"/>
      <c r="ER15" s="7"/>
      <c r="ES15" s="26"/>
      <c r="ET15" s="11"/>
      <c r="EU15" s="11"/>
      <c r="EV15" s="124"/>
      <c r="EW15" s="6"/>
      <c r="EX15" s="45"/>
      <c r="EY15" s="7"/>
      <c r="EZ15" s="7"/>
      <c r="FA15" s="7"/>
      <c r="FB15" s="7"/>
      <c r="FC15" s="26"/>
      <c r="FD15" s="11"/>
      <c r="FE15" s="11"/>
      <c r="FF15" s="134"/>
      <c r="FP15" s="134"/>
      <c r="FZ15" s="134"/>
      <c r="GJ15" s="134"/>
      <c r="GT15" s="134"/>
      <c r="HD15" s="134"/>
      <c r="HN15" s="134"/>
      <c r="HX15" s="134"/>
    </row>
    <row r="16" s="2" customFormat="true">
      <c r="A16" s="386" t="str">
        <f ca="true">IF(ISBLANK('Data Summary'!A18),"",'Data Summary'!A18)</f>
        <v>BDI_2019_EMIS</v>
      </c>
      <c r="B16" s="124"/>
      <c r="C16" s="13"/>
      <c r="D16" s="45"/>
      <c r="E16" s="7"/>
      <c r="F16" s="7"/>
      <c r="G16" s="7"/>
      <c r="H16" s="45"/>
      <c r="I16" s="66"/>
      <c r="J16" s="11"/>
      <c r="K16" s="11"/>
      <c r="L16" s="124"/>
      <c r="M16" s="13"/>
      <c r="N16" s="45"/>
      <c r="O16" s="7"/>
      <c r="P16" s="7"/>
      <c r="Q16" s="7"/>
      <c r="R16" s="45"/>
      <c r="S16" s="66"/>
      <c r="T16" s="11"/>
      <c r="U16" s="11"/>
      <c r="V16" s="124"/>
      <c r="W16" s="13"/>
      <c r="X16" s="45"/>
      <c r="Y16" s="7"/>
      <c r="Z16" s="7"/>
      <c r="AA16" s="7"/>
      <c r="AB16" s="45"/>
      <c r="AC16" s="66"/>
      <c r="AD16" s="11"/>
      <c r="AE16" s="11"/>
      <c r="AF16" s="124"/>
      <c r="AG16" s="13"/>
      <c r="AH16" s="45"/>
      <c r="AI16" s="7"/>
      <c r="AJ16" s="7"/>
      <c r="AK16" s="7"/>
      <c r="AL16" s="45"/>
      <c r="AM16" s="66"/>
      <c r="AN16" s="11"/>
      <c r="AO16" s="11"/>
      <c r="AP16" s="124"/>
      <c r="AQ16" s="13"/>
      <c r="AR16" s="45"/>
      <c r="AS16" s="7"/>
      <c r="AT16" s="7"/>
      <c r="AU16" s="7"/>
      <c r="AV16" s="45"/>
      <c r="AW16" s="66"/>
      <c r="AX16" s="11"/>
      <c r="AY16" s="11"/>
      <c r="AZ16" s="124"/>
      <c r="BA16" s="13"/>
      <c r="BB16" s="45"/>
      <c r="BC16" s="7"/>
      <c r="BD16" s="7"/>
      <c r="BE16" s="7"/>
      <c r="BF16" s="45"/>
      <c r="BG16" s="66"/>
      <c r="BH16" s="11"/>
      <c r="BI16" s="11"/>
      <c r="BJ16" s="124"/>
      <c r="BK16" s="13"/>
      <c r="BL16" s="45"/>
      <c r="BM16" s="7"/>
      <c r="BN16" s="7"/>
      <c r="BO16" s="7"/>
      <c r="BP16" s="45"/>
      <c r="BQ16" s="66"/>
      <c r="BR16" s="11"/>
      <c r="BS16" s="11"/>
      <c r="BT16" s="124"/>
      <c r="BU16" s="13"/>
      <c r="BV16" s="45"/>
      <c r="BW16" s="7"/>
      <c r="BX16" s="7"/>
      <c r="BY16" s="7"/>
      <c r="BZ16" s="45"/>
      <c r="CA16" s="66"/>
      <c r="CB16" s="11"/>
      <c r="CC16" s="11"/>
      <c r="CD16" s="124"/>
      <c r="CE16" s="13"/>
      <c r="CF16" s="45"/>
      <c r="CG16" s="7"/>
      <c r="CH16" s="7"/>
      <c r="CI16" s="7"/>
      <c r="CJ16" s="45"/>
      <c r="CK16" s="66"/>
      <c r="CL16" s="11"/>
      <c r="CM16" s="11"/>
      <c r="CN16" s="124"/>
      <c r="CO16" s="13"/>
      <c r="CP16" s="45"/>
      <c r="CQ16" s="7"/>
      <c r="CR16" s="7"/>
      <c r="CS16" s="7"/>
      <c r="CT16" s="45"/>
      <c r="CU16" s="66"/>
      <c r="CV16" s="11"/>
      <c r="CW16" s="11"/>
      <c r="CX16" s="124"/>
      <c r="CY16" s="13"/>
      <c r="CZ16" s="45"/>
      <c r="DA16" s="7"/>
      <c r="DB16" s="7"/>
      <c r="DC16" s="7"/>
      <c r="DD16" s="45"/>
      <c r="DE16" s="66"/>
      <c r="DF16" s="11"/>
      <c r="DG16" s="11"/>
      <c r="DH16" s="124"/>
      <c r="DI16" s="13"/>
      <c r="DJ16" s="45"/>
      <c r="DK16" s="7"/>
      <c r="DL16" s="7"/>
      <c r="DM16" s="7"/>
      <c r="DN16" s="45"/>
      <c r="DO16" s="66"/>
      <c r="DP16" s="11"/>
      <c r="DQ16" s="11"/>
      <c r="DR16" s="124"/>
      <c r="DS16" s="13"/>
      <c r="DT16" s="45"/>
      <c r="DU16" s="7"/>
      <c r="DV16" s="7"/>
      <c r="DW16" s="7"/>
      <c r="DX16" s="45"/>
      <c r="DY16" s="66"/>
      <c r="DZ16" s="11"/>
      <c r="EA16" s="11"/>
      <c r="EB16" s="124"/>
      <c r="EC16" s="13"/>
      <c r="ED16" s="45"/>
      <c r="EE16" s="7"/>
      <c r="EF16" s="7"/>
      <c r="EG16" s="7"/>
      <c r="EH16" s="45"/>
      <c r="EI16" s="66"/>
      <c r="EJ16" s="11"/>
      <c r="EK16" s="11"/>
      <c r="EL16" s="124"/>
      <c r="EM16" s="13"/>
      <c r="EN16" s="45"/>
      <c r="EO16" s="7"/>
      <c r="EP16" s="7"/>
      <c r="EQ16" s="7"/>
      <c r="ER16" s="45"/>
      <c r="ES16" s="66"/>
      <c r="ET16" s="11"/>
      <c r="EU16" s="11"/>
      <c r="EV16" s="124"/>
      <c r="EW16" s="13"/>
      <c r="EX16" s="45"/>
      <c r="EY16" s="7"/>
      <c r="EZ16" s="7"/>
      <c r="FA16" s="7"/>
      <c r="FB16" s="45"/>
      <c r="FC16" s="66"/>
      <c r="FD16" s="11"/>
      <c r="FE16" s="11"/>
      <c r="FF16" s="134"/>
      <c r="FP16" s="134"/>
      <c r="FZ16" s="134"/>
      <c r="GJ16" s="134"/>
      <c r="GT16" s="134"/>
      <c r="HD16" s="134"/>
      <c r="HN16" s="134"/>
      <c r="HX16" s="134"/>
    </row>
    <row r="17" s="2" customFormat="true">
      <c r="A17" s="386" t="str">
        <f ca="true">IF(ISBLANK('Data Summary'!A19),"",'Data Summary'!A19)</f>
        <v>BDI_2020_EMIS</v>
      </c>
      <c r="B17" s="124"/>
      <c r="C17" s="13"/>
      <c r="D17" s="45"/>
      <c r="E17" s="7"/>
      <c r="F17" s="7"/>
      <c r="G17" s="7"/>
      <c r="H17" s="45"/>
      <c r="I17" s="26"/>
      <c r="J17" s="11"/>
      <c r="K17" s="11"/>
      <c r="L17" s="124"/>
      <c r="M17" s="13"/>
      <c r="N17" s="45"/>
      <c r="O17" s="7"/>
      <c r="P17" s="7"/>
      <c r="Q17" s="7"/>
      <c r="R17" s="7"/>
      <c r="S17" s="26"/>
      <c r="T17" s="11"/>
      <c r="U17" s="11"/>
      <c r="V17" s="124"/>
      <c r="W17" s="13"/>
      <c r="X17" s="45"/>
      <c r="Y17" s="7"/>
      <c r="Z17" s="7"/>
      <c r="AA17" s="7"/>
      <c r="AB17" s="45"/>
      <c r="AC17" s="26"/>
      <c r="AD17" s="11"/>
      <c r="AE17" s="11"/>
      <c r="AF17" s="124"/>
      <c r="AG17" s="13"/>
      <c r="AH17" s="45"/>
      <c r="AI17" s="7"/>
      <c r="AJ17" s="7"/>
      <c r="AK17" s="7"/>
      <c r="AL17" s="7"/>
      <c r="AM17" s="26"/>
      <c r="AN17" s="11"/>
      <c r="AO17" s="11"/>
      <c r="AP17" s="124"/>
      <c r="AQ17" s="13"/>
      <c r="AR17" s="45"/>
      <c r="AS17" s="7"/>
      <c r="AT17" s="7"/>
      <c r="AU17" s="7"/>
      <c r="AV17" s="7"/>
      <c r="AW17" s="26"/>
      <c r="AX17" s="11"/>
      <c r="AY17" s="11"/>
      <c r="AZ17" s="124"/>
      <c r="BA17" s="13"/>
      <c r="BB17" s="45"/>
      <c r="BC17" s="7"/>
      <c r="BD17" s="7"/>
      <c r="BE17" s="7"/>
      <c r="BF17" s="7"/>
      <c r="BG17" s="26"/>
      <c r="BH17" s="11"/>
      <c r="BI17" s="11"/>
      <c r="BJ17" s="124"/>
      <c r="BK17" s="13"/>
      <c r="BL17" s="45"/>
      <c r="BM17" s="7"/>
      <c r="BN17" s="7"/>
      <c r="BO17" s="7"/>
      <c r="BP17" s="7"/>
      <c r="BQ17" s="26"/>
      <c r="BR17" s="11"/>
      <c r="BS17" s="11"/>
      <c r="BT17" s="124"/>
      <c r="BU17" s="13"/>
      <c r="BV17" s="45"/>
      <c r="BW17" s="7"/>
      <c r="BX17" s="7"/>
      <c r="BY17" s="7"/>
      <c r="BZ17" s="7"/>
      <c r="CA17" s="26"/>
      <c r="CB17" s="11"/>
      <c r="CC17" s="11"/>
      <c r="CD17" s="124"/>
      <c r="CE17" s="13"/>
      <c r="CF17" s="45"/>
      <c r="CG17" s="7"/>
      <c r="CH17" s="7"/>
      <c r="CI17" s="7"/>
      <c r="CJ17" s="7"/>
      <c r="CK17" s="26"/>
      <c r="CL17" s="11"/>
      <c r="CM17" s="11"/>
      <c r="CN17" s="124"/>
      <c r="CO17" s="13"/>
      <c r="CP17" s="45"/>
      <c r="CQ17" s="7"/>
      <c r="CR17" s="7"/>
      <c r="CS17" s="7"/>
      <c r="CT17" s="7"/>
      <c r="CU17" s="26"/>
      <c r="CV17" s="11"/>
      <c r="CW17" s="11"/>
      <c r="CX17" s="124"/>
      <c r="CY17" s="13"/>
      <c r="CZ17" s="45"/>
      <c r="DA17" s="7"/>
      <c r="DB17" s="7"/>
      <c r="DC17" s="7"/>
      <c r="DD17" s="7"/>
      <c r="DE17" s="26"/>
      <c r="DF17" s="11"/>
      <c r="DG17" s="11"/>
      <c r="DH17" s="124"/>
      <c r="DI17" s="13"/>
      <c r="DJ17" s="45"/>
      <c r="DK17" s="7"/>
      <c r="DL17" s="7"/>
      <c r="DM17" s="7"/>
      <c r="DN17" s="7"/>
      <c r="DO17" s="26"/>
      <c r="DP17" s="11"/>
      <c r="DQ17" s="11"/>
      <c r="DR17" s="124"/>
      <c r="DS17" s="13"/>
      <c r="DT17" s="45"/>
      <c r="DU17" s="7"/>
      <c r="DV17" s="7"/>
      <c r="DW17" s="7"/>
      <c r="DX17" s="7"/>
      <c r="DY17" s="26"/>
      <c r="DZ17" s="11"/>
      <c r="EA17" s="11"/>
      <c r="EB17" s="124"/>
      <c r="EC17" s="13"/>
      <c r="ED17" s="45"/>
      <c r="EE17" s="7"/>
      <c r="EF17" s="7"/>
      <c r="EG17" s="7"/>
      <c r="EH17" s="7"/>
      <c r="EI17" s="26"/>
      <c r="EJ17" s="11"/>
      <c r="EK17" s="11"/>
      <c r="EL17" s="124"/>
      <c r="EM17" s="13"/>
      <c r="EN17" s="45"/>
      <c r="EO17" s="7"/>
      <c r="EP17" s="7"/>
      <c r="EQ17" s="7"/>
      <c r="ER17" s="7"/>
      <c r="ES17" s="26"/>
      <c r="ET17" s="11"/>
      <c r="EU17" s="11"/>
      <c r="EV17" s="124"/>
      <c r="EW17" s="13"/>
      <c r="EX17" s="45"/>
      <c r="EY17" s="7"/>
      <c r="EZ17" s="7"/>
      <c r="FA17" s="7"/>
      <c r="FB17" s="7"/>
      <c r="FC17" s="26"/>
      <c r="FD17" s="11"/>
      <c r="FE17" s="11"/>
      <c r="FF17" s="134"/>
      <c r="FP17" s="134"/>
      <c r="FZ17" s="134"/>
      <c r="GJ17" s="134"/>
      <c r="GT17" s="134"/>
      <c r="HD17" s="134"/>
      <c r="HN17" s="134"/>
      <c r="HX17" s="134"/>
    </row>
    <row r="18" s="2" customFormat="true">
      <c r="A18" s="386" t="str">
        <f ca="true">IF(ISBLANK('Data Summary'!A20),"",'Data Summary'!A20)</f>
        <v>BDI_2022_EMIS</v>
      </c>
      <c r="B18" s="124"/>
      <c r="C18" s="13"/>
      <c r="D18" s="108"/>
      <c r="E18" s="67"/>
      <c r="F18" s="67"/>
      <c r="G18" s="7"/>
      <c r="H18" s="45"/>
      <c r="I18" s="26"/>
      <c r="J18" s="11"/>
      <c r="K18" s="11"/>
      <c r="L18" s="124"/>
      <c r="M18" s="13"/>
      <c r="N18" s="45"/>
      <c r="O18" s="67"/>
      <c r="P18" s="67"/>
      <c r="Q18" s="7"/>
      <c r="R18" s="7"/>
      <c r="S18" s="26"/>
      <c r="T18" s="11"/>
      <c r="U18" s="11"/>
      <c r="V18" s="124"/>
      <c r="W18" s="13"/>
      <c r="X18" s="108"/>
      <c r="Y18" s="67"/>
      <c r="Z18" s="67"/>
      <c r="AA18" s="7"/>
      <c r="AB18" s="45"/>
      <c r="AC18" s="26"/>
      <c r="AD18" s="11"/>
      <c r="AE18" s="11"/>
      <c r="AF18" s="124"/>
      <c r="AG18" s="13"/>
      <c r="AH18" s="45"/>
      <c r="AI18" s="67"/>
      <c r="AJ18" s="67"/>
      <c r="AK18" s="7"/>
      <c r="AL18" s="7"/>
      <c r="AM18" s="26"/>
      <c r="AN18" s="11"/>
      <c r="AO18" s="11"/>
      <c r="AP18" s="124"/>
      <c r="AQ18" s="13"/>
      <c r="AR18" s="45"/>
      <c r="AS18" s="67"/>
      <c r="AT18" s="67"/>
      <c r="AU18" s="7"/>
      <c r="AV18" s="7"/>
      <c r="AW18" s="26"/>
      <c r="AX18" s="11"/>
      <c r="AY18" s="11"/>
      <c r="AZ18" s="124"/>
      <c r="BA18" s="13"/>
      <c r="BB18" s="45"/>
      <c r="BC18" s="67"/>
      <c r="BD18" s="67"/>
      <c r="BE18" s="7"/>
      <c r="BF18" s="7"/>
      <c r="BG18" s="26"/>
      <c r="BH18" s="11"/>
      <c r="BI18" s="11"/>
      <c r="BJ18" s="124"/>
      <c r="BK18" s="13"/>
      <c r="BL18" s="45"/>
      <c r="BM18" s="67"/>
      <c r="BN18" s="67"/>
      <c r="BO18" s="7"/>
      <c r="BP18" s="7"/>
      <c r="BQ18" s="26"/>
      <c r="BR18" s="11"/>
      <c r="BS18" s="11"/>
      <c r="BT18" s="124"/>
      <c r="BU18" s="13"/>
      <c r="BV18" s="45"/>
      <c r="BW18" s="67"/>
      <c r="BX18" s="67"/>
      <c r="BY18" s="7"/>
      <c r="BZ18" s="7"/>
      <c r="CA18" s="26"/>
      <c r="CB18" s="11"/>
      <c r="CC18" s="11"/>
      <c r="CD18" s="124"/>
      <c r="CE18" s="13"/>
      <c r="CF18" s="45"/>
      <c r="CG18" s="67"/>
      <c r="CH18" s="67"/>
      <c r="CI18" s="7"/>
      <c r="CJ18" s="7"/>
      <c r="CK18" s="26"/>
      <c r="CL18" s="11"/>
      <c r="CM18" s="11"/>
      <c r="CN18" s="124"/>
      <c r="CO18" s="13"/>
      <c r="CP18" s="45"/>
      <c r="CQ18" s="67"/>
      <c r="CR18" s="67"/>
      <c r="CS18" s="7"/>
      <c r="CT18" s="7"/>
      <c r="CU18" s="26"/>
      <c r="CV18" s="11"/>
      <c r="CW18" s="11"/>
      <c r="CX18" s="124"/>
      <c r="CY18" s="13"/>
      <c r="CZ18" s="45"/>
      <c r="DA18" s="67"/>
      <c r="DB18" s="67"/>
      <c r="DC18" s="7"/>
      <c r="DD18" s="7"/>
      <c r="DE18" s="26"/>
      <c r="DF18" s="11"/>
      <c r="DG18" s="11"/>
      <c r="DH18" s="124"/>
      <c r="DI18" s="13"/>
      <c r="DJ18" s="45"/>
      <c r="DK18" s="67"/>
      <c r="DL18" s="67"/>
      <c r="DM18" s="7"/>
      <c r="DN18" s="7"/>
      <c r="DO18" s="26"/>
      <c r="DP18" s="11"/>
      <c r="DQ18" s="11"/>
      <c r="DR18" s="124"/>
      <c r="DS18" s="13"/>
      <c r="DT18" s="45"/>
      <c r="DU18" s="67"/>
      <c r="DV18" s="67"/>
      <c r="DW18" s="7"/>
      <c r="DX18" s="7"/>
      <c r="DY18" s="26"/>
      <c r="DZ18" s="11"/>
      <c r="EA18" s="11"/>
      <c r="EB18" s="124"/>
      <c r="EC18" s="13"/>
      <c r="ED18" s="45"/>
      <c r="EE18" s="67"/>
      <c r="EF18" s="67"/>
      <c r="EG18" s="7"/>
      <c r="EH18" s="7"/>
      <c r="EI18" s="26"/>
      <c r="EJ18" s="11"/>
      <c r="EK18" s="11"/>
      <c r="EL18" s="124"/>
      <c r="EM18" s="13"/>
      <c r="EN18" s="45"/>
      <c r="EO18" s="67"/>
      <c r="EP18" s="67"/>
      <c r="EQ18" s="7"/>
      <c r="ER18" s="7"/>
      <c r="ES18" s="26"/>
      <c r="ET18" s="11"/>
      <c r="EU18" s="11"/>
      <c r="EV18" s="124"/>
      <c r="EW18" s="13"/>
      <c r="EX18" s="45"/>
      <c r="EY18" s="67"/>
      <c r="EZ18" s="67"/>
      <c r="FA18" s="7"/>
      <c r="FB18" s="7"/>
      <c r="FC18" s="26"/>
      <c r="FD18" s="11"/>
      <c r="FE18" s="11"/>
      <c r="FF18" s="134"/>
      <c r="FP18" s="134"/>
      <c r="FZ18" s="134"/>
      <c r="GJ18" s="134"/>
      <c r="GT18" s="134"/>
      <c r="HD18" s="134"/>
      <c r="HN18" s="134"/>
      <c r="HX18" s="134"/>
    </row>
    <row r="19" s="2" customFormat="true">
      <c r="A19" s="386" t="str">
        <f ca="true">IF(ISBLANK('Data Summary'!A21),"",'Data Summary'!A21)</f>
        <v>BDI_2023_EMIS</v>
      </c>
      <c r="B19" s="124"/>
      <c r="C19" s="6"/>
      <c r="D19" s="108"/>
      <c r="E19" s="67"/>
      <c r="F19" s="67"/>
      <c r="G19" s="67"/>
      <c r="H19" s="45"/>
      <c r="I19" s="68"/>
      <c r="J19" s="11"/>
      <c r="K19" s="11"/>
      <c r="L19" s="124"/>
      <c r="M19" s="6"/>
      <c r="N19" s="45"/>
      <c r="O19" s="67"/>
      <c r="P19" s="67"/>
      <c r="Q19" s="67"/>
      <c r="R19" s="67"/>
      <c r="S19" s="68"/>
      <c r="T19" s="11"/>
      <c r="U19" s="11"/>
      <c r="V19" s="124"/>
      <c r="W19" s="6"/>
      <c r="X19" s="108"/>
      <c r="Y19" s="67"/>
      <c r="Z19" s="67"/>
      <c r="AA19" s="67"/>
      <c r="AB19" s="45"/>
      <c r="AC19" s="68"/>
      <c r="AD19" s="11"/>
      <c r="AE19" s="11"/>
      <c r="AF19" s="124"/>
      <c r="AG19" s="6"/>
      <c r="AH19" s="45"/>
      <c r="AI19" s="67"/>
      <c r="AJ19" s="67"/>
      <c r="AK19" s="67"/>
      <c r="AL19" s="67"/>
      <c r="AM19" s="68"/>
      <c r="AN19" s="11"/>
      <c r="AO19" s="11"/>
      <c r="AP19" s="124"/>
      <c r="AQ19" s="6"/>
      <c r="AR19" s="45"/>
      <c r="AS19" s="67"/>
      <c r="AT19" s="67"/>
      <c r="AU19" s="67"/>
      <c r="AV19" s="67"/>
      <c r="AW19" s="68"/>
      <c r="AX19" s="11"/>
      <c r="AY19" s="11"/>
      <c r="AZ19" s="124"/>
      <c r="BA19" s="6"/>
      <c r="BB19" s="45"/>
      <c r="BC19" s="67"/>
      <c r="BD19" s="67"/>
      <c r="BE19" s="67"/>
      <c r="BF19" s="67"/>
      <c r="BG19" s="68"/>
      <c r="BH19" s="11"/>
      <c r="BI19" s="11"/>
      <c r="BJ19" s="124"/>
      <c r="BK19" s="6"/>
      <c r="BL19" s="45"/>
      <c r="BM19" s="67"/>
      <c r="BN19" s="67"/>
      <c r="BO19" s="67"/>
      <c r="BP19" s="67"/>
      <c r="BQ19" s="68"/>
      <c r="BR19" s="11"/>
      <c r="BS19" s="11"/>
      <c r="BT19" s="124"/>
      <c r="BU19" s="6"/>
      <c r="BV19" s="45"/>
      <c r="BW19" s="67"/>
      <c r="BX19" s="67"/>
      <c r="BY19" s="67"/>
      <c r="BZ19" s="67"/>
      <c r="CA19" s="68"/>
      <c r="CB19" s="11"/>
      <c r="CC19" s="11"/>
      <c r="CD19" s="124"/>
      <c r="CE19" s="6"/>
      <c r="CF19" s="45"/>
      <c r="CG19" s="67"/>
      <c r="CH19" s="67"/>
      <c r="CI19" s="67"/>
      <c r="CJ19" s="67"/>
      <c r="CK19" s="68"/>
      <c r="CL19" s="11"/>
      <c r="CM19" s="11"/>
      <c r="CN19" s="124"/>
      <c r="CO19" s="6"/>
      <c r="CP19" s="45"/>
      <c r="CQ19" s="67"/>
      <c r="CR19" s="67"/>
      <c r="CS19" s="67"/>
      <c r="CT19" s="67"/>
      <c r="CU19" s="68"/>
      <c r="CV19" s="11"/>
      <c r="CW19" s="11"/>
      <c r="CX19" s="124"/>
      <c r="CY19" s="6"/>
      <c r="CZ19" s="45"/>
      <c r="DA19" s="67"/>
      <c r="DB19" s="67"/>
      <c r="DC19" s="67"/>
      <c r="DD19" s="67"/>
      <c r="DE19" s="68"/>
      <c r="DF19" s="11"/>
      <c r="DG19" s="11"/>
      <c r="DH19" s="124"/>
      <c r="DI19" s="6"/>
      <c r="DJ19" s="45"/>
      <c r="DK19" s="67"/>
      <c r="DL19" s="67"/>
      <c r="DM19" s="67"/>
      <c r="DN19" s="67"/>
      <c r="DO19" s="68"/>
      <c r="DP19" s="11"/>
      <c r="DQ19" s="11"/>
      <c r="DR19" s="124"/>
      <c r="DS19" s="6"/>
      <c r="DT19" s="45"/>
      <c r="DU19" s="67"/>
      <c r="DV19" s="67"/>
      <c r="DW19" s="67"/>
      <c r="DX19" s="67"/>
      <c r="DY19" s="68"/>
      <c r="DZ19" s="11"/>
      <c r="EA19" s="11"/>
      <c r="EB19" s="124"/>
      <c r="EC19" s="6"/>
      <c r="ED19" s="45"/>
      <c r="EE19" s="67"/>
      <c r="EF19" s="67"/>
      <c r="EG19" s="67"/>
      <c r="EH19" s="67"/>
      <c r="EI19" s="68"/>
      <c r="EJ19" s="11"/>
      <c r="EK19" s="11"/>
      <c r="EL19" s="124"/>
      <c r="EM19" s="6"/>
      <c r="EN19" s="45"/>
      <c r="EO19" s="67"/>
      <c r="EP19" s="67"/>
      <c r="EQ19" s="67"/>
      <c r="ER19" s="67"/>
      <c r="ES19" s="68"/>
      <c r="ET19" s="11"/>
      <c r="EU19" s="11"/>
      <c r="EV19" s="124"/>
      <c r="EW19" s="6"/>
      <c r="EX19" s="45"/>
      <c r="EY19" s="67"/>
      <c r="EZ19" s="67"/>
      <c r="FA19" s="67"/>
      <c r="FB19" s="67"/>
      <c r="FC19" s="68"/>
      <c r="FD19" s="11"/>
      <c r="FE19" s="11"/>
      <c r="FF19" s="134"/>
      <c r="FP19" s="134"/>
      <c r="FZ19" s="134"/>
      <c r="GJ19" s="134"/>
      <c r="GT19" s="134"/>
      <c r="HD19" s="134"/>
      <c r="HN19" s="134"/>
      <c r="HX19" s="134"/>
    </row>
    <row r="20" s="2" customFormat="true">
      <c r="A20" s="387" t="str">
        <f ca="true">IF(ISBLANK('Data Summary'!A22),"",'Data Summary'!A22)</f>
        <v/>
      </c>
      <c r="B20" s="124"/>
      <c r="C20" s="6"/>
      <c r="D20" s="109"/>
      <c r="E20" s="67"/>
      <c r="F20" s="67"/>
      <c r="G20" s="67"/>
      <c r="H20" s="67"/>
      <c r="I20" s="69"/>
      <c r="J20" s="11"/>
      <c r="K20" s="11"/>
      <c r="L20" s="124"/>
      <c r="M20" s="6"/>
      <c r="N20" s="67"/>
      <c r="O20" s="67"/>
      <c r="P20" s="67"/>
      <c r="Q20" s="67"/>
      <c r="R20" s="67"/>
      <c r="S20" s="69"/>
      <c r="T20" s="11"/>
      <c r="U20" s="11"/>
      <c r="V20" s="124"/>
      <c r="W20" s="6"/>
      <c r="X20" s="109"/>
      <c r="Y20" s="67"/>
      <c r="Z20" s="67"/>
      <c r="AA20" s="67"/>
      <c r="AB20" s="67"/>
      <c r="AC20" s="69"/>
      <c r="AD20" s="11"/>
      <c r="AE20" s="11"/>
      <c r="AF20" s="124"/>
      <c r="AG20" s="6"/>
      <c r="AH20" s="67"/>
      <c r="AI20" s="67"/>
      <c r="AJ20" s="67"/>
      <c r="AK20" s="67"/>
      <c r="AL20" s="67"/>
      <c r="AM20" s="69"/>
      <c r="AN20" s="11"/>
      <c r="AO20" s="11"/>
      <c r="AP20" s="124"/>
      <c r="AQ20" s="6"/>
      <c r="AR20" s="67"/>
      <c r="AS20" s="67"/>
      <c r="AT20" s="67"/>
      <c r="AU20" s="67"/>
      <c r="AV20" s="67"/>
      <c r="AW20" s="69"/>
      <c r="AX20" s="11"/>
      <c r="AY20" s="11"/>
      <c r="AZ20" s="124"/>
      <c r="BA20" s="6"/>
      <c r="BB20" s="67"/>
      <c r="BC20" s="67"/>
      <c r="BD20" s="67"/>
      <c r="BE20" s="67"/>
      <c r="BF20" s="67"/>
      <c r="BG20" s="69"/>
      <c r="BH20" s="11"/>
      <c r="BI20" s="11"/>
      <c r="BJ20" s="124"/>
      <c r="BK20" s="6"/>
      <c r="BL20" s="67"/>
      <c r="BM20" s="67"/>
      <c r="BN20" s="67"/>
      <c r="BO20" s="67"/>
      <c r="BP20" s="67"/>
      <c r="BQ20" s="69"/>
      <c r="BR20" s="11"/>
      <c r="BS20" s="11"/>
      <c r="BT20" s="124"/>
      <c r="BU20" s="6"/>
      <c r="BV20" s="67"/>
      <c r="BW20" s="67"/>
      <c r="BX20" s="67"/>
      <c r="BY20" s="67"/>
      <c r="BZ20" s="67"/>
      <c r="CA20" s="69"/>
      <c r="CB20" s="11"/>
      <c r="CC20" s="11"/>
      <c r="CD20" s="124"/>
      <c r="CE20" s="6"/>
      <c r="CF20" s="67"/>
      <c r="CG20" s="67"/>
      <c r="CH20" s="67"/>
      <c r="CI20" s="67"/>
      <c r="CJ20" s="67"/>
      <c r="CK20" s="69"/>
      <c r="CL20" s="11"/>
      <c r="CM20" s="11"/>
      <c r="CN20" s="124"/>
      <c r="CO20" s="6"/>
      <c r="CP20" s="67"/>
      <c r="CQ20" s="67"/>
      <c r="CR20" s="67"/>
      <c r="CS20" s="67"/>
      <c r="CT20" s="67"/>
      <c r="CU20" s="69"/>
      <c r="CV20" s="11"/>
      <c r="CW20" s="11"/>
      <c r="CX20" s="124"/>
      <c r="CY20" s="6"/>
      <c r="CZ20" s="67"/>
      <c r="DA20" s="67"/>
      <c r="DB20" s="67"/>
      <c r="DC20" s="67"/>
      <c r="DD20" s="67"/>
      <c r="DE20" s="69"/>
      <c r="DF20" s="11"/>
      <c r="DG20" s="11"/>
      <c r="DH20" s="124"/>
      <c r="DI20" s="6"/>
      <c r="DJ20" s="67"/>
      <c r="DK20" s="67"/>
      <c r="DL20" s="67"/>
      <c r="DM20" s="67"/>
      <c r="DN20" s="67"/>
      <c r="DO20" s="69"/>
      <c r="DP20" s="11"/>
      <c r="DQ20" s="11"/>
      <c r="DR20" s="124"/>
      <c r="DS20" s="6"/>
      <c r="DT20" s="67"/>
      <c r="DU20" s="67"/>
      <c r="DV20" s="67"/>
      <c r="DW20" s="67"/>
      <c r="DX20" s="67"/>
      <c r="DY20" s="69"/>
      <c r="DZ20" s="11"/>
      <c r="EA20" s="11"/>
      <c r="EB20" s="124"/>
      <c r="EC20" s="6"/>
      <c r="ED20" s="67"/>
      <c r="EE20" s="67"/>
      <c r="EF20" s="67"/>
      <c r="EG20" s="67"/>
      <c r="EH20" s="67"/>
      <c r="EI20" s="69"/>
      <c r="EJ20" s="11"/>
      <c r="EK20" s="11"/>
      <c r="EL20" s="124"/>
      <c r="EM20" s="6"/>
      <c r="EN20" s="67"/>
      <c r="EO20" s="67"/>
      <c r="EP20" s="67"/>
      <c r="EQ20" s="67"/>
      <c r="ER20" s="67"/>
      <c r="ES20" s="69"/>
      <c r="ET20" s="11"/>
      <c r="EU20" s="11"/>
      <c r="EV20" s="124"/>
      <c r="EW20" s="6"/>
      <c r="EX20" s="67"/>
      <c r="EY20" s="67"/>
      <c r="EZ20" s="67"/>
      <c r="FA20" s="67"/>
      <c r="FB20" s="67"/>
      <c r="FC20" s="69"/>
      <c r="FD20" s="11"/>
      <c r="FE20" s="11"/>
      <c r="FF20" s="134"/>
      <c r="FP20" s="134"/>
      <c r="FZ20" s="134"/>
      <c r="GJ20" s="134"/>
      <c r="GT20" s="134"/>
      <c r="HD20" s="134"/>
      <c r="HN20" s="134"/>
      <c r="HX20" s="134"/>
    </row>
    <row r="21" s="2" customFormat="true">
      <c r="A21" s="387" t="str">
        <f ca="true">IF(ISBLANK('Data Summary'!A23),"",'Data Summary'!A23)</f>
        <v/>
      </c>
      <c r="B21" s="124"/>
      <c r="C21" s="13"/>
      <c r="D21" s="110"/>
      <c r="E21" s="7"/>
      <c r="F21" s="7"/>
      <c r="G21" s="7"/>
      <c r="H21" s="7"/>
      <c r="I21" s="69"/>
      <c r="J21" s="11"/>
      <c r="K21" s="11"/>
      <c r="L21" s="124"/>
      <c r="M21" s="13"/>
      <c r="N21" s="7"/>
      <c r="O21" s="7"/>
      <c r="P21" s="7"/>
      <c r="Q21" s="7"/>
      <c r="R21" s="7"/>
      <c r="S21" s="69"/>
      <c r="T21" s="11"/>
      <c r="U21" s="11"/>
      <c r="V21" s="124"/>
      <c r="W21" s="13"/>
      <c r="X21" s="110"/>
      <c r="Y21" s="7"/>
      <c r="Z21" s="7"/>
      <c r="AA21" s="7"/>
      <c r="AB21" s="7"/>
      <c r="AC21" s="69"/>
      <c r="AD21" s="11"/>
      <c r="AE21" s="11"/>
      <c r="AF21" s="124"/>
      <c r="AG21" s="13"/>
      <c r="AH21" s="7"/>
      <c r="AI21" s="7"/>
      <c r="AJ21" s="7"/>
      <c r="AK21" s="7"/>
      <c r="AL21" s="7"/>
      <c r="AM21" s="69"/>
      <c r="AN21" s="11"/>
      <c r="AO21" s="11"/>
      <c r="AP21" s="124"/>
      <c r="AQ21" s="13"/>
      <c r="AR21" s="7"/>
      <c r="AS21" s="7"/>
      <c r="AT21" s="7"/>
      <c r="AU21" s="7"/>
      <c r="AV21" s="7"/>
      <c r="AW21" s="69"/>
      <c r="AX21" s="11"/>
      <c r="AY21" s="11"/>
      <c r="AZ21" s="124"/>
      <c r="BA21" s="13"/>
      <c r="BB21" s="7"/>
      <c r="BC21" s="7"/>
      <c r="BD21" s="7"/>
      <c r="BE21" s="7"/>
      <c r="BF21" s="7"/>
      <c r="BG21" s="69"/>
      <c r="BH21" s="11"/>
      <c r="BI21" s="11"/>
      <c r="BJ21" s="124"/>
      <c r="BK21" s="13"/>
      <c r="BL21" s="7"/>
      <c r="BM21" s="7"/>
      <c r="BN21" s="7"/>
      <c r="BO21" s="7"/>
      <c r="BP21" s="7"/>
      <c r="BQ21" s="69"/>
      <c r="BR21" s="11"/>
      <c r="BS21" s="11"/>
      <c r="BT21" s="124"/>
      <c r="BU21" s="13"/>
      <c r="BV21" s="7"/>
      <c r="BW21" s="7"/>
      <c r="BX21" s="7"/>
      <c r="BY21" s="7"/>
      <c r="BZ21" s="7"/>
      <c r="CA21" s="69"/>
      <c r="CB21" s="11"/>
      <c r="CC21" s="11"/>
      <c r="CD21" s="124"/>
      <c r="CE21" s="13"/>
      <c r="CF21" s="7"/>
      <c r="CG21" s="7"/>
      <c r="CH21" s="7"/>
      <c r="CI21" s="7"/>
      <c r="CJ21" s="7"/>
      <c r="CK21" s="69"/>
      <c r="CL21" s="11"/>
      <c r="CM21" s="11"/>
      <c r="CN21" s="124"/>
      <c r="CO21" s="13"/>
      <c r="CP21" s="7"/>
      <c r="CQ21" s="7"/>
      <c r="CR21" s="7"/>
      <c r="CS21" s="7"/>
      <c r="CT21" s="7"/>
      <c r="CU21" s="69"/>
      <c r="CV21" s="11"/>
      <c r="CW21" s="11"/>
      <c r="CX21" s="124"/>
      <c r="CY21" s="13"/>
      <c r="CZ21" s="7"/>
      <c r="DA21" s="7"/>
      <c r="DB21" s="7"/>
      <c r="DC21" s="7"/>
      <c r="DD21" s="7"/>
      <c r="DE21" s="69"/>
      <c r="DF21" s="11"/>
      <c r="DG21" s="11"/>
      <c r="DH21" s="124"/>
      <c r="DI21" s="13"/>
      <c r="DJ21" s="7"/>
      <c r="DK21" s="7"/>
      <c r="DL21" s="7"/>
      <c r="DM21" s="7"/>
      <c r="DN21" s="7"/>
      <c r="DO21" s="69"/>
      <c r="DP21" s="11"/>
      <c r="DQ21" s="11"/>
      <c r="DR21" s="124"/>
      <c r="DS21" s="13"/>
      <c r="DT21" s="7"/>
      <c r="DU21" s="7"/>
      <c r="DV21" s="7"/>
      <c r="DW21" s="7"/>
      <c r="DX21" s="7"/>
      <c r="DY21" s="69"/>
      <c r="DZ21" s="11"/>
      <c r="EA21" s="11"/>
      <c r="EB21" s="124"/>
      <c r="EC21" s="13"/>
      <c r="ED21" s="7"/>
      <c r="EE21" s="7"/>
      <c r="EF21" s="7"/>
      <c r="EG21" s="7"/>
      <c r="EH21" s="7"/>
      <c r="EI21" s="69"/>
      <c r="EJ21" s="11"/>
      <c r="EK21" s="11"/>
      <c r="EL21" s="124"/>
      <c r="EM21" s="13"/>
      <c r="EN21" s="7"/>
      <c r="EO21" s="7"/>
      <c r="EP21" s="7"/>
      <c r="EQ21" s="7"/>
      <c r="ER21" s="7"/>
      <c r="ES21" s="69"/>
      <c r="ET21" s="11"/>
      <c r="EU21" s="11"/>
      <c r="EV21" s="124"/>
      <c r="EW21" s="13"/>
      <c r="EX21" s="7"/>
      <c r="EY21" s="7"/>
      <c r="EZ21" s="7"/>
      <c r="FA21" s="7"/>
      <c r="FB21" s="7"/>
      <c r="FC21" s="69"/>
      <c r="FD21" s="11"/>
      <c r="FE21" s="11"/>
      <c r="FF21" s="134"/>
      <c r="FP21" s="134"/>
      <c r="FZ21" s="134"/>
      <c r="GJ21" s="134"/>
      <c r="GT21" s="134"/>
      <c r="HD21" s="134"/>
      <c r="HN21" s="134"/>
      <c r="HX21" s="134"/>
    </row>
    <row r="22" s="2" customFormat="true">
      <c r="A22" s="387" t="str">
        <f ca="true">IF(ISBLANK('Data Summary'!A24),"",'Data Summary'!A24)</f>
        <v/>
      </c>
      <c r="B22" s="124"/>
      <c r="C22" s="13"/>
      <c r="D22" s="110"/>
      <c r="E22" s="7"/>
      <c r="F22" s="7"/>
      <c r="G22" s="7"/>
      <c r="H22" s="7"/>
      <c r="I22" s="26"/>
      <c r="J22" s="11"/>
      <c r="K22" s="11"/>
      <c r="L22" s="124"/>
      <c r="M22" s="13"/>
      <c r="N22" s="7"/>
      <c r="O22" s="7"/>
      <c r="P22" s="7"/>
      <c r="Q22" s="7"/>
      <c r="R22" s="7"/>
      <c r="S22" s="26"/>
      <c r="T22" s="11"/>
      <c r="U22" s="11"/>
      <c r="V22" s="124"/>
      <c r="W22" s="13"/>
      <c r="X22" s="110"/>
      <c r="Y22" s="7"/>
      <c r="Z22" s="7"/>
      <c r="AA22" s="7"/>
      <c r="AB22" s="7"/>
      <c r="AC22" s="26"/>
      <c r="AD22" s="11"/>
      <c r="AE22" s="11"/>
      <c r="AF22" s="124"/>
      <c r="AG22" s="13"/>
      <c r="AH22" s="7"/>
      <c r="AI22" s="7"/>
      <c r="AJ22" s="7"/>
      <c r="AK22" s="7"/>
      <c r="AL22" s="7"/>
      <c r="AM22" s="26"/>
      <c r="AN22" s="11"/>
      <c r="AO22" s="11"/>
      <c r="AP22" s="124"/>
      <c r="AQ22" s="13"/>
      <c r="AR22" s="7"/>
      <c r="AS22" s="7"/>
      <c r="AT22" s="7"/>
      <c r="AU22" s="7"/>
      <c r="AV22" s="7"/>
      <c r="AW22" s="26"/>
      <c r="AX22" s="11"/>
      <c r="AY22" s="11"/>
      <c r="AZ22" s="124"/>
      <c r="BA22" s="13"/>
      <c r="BB22" s="7"/>
      <c r="BC22" s="7"/>
      <c r="BD22" s="7"/>
      <c r="BE22" s="7"/>
      <c r="BF22" s="7"/>
      <c r="BG22" s="26"/>
      <c r="BH22" s="11"/>
      <c r="BI22" s="11"/>
      <c r="BJ22" s="124"/>
      <c r="BK22" s="13"/>
      <c r="BL22" s="7"/>
      <c r="BM22" s="7"/>
      <c r="BN22" s="7"/>
      <c r="BO22" s="7"/>
      <c r="BP22" s="7"/>
      <c r="BQ22" s="26"/>
      <c r="BR22" s="11"/>
      <c r="BS22" s="11"/>
      <c r="BT22" s="124"/>
      <c r="BU22" s="130"/>
      <c r="BV22" s="7"/>
      <c r="BW22" s="7"/>
      <c r="BX22" s="7"/>
      <c r="BY22" s="7"/>
      <c r="BZ22" s="7"/>
      <c r="CA22" s="26"/>
      <c r="CB22" s="11"/>
      <c r="CC22" s="11"/>
      <c r="CD22" s="124"/>
      <c r="CE22" s="130"/>
      <c r="CF22" s="7"/>
      <c r="CG22" s="7"/>
      <c r="CH22" s="7"/>
      <c r="CI22" s="7"/>
      <c r="CJ22" s="7"/>
      <c r="CK22" s="26"/>
      <c r="CL22" s="11"/>
      <c r="CM22" s="11"/>
      <c r="CN22" s="124"/>
      <c r="CO22" s="130"/>
      <c r="CP22" s="7"/>
      <c r="CQ22" s="7"/>
      <c r="CR22" s="7"/>
      <c r="CS22" s="7"/>
      <c r="CT22" s="7"/>
      <c r="CU22" s="26"/>
      <c r="CV22" s="11"/>
      <c r="CW22" s="11"/>
      <c r="CX22" s="124"/>
      <c r="CY22" s="130"/>
      <c r="CZ22" s="7"/>
      <c r="DA22" s="7"/>
      <c r="DB22" s="7"/>
      <c r="DC22" s="7"/>
      <c r="DD22" s="7"/>
      <c r="DE22" s="26"/>
      <c r="DF22" s="11"/>
      <c r="DG22" s="11"/>
      <c r="DH22" s="124"/>
      <c r="DI22" s="130"/>
      <c r="DJ22" s="7"/>
      <c r="DK22" s="7"/>
      <c r="DL22" s="7"/>
      <c r="DM22" s="7"/>
      <c r="DN22" s="7"/>
      <c r="DO22" s="26"/>
      <c r="DP22" s="11"/>
      <c r="DQ22" s="11"/>
      <c r="DR22" s="124"/>
      <c r="DS22" s="130"/>
      <c r="DT22" s="7"/>
      <c r="DU22" s="7"/>
      <c r="DV22" s="7"/>
      <c r="DW22" s="7"/>
      <c r="DX22" s="7"/>
      <c r="DY22" s="26"/>
      <c r="DZ22" s="11"/>
      <c r="EA22" s="11"/>
      <c r="EB22" s="124"/>
      <c r="EC22" s="130"/>
      <c r="ED22" s="7"/>
      <c r="EE22" s="7"/>
      <c r="EF22" s="7"/>
      <c r="EG22" s="7"/>
      <c r="EH22" s="7"/>
      <c r="EI22" s="26"/>
      <c r="EJ22" s="11"/>
      <c r="EK22" s="11"/>
      <c r="EL22" s="124"/>
      <c r="EM22" s="130"/>
      <c r="EN22" s="7"/>
      <c r="EO22" s="7"/>
      <c r="EP22" s="7"/>
      <c r="EQ22" s="7"/>
      <c r="ER22" s="7"/>
      <c r="ES22" s="26"/>
      <c r="ET22" s="11"/>
      <c r="EU22" s="11"/>
      <c r="EV22" s="124"/>
      <c r="EW22" s="130"/>
      <c r="EX22" s="7"/>
      <c r="EY22" s="7"/>
      <c r="EZ22" s="7"/>
      <c r="FA22" s="7"/>
      <c r="FB22" s="7"/>
      <c r="FC22" s="26"/>
      <c r="FD22" s="11"/>
      <c r="FE22" s="11"/>
      <c r="FF22" s="134"/>
      <c r="FP22" s="134"/>
      <c r="FZ22" s="134"/>
      <c r="GJ22" s="134"/>
      <c r="GT22" s="134"/>
      <c r="HD22" s="134"/>
      <c r="HN22" s="134"/>
      <c r="HX22" s="134"/>
    </row>
    <row r="23" s="2" customFormat="true">
      <c r="A23" s="387" t="str">
        <f ca="true">IF(ISBLANK('Data Summary'!A25),"",'Data Summary'!A25)</f>
        <v/>
      </c>
      <c r="B23" s="124"/>
      <c r="C23" s="13"/>
      <c r="D23" s="7"/>
      <c r="E23" s="7"/>
      <c r="F23" s="7"/>
      <c r="G23" s="7"/>
      <c r="H23" s="7"/>
      <c r="I23" s="26"/>
      <c r="J23" s="11"/>
      <c r="K23" s="11"/>
      <c r="L23" s="124"/>
      <c r="M23" s="13"/>
      <c r="N23" s="7"/>
      <c r="O23" s="7"/>
      <c r="P23" s="7"/>
      <c r="Q23" s="7"/>
      <c r="R23" s="7"/>
      <c r="S23" s="26"/>
      <c r="T23" s="11"/>
      <c r="U23" s="11"/>
      <c r="V23" s="124"/>
      <c r="W23" s="13"/>
      <c r="X23" s="7"/>
      <c r="Y23" s="7"/>
      <c r="Z23" s="7"/>
      <c r="AA23" s="7"/>
      <c r="AB23" s="7"/>
      <c r="AC23" s="26"/>
      <c r="AD23" s="11"/>
      <c r="AE23" s="11"/>
      <c r="AF23" s="124"/>
      <c r="AG23" s="13"/>
      <c r="AH23" s="7"/>
      <c r="AI23" s="7"/>
      <c r="AJ23" s="7"/>
      <c r="AK23" s="7"/>
      <c r="AL23" s="7"/>
      <c r="AM23" s="26"/>
      <c r="AN23" s="11"/>
      <c r="AO23" s="11"/>
      <c r="AP23" s="124"/>
      <c r="AQ23" s="13"/>
      <c r="AR23" s="7"/>
      <c r="AS23" s="7"/>
      <c r="AT23" s="7"/>
      <c r="AU23" s="7"/>
      <c r="AV23" s="7"/>
      <c r="AW23" s="26"/>
      <c r="AX23" s="11"/>
      <c r="AY23" s="11"/>
      <c r="AZ23" s="124"/>
      <c r="BA23" s="13"/>
      <c r="BB23" s="7"/>
      <c r="BC23" s="7"/>
      <c r="BD23" s="7"/>
      <c r="BE23" s="7"/>
      <c r="BF23" s="7"/>
      <c r="BG23" s="26"/>
      <c r="BH23" s="11"/>
      <c r="BI23" s="11"/>
      <c r="BJ23" s="124"/>
      <c r="BK23" s="13"/>
      <c r="BL23" s="7"/>
      <c r="BM23" s="7"/>
      <c r="BN23" s="7"/>
      <c r="BO23" s="7"/>
      <c r="BP23" s="7"/>
      <c r="BQ23" s="26"/>
      <c r="BR23" s="11"/>
      <c r="BS23" s="11"/>
      <c r="BT23" s="124"/>
      <c r="BU23" s="130"/>
      <c r="BV23" s="7"/>
      <c r="BW23" s="7"/>
      <c r="BX23" s="7"/>
      <c r="BY23" s="7"/>
      <c r="BZ23" s="7"/>
      <c r="CA23" s="26"/>
      <c r="CB23" s="11"/>
      <c r="CC23" s="11"/>
      <c r="CD23" s="124"/>
      <c r="CE23" s="130"/>
      <c r="CF23" s="7"/>
      <c r="CG23" s="7"/>
      <c r="CH23" s="7"/>
      <c r="CI23" s="7"/>
      <c r="CJ23" s="7"/>
      <c r="CK23" s="26"/>
      <c r="CL23" s="11"/>
      <c r="CM23" s="11"/>
      <c r="CN23" s="124"/>
      <c r="CO23" s="130"/>
      <c r="CP23" s="7"/>
      <c r="CQ23" s="7"/>
      <c r="CR23" s="7"/>
      <c r="CS23" s="7"/>
      <c r="CT23" s="7"/>
      <c r="CU23" s="26"/>
      <c r="CV23" s="11"/>
      <c r="CW23" s="11"/>
      <c r="CX23" s="124"/>
      <c r="CY23" s="130"/>
      <c r="CZ23" s="7"/>
      <c r="DA23" s="7"/>
      <c r="DB23" s="7"/>
      <c r="DC23" s="7"/>
      <c r="DD23" s="7"/>
      <c r="DE23" s="26"/>
      <c r="DF23" s="11"/>
      <c r="DG23" s="11"/>
      <c r="DH23" s="124"/>
      <c r="DI23" s="130"/>
      <c r="DJ23" s="7"/>
      <c r="DK23" s="7"/>
      <c r="DL23" s="7"/>
      <c r="DM23" s="7"/>
      <c r="DN23" s="7"/>
      <c r="DO23" s="26"/>
      <c r="DP23" s="11"/>
      <c r="DQ23" s="11"/>
      <c r="DR23" s="124"/>
      <c r="DS23" s="130"/>
      <c r="DT23" s="7"/>
      <c r="DU23" s="7"/>
      <c r="DV23" s="7"/>
      <c r="DW23" s="7"/>
      <c r="DX23" s="7"/>
      <c r="DY23" s="26"/>
      <c r="DZ23" s="11"/>
      <c r="EA23" s="11"/>
      <c r="EB23" s="124"/>
      <c r="EC23" s="130"/>
      <c r="ED23" s="7"/>
      <c r="EE23" s="7"/>
      <c r="EF23" s="7"/>
      <c r="EG23" s="7"/>
      <c r="EH23" s="7"/>
      <c r="EI23" s="26"/>
      <c r="EJ23" s="11"/>
      <c r="EK23" s="11"/>
      <c r="EL23" s="124"/>
      <c r="EM23" s="130"/>
      <c r="EN23" s="7"/>
      <c r="EO23" s="7"/>
      <c r="EP23" s="7"/>
      <c r="EQ23" s="7"/>
      <c r="ER23" s="7"/>
      <c r="ES23" s="26"/>
      <c r="ET23" s="11"/>
      <c r="EU23" s="11"/>
      <c r="EV23" s="124"/>
      <c r="EW23" s="130"/>
      <c r="EX23" s="7"/>
      <c r="EY23" s="7"/>
      <c r="EZ23" s="7"/>
      <c r="FA23" s="7"/>
      <c r="FB23" s="7"/>
      <c r="FC23" s="26"/>
      <c r="FD23" s="11"/>
      <c r="FE23" s="11"/>
      <c r="FF23" s="134"/>
      <c r="FP23" s="134"/>
      <c r="FZ23" s="134"/>
      <c r="GJ23" s="134"/>
      <c r="GT23" s="134"/>
      <c r="HD23" s="134"/>
      <c r="HN23" s="134"/>
      <c r="HX23" s="134"/>
    </row>
    <row r="24" s="2" customFormat="true">
      <c r="A24" s="387" t="str">
        <f ca="true">IF(ISBLANK('Data Summary'!A26),"",'Data Summary'!A26)</f>
        <v/>
      </c>
      <c r="B24" s="124"/>
      <c r="C24" s="13"/>
      <c r="D24" s="7"/>
      <c r="E24" s="7"/>
      <c r="F24" s="7"/>
      <c r="G24" s="7"/>
      <c r="H24" s="7"/>
      <c r="I24" s="26"/>
      <c r="J24" s="11"/>
      <c r="K24" s="11"/>
      <c r="L24" s="124"/>
      <c r="M24" s="13"/>
      <c r="N24" s="7"/>
      <c r="O24" s="7"/>
      <c r="P24" s="7"/>
      <c r="Q24" s="7"/>
      <c r="R24" s="7"/>
      <c r="S24" s="26"/>
      <c r="T24" s="11"/>
      <c r="U24" s="11"/>
      <c r="V24" s="124"/>
      <c r="W24" s="13"/>
      <c r="X24" s="7"/>
      <c r="Y24" s="7"/>
      <c r="Z24" s="7"/>
      <c r="AA24" s="7"/>
      <c r="AB24" s="7"/>
      <c r="AC24" s="26"/>
      <c r="AD24" s="11"/>
      <c r="AE24" s="11"/>
      <c r="AF24" s="124"/>
      <c r="AG24" s="13"/>
      <c r="AH24" s="7"/>
      <c r="AI24" s="7"/>
      <c r="AJ24" s="7"/>
      <c r="AK24" s="7"/>
      <c r="AL24" s="7"/>
      <c r="AM24" s="26"/>
      <c r="AN24" s="11"/>
      <c r="AO24" s="11"/>
      <c r="AP24" s="124"/>
      <c r="AQ24" s="13"/>
      <c r="AR24" s="7"/>
      <c r="AS24" s="7"/>
      <c r="AT24" s="7"/>
      <c r="AU24" s="7"/>
      <c r="AV24" s="7"/>
      <c r="AW24" s="26"/>
      <c r="AX24" s="11"/>
      <c r="AY24" s="11"/>
      <c r="AZ24" s="124"/>
      <c r="BA24" s="13"/>
      <c r="BB24" s="7"/>
      <c r="BC24" s="7"/>
      <c r="BD24" s="7"/>
      <c r="BE24" s="7"/>
      <c r="BF24" s="7"/>
      <c r="BG24" s="26"/>
      <c r="BH24" s="11"/>
      <c r="BI24" s="11"/>
      <c r="BJ24" s="124"/>
      <c r="BK24" s="13"/>
      <c r="BL24" s="7"/>
      <c r="BM24" s="7"/>
      <c r="BN24" s="7"/>
      <c r="BO24" s="7"/>
      <c r="BP24" s="7"/>
      <c r="BQ24" s="26"/>
      <c r="BR24" s="11"/>
      <c r="BS24" s="11"/>
      <c r="BT24" s="124"/>
      <c r="BU24" s="130"/>
      <c r="BV24" s="7"/>
      <c r="BW24" s="7"/>
      <c r="BX24" s="7"/>
      <c r="BY24" s="7"/>
      <c r="BZ24" s="7"/>
      <c r="CA24" s="26"/>
      <c r="CB24" s="11"/>
      <c r="CC24" s="11"/>
      <c r="CD24" s="124"/>
      <c r="CE24" s="130"/>
      <c r="CF24" s="7"/>
      <c r="CG24" s="7"/>
      <c r="CH24" s="7"/>
      <c r="CI24" s="7"/>
      <c r="CJ24" s="7"/>
      <c r="CK24" s="26"/>
      <c r="CL24" s="11"/>
      <c r="CM24" s="11"/>
      <c r="CN24" s="124"/>
      <c r="CO24" s="130"/>
      <c r="CP24" s="7"/>
      <c r="CQ24" s="7"/>
      <c r="CR24" s="7"/>
      <c r="CS24" s="7"/>
      <c r="CT24" s="7"/>
      <c r="CU24" s="26"/>
      <c r="CV24" s="11"/>
      <c r="CW24" s="11"/>
      <c r="CX24" s="124"/>
      <c r="CY24" s="130"/>
      <c r="CZ24" s="7"/>
      <c r="DA24" s="7"/>
      <c r="DB24" s="7"/>
      <c r="DC24" s="7"/>
      <c r="DD24" s="7"/>
      <c r="DE24" s="26"/>
      <c r="DF24" s="11"/>
      <c r="DG24" s="11"/>
      <c r="DH24" s="124"/>
      <c r="DI24" s="130"/>
      <c r="DJ24" s="7"/>
      <c r="DK24" s="7"/>
      <c r="DL24" s="7"/>
      <c r="DM24" s="7"/>
      <c r="DN24" s="7"/>
      <c r="DO24" s="26"/>
      <c r="DP24" s="11"/>
      <c r="DQ24" s="11"/>
      <c r="DR24" s="124"/>
      <c r="DS24" s="130"/>
      <c r="DT24" s="7"/>
      <c r="DU24" s="7"/>
      <c r="DV24" s="7"/>
      <c r="DW24" s="7"/>
      <c r="DX24" s="7"/>
      <c r="DY24" s="26"/>
      <c r="DZ24" s="11"/>
      <c r="EA24" s="11"/>
      <c r="EB24" s="124"/>
      <c r="EC24" s="130"/>
      <c r="ED24" s="7"/>
      <c r="EE24" s="7"/>
      <c r="EF24" s="7"/>
      <c r="EG24" s="7"/>
      <c r="EH24" s="7"/>
      <c r="EI24" s="26"/>
      <c r="EJ24" s="11"/>
      <c r="EK24" s="11"/>
      <c r="EL24" s="124"/>
      <c r="EM24" s="130"/>
      <c r="EN24" s="7"/>
      <c r="EO24" s="7"/>
      <c r="EP24" s="7"/>
      <c r="EQ24" s="7"/>
      <c r="ER24" s="7"/>
      <c r="ES24" s="26"/>
      <c r="ET24" s="11"/>
      <c r="EU24" s="11"/>
      <c r="EV24" s="124"/>
      <c r="EW24" s="130"/>
      <c r="EX24" s="7"/>
      <c r="EY24" s="7"/>
      <c r="EZ24" s="7"/>
      <c r="FA24" s="7"/>
      <c r="FB24" s="7"/>
      <c r="FC24" s="26"/>
      <c r="FD24" s="11"/>
      <c r="FE24" s="11"/>
      <c r="FF24" s="134"/>
      <c r="FP24" s="134"/>
      <c r="FZ24" s="134"/>
      <c r="GJ24" s="134"/>
      <c r="GT24" s="134"/>
      <c r="HD24" s="134"/>
      <c r="HN24" s="134"/>
      <c r="HX24" s="134"/>
    </row>
    <row r="25" s="2" customFormat="true">
      <c r="A25" s="387" t="str">
        <f ca="true">IF(ISBLANK('Data Summary'!A27),"",'Data Summary'!A27)</f>
        <v/>
      </c>
      <c r="B25" s="124"/>
      <c r="C25" s="13"/>
      <c r="D25" s="7"/>
      <c r="E25" s="7"/>
      <c r="F25" s="7"/>
      <c r="G25" s="7"/>
      <c r="H25" s="7"/>
      <c r="I25" s="26"/>
      <c r="J25" s="11"/>
      <c r="K25" s="11"/>
      <c r="L25" s="124"/>
      <c r="M25" s="13"/>
      <c r="N25" s="7"/>
      <c r="O25" s="7"/>
      <c r="P25" s="7"/>
      <c r="Q25" s="7"/>
      <c r="R25" s="7"/>
      <c r="S25" s="26"/>
      <c r="T25" s="11"/>
      <c r="U25" s="11"/>
      <c r="V25" s="124"/>
      <c r="W25" s="13"/>
      <c r="X25" s="7"/>
      <c r="Y25" s="7"/>
      <c r="Z25" s="7"/>
      <c r="AA25" s="7"/>
      <c r="AB25" s="7"/>
      <c r="AC25" s="26"/>
      <c r="AD25" s="11"/>
      <c r="AE25" s="11"/>
      <c r="AF25" s="124"/>
      <c r="AG25" s="13"/>
      <c r="AH25" s="7"/>
      <c r="AI25" s="7"/>
      <c r="AJ25" s="7"/>
      <c r="AK25" s="7"/>
      <c r="AL25" s="7"/>
      <c r="AM25" s="26"/>
      <c r="AN25" s="11"/>
      <c r="AO25" s="11"/>
      <c r="AP25" s="124"/>
      <c r="AQ25" s="13"/>
      <c r="AR25" s="7"/>
      <c r="AS25" s="7"/>
      <c r="AT25" s="7"/>
      <c r="AU25" s="7"/>
      <c r="AV25" s="7"/>
      <c r="AW25" s="26"/>
      <c r="AX25" s="11"/>
      <c r="AY25" s="11"/>
      <c r="AZ25" s="124"/>
      <c r="BA25" s="13"/>
      <c r="BB25" s="7"/>
      <c r="BC25" s="7"/>
      <c r="BD25" s="7"/>
      <c r="BE25" s="7"/>
      <c r="BF25" s="7"/>
      <c r="BG25" s="26"/>
      <c r="BH25" s="11"/>
      <c r="BI25" s="11"/>
      <c r="BJ25" s="124"/>
      <c r="BK25" s="13"/>
      <c r="BL25" s="7"/>
      <c r="BM25" s="7"/>
      <c r="BN25" s="7"/>
      <c r="BO25" s="7"/>
      <c r="BP25" s="7"/>
      <c r="BQ25" s="26"/>
      <c r="BR25" s="11"/>
      <c r="BS25" s="11"/>
      <c r="BT25" s="124"/>
      <c r="BU25" s="130"/>
      <c r="BV25" s="7"/>
      <c r="BW25" s="7"/>
      <c r="BX25" s="7"/>
      <c r="BY25" s="7"/>
      <c r="BZ25" s="7"/>
      <c r="CA25" s="26"/>
      <c r="CB25" s="11"/>
      <c r="CC25" s="11"/>
      <c r="CD25" s="124"/>
      <c r="CE25" s="130"/>
      <c r="CF25" s="7"/>
      <c r="CG25" s="7"/>
      <c r="CH25" s="7"/>
      <c r="CI25" s="7"/>
      <c r="CJ25" s="7"/>
      <c r="CK25" s="26"/>
      <c r="CL25" s="11"/>
      <c r="CM25" s="11"/>
      <c r="CN25" s="124"/>
      <c r="CO25" s="130"/>
      <c r="CP25" s="7"/>
      <c r="CQ25" s="7"/>
      <c r="CR25" s="7"/>
      <c r="CS25" s="7"/>
      <c r="CT25" s="7"/>
      <c r="CU25" s="26"/>
      <c r="CV25" s="11"/>
      <c r="CW25" s="11"/>
      <c r="CX25" s="124"/>
      <c r="CY25" s="130"/>
      <c r="CZ25" s="7"/>
      <c r="DA25" s="7"/>
      <c r="DB25" s="7"/>
      <c r="DC25" s="7"/>
      <c r="DD25" s="7"/>
      <c r="DE25" s="26"/>
      <c r="DF25" s="11"/>
      <c r="DG25" s="11"/>
      <c r="DH25" s="124"/>
      <c r="DI25" s="130"/>
      <c r="DJ25" s="7"/>
      <c r="DK25" s="7"/>
      <c r="DL25" s="7"/>
      <c r="DM25" s="7"/>
      <c r="DN25" s="7"/>
      <c r="DO25" s="26"/>
      <c r="DP25" s="11"/>
      <c r="DQ25" s="11"/>
      <c r="DR25" s="124"/>
      <c r="DS25" s="130"/>
      <c r="DT25" s="7"/>
      <c r="DU25" s="7"/>
      <c r="DV25" s="7"/>
      <c r="DW25" s="7"/>
      <c r="DX25" s="7"/>
      <c r="DY25" s="26"/>
      <c r="DZ25" s="11"/>
      <c r="EA25" s="11"/>
      <c r="EB25" s="124"/>
      <c r="EC25" s="130"/>
      <c r="ED25" s="7"/>
      <c r="EE25" s="7"/>
      <c r="EF25" s="7"/>
      <c r="EG25" s="7"/>
      <c r="EH25" s="7"/>
      <c r="EI25" s="26"/>
      <c r="EJ25" s="11"/>
      <c r="EK25" s="11"/>
      <c r="EL25" s="124"/>
      <c r="EM25" s="130"/>
      <c r="EN25" s="7"/>
      <c r="EO25" s="7"/>
      <c r="EP25" s="7"/>
      <c r="EQ25" s="7"/>
      <c r="ER25" s="7"/>
      <c r="ES25" s="26"/>
      <c r="ET25" s="11"/>
      <c r="EU25" s="11"/>
      <c r="EV25" s="124"/>
      <c r="EW25" s="130"/>
      <c r="EX25" s="7"/>
      <c r="EY25" s="7"/>
      <c r="EZ25" s="7"/>
      <c r="FA25" s="7"/>
      <c r="FB25" s="7"/>
      <c r="FC25" s="26"/>
      <c r="FD25" s="11"/>
      <c r="FE25" s="11"/>
      <c r="FF25" s="134"/>
      <c r="FP25" s="134"/>
      <c r="FZ25" s="134"/>
      <c r="GJ25" s="134"/>
      <c r="GT25" s="134"/>
      <c r="HD25" s="134"/>
      <c r="HN25" s="134"/>
      <c r="HX25" s="134"/>
    </row>
    <row r="26" s="2" customFormat="true" ht="83.25" customHeight="true">
      <c r="A26" s="387" t="str">
        <f ca="true">IF(ISBLANK('Data Summary'!A28),"",'Data Summary'!A28)</f>
        <v/>
      </c>
      <c r="B26" s="125" t="s">
        <v>12</v>
      </c>
      <c r="C26" s="581"/>
      <c r="D26" s="582"/>
      <c r="E26" s="582"/>
      <c r="F26" s="582"/>
      <c r="G26" s="582"/>
      <c r="H26" s="582"/>
      <c r="I26" s="583"/>
      <c r="J26" s="11"/>
      <c r="K26" s="11"/>
      <c r="L26" s="125" t="s">
        <v>12</v>
      </c>
      <c r="M26" s="582" t="s">
        <v>165</v>
      </c>
      <c r="N26" s="582"/>
      <c r="O26" s="582"/>
      <c r="P26" s="582"/>
      <c r="Q26" s="582"/>
      <c r="R26" s="582"/>
      <c r="S26" s="583"/>
      <c r="T26" s="11"/>
      <c r="U26" s="11"/>
      <c r="V26" s="125" t="s">
        <v>12</v>
      </c>
      <c r="W26" s="581"/>
      <c r="X26" s="582"/>
      <c r="Y26" s="582"/>
      <c r="Z26" s="582"/>
      <c r="AA26" s="582"/>
      <c r="AB26" s="582"/>
      <c r="AC26" s="583"/>
      <c r="AD26" s="11"/>
      <c r="AE26" s="11"/>
      <c r="AF26" s="125" t="s">
        <v>12</v>
      </c>
      <c r="AG26" s="582" t="s">
        <v>166</v>
      </c>
      <c r="AH26" s="582"/>
      <c r="AI26" s="582"/>
      <c r="AJ26" s="582"/>
      <c r="AK26" s="582"/>
      <c r="AL26" s="582"/>
      <c r="AM26" s="583"/>
      <c r="AN26" s="11"/>
      <c r="AO26" s="11"/>
      <c r="AP26" s="125" t="s">
        <v>12</v>
      </c>
      <c r="AQ26" s="582" t="s">
        <v>165</v>
      </c>
      <c r="AR26" s="582"/>
      <c r="AS26" s="582"/>
      <c r="AT26" s="582"/>
      <c r="AU26" s="582"/>
      <c r="AV26" s="582"/>
      <c r="AW26" s="583"/>
      <c r="AX26" s="11"/>
      <c r="AY26" s="11"/>
      <c r="AZ26" s="125" t="s">
        <v>12</v>
      </c>
      <c r="BA26" s="577" t="s">
        <v>189</v>
      </c>
      <c r="BB26" s="578"/>
      <c r="BC26" s="578"/>
      <c r="BD26" s="578"/>
      <c r="BE26" s="578"/>
      <c r="BF26" s="578"/>
      <c r="BG26" s="579"/>
      <c r="BH26" s="11"/>
      <c r="BI26" s="11"/>
      <c r="BJ26" s="125" t="s">
        <v>12</v>
      </c>
      <c r="BK26" s="577" t="s">
        <v>234</v>
      </c>
      <c r="BL26" s="578"/>
      <c r="BM26" s="578"/>
      <c r="BN26" s="578"/>
      <c r="BO26" s="578"/>
      <c r="BP26" s="578"/>
      <c r="BQ26" s="579"/>
      <c r="BR26" s="11"/>
      <c r="BS26" s="11"/>
      <c r="BT26" s="125" t="s">
        <v>12</v>
      </c>
      <c r="BU26" s="577" t="s">
        <v>235</v>
      </c>
      <c r="BV26" s="578"/>
      <c r="BW26" s="578"/>
      <c r="BX26" s="578"/>
      <c r="BY26" s="578"/>
      <c r="BZ26" s="578"/>
      <c r="CA26" s="579"/>
      <c r="CB26" s="11"/>
      <c r="CC26" s="11"/>
      <c r="CD26" s="125" t="s">
        <v>12</v>
      </c>
      <c r="CE26" s="577" t="s">
        <v>191</v>
      </c>
      <c r="CF26" s="578"/>
      <c r="CG26" s="578"/>
      <c r="CH26" s="578"/>
      <c r="CI26" s="578"/>
      <c r="CJ26" s="578"/>
      <c r="CK26" s="579"/>
      <c r="CL26" s="11"/>
      <c r="CM26" s="11"/>
      <c r="CN26" s="125" t="s">
        <v>12</v>
      </c>
      <c r="CO26" s="577" t="s">
        <v>278</v>
      </c>
      <c r="CP26" s="578"/>
      <c r="CQ26" s="578"/>
      <c r="CR26" s="578"/>
      <c r="CS26" s="578"/>
      <c r="CT26" s="578"/>
      <c r="CU26" s="579"/>
      <c r="CV26" s="11"/>
      <c r="CW26" s="11"/>
      <c r="CX26" s="125" t="s">
        <v>12</v>
      </c>
      <c r="CY26" s="577" t="s">
        <v>236</v>
      </c>
      <c r="CZ26" s="578"/>
      <c r="DA26" s="578"/>
      <c r="DB26" s="578"/>
      <c r="DC26" s="578"/>
      <c r="DD26" s="578"/>
      <c r="DE26" s="579"/>
      <c r="DF26" s="11"/>
      <c r="DG26" s="11"/>
      <c r="DH26" s="125" t="s">
        <v>12</v>
      </c>
      <c r="DI26" s="577" t="s">
        <v>297</v>
      </c>
      <c r="DJ26" s="578"/>
      <c r="DK26" s="578"/>
      <c r="DL26" s="578"/>
      <c r="DM26" s="578"/>
      <c r="DN26" s="578"/>
      <c r="DO26" s="579"/>
      <c r="DP26" s="11"/>
      <c r="DQ26" s="11"/>
      <c r="DR26" s="125" t="s">
        <v>12</v>
      </c>
      <c r="DS26" s="577" t="s">
        <v>289</v>
      </c>
      <c r="DT26" s="578"/>
      <c r="DU26" s="578"/>
      <c r="DV26" s="578"/>
      <c r="DW26" s="578"/>
      <c r="DX26" s="578"/>
      <c r="DY26" s="579"/>
      <c r="DZ26" s="11"/>
      <c r="EA26" s="11"/>
      <c r="EB26" s="125" t="s">
        <v>12</v>
      </c>
      <c r="EC26" s="577"/>
      <c r="ED26" s="578"/>
      <c r="EE26" s="578"/>
      <c r="EF26" s="578"/>
      <c r="EG26" s="578"/>
      <c r="EH26" s="578"/>
      <c r="EI26" s="579"/>
      <c r="EJ26" s="11"/>
      <c r="EK26" s="11"/>
      <c r="EL26" s="125" t="s">
        <v>12</v>
      </c>
      <c r="EM26" s="577"/>
      <c r="EN26" s="578"/>
      <c r="EO26" s="578"/>
      <c r="EP26" s="578"/>
      <c r="EQ26" s="578"/>
      <c r="ER26" s="578"/>
      <c r="ES26" s="579"/>
      <c r="ET26" s="11"/>
      <c r="EU26" s="11"/>
      <c r="EV26" s="125" t="s">
        <v>12</v>
      </c>
      <c r="EW26" s="577" t="s">
        <v>313</v>
      </c>
      <c r="EX26" s="578"/>
      <c r="EY26" s="578"/>
      <c r="EZ26" s="578"/>
      <c r="FA26" s="578"/>
      <c r="FB26" s="578"/>
      <c r="FC26" s="579"/>
      <c r="FD26" s="11"/>
      <c r="FE26" s="11"/>
      <c r="FF26" s="134"/>
      <c r="FP26" s="134"/>
      <c r="FZ26" s="134"/>
      <c r="GJ26" s="134"/>
      <c r="GT26" s="134"/>
      <c r="HD26" s="134"/>
      <c r="HN26" s="134"/>
      <c r="HX26" s="134"/>
    </row>
    <row r="27" s="2" customFormat="true" ht="15.75" customHeight="true">
      <c r="A27" s="387" t="str">
        <f ca="true">IF(ISBLANK('Data Summary'!A29),"",'Data Summary'!A29)</f>
        <v/>
      </c>
      <c r="B27" s="125"/>
      <c r="C27" s="64" t="s">
        <v>120</v>
      </c>
      <c r="D27" s="52"/>
      <c r="E27" s="52"/>
      <c r="F27" s="52"/>
      <c r="G27" s="52"/>
      <c r="H27" s="52"/>
      <c r="I27" s="100"/>
      <c r="J27" s="11"/>
      <c r="K27" s="11"/>
      <c r="L27" s="125"/>
      <c r="M27" s="64" t="s">
        <v>120</v>
      </c>
      <c r="N27" s="52"/>
      <c r="O27" s="52"/>
      <c r="P27" s="52"/>
      <c r="Q27" s="52"/>
      <c r="R27" s="52"/>
      <c r="S27" s="100"/>
      <c r="T27" s="11"/>
      <c r="U27" s="11"/>
      <c r="V27" s="125"/>
      <c r="W27" s="64" t="s">
        <v>120</v>
      </c>
      <c r="X27" s="52"/>
      <c r="Y27" s="52"/>
      <c r="Z27" s="52"/>
      <c r="AA27" s="52"/>
      <c r="AB27" s="52"/>
      <c r="AC27" s="100"/>
      <c r="AD27" s="11"/>
      <c r="AE27" s="11"/>
      <c r="AF27" s="125"/>
      <c r="AG27" s="64" t="s">
        <v>120</v>
      </c>
      <c r="AH27" s="52"/>
      <c r="AI27" s="52"/>
      <c r="AJ27" s="52"/>
      <c r="AK27" s="52"/>
      <c r="AL27" s="52"/>
      <c r="AM27" s="100"/>
      <c r="AN27" s="11"/>
      <c r="AO27" s="11"/>
      <c r="AP27" s="125"/>
      <c r="AQ27" s="64" t="s">
        <v>120</v>
      </c>
      <c r="AR27" s="52"/>
      <c r="AS27" s="52"/>
      <c r="AT27" s="52"/>
      <c r="AU27" s="52"/>
      <c r="AV27" s="52"/>
      <c r="AW27" s="100"/>
      <c r="AX27" s="11"/>
      <c r="AY27" s="11"/>
      <c r="AZ27" s="125"/>
      <c r="BA27" s="64" t="s">
        <v>120</v>
      </c>
      <c r="BB27" s="52"/>
      <c r="BC27" s="52"/>
      <c r="BD27" s="52"/>
      <c r="BE27" s="52"/>
      <c r="BF27" s="52"/>
      <c r="BG27" s="100"/>
      <c r="BH27" s="11"/>
      <c r="BI27" s="11"/>
      <c r="BJ27" s="125"/>
      <c r="BK27" s="64" t="s">
        <v>120</v>
      </c>
      <c r="BL27" s="52"/>
      <c r="BM27" s="52"/>
      <c r="BN27" s="52"/>
      <c r="BO27" s="52"/>
      <c r="BP27" s="52"/>
      <c r="BQ27" s="100"/>
      <c r="BR27" s="11"/>
      <c r="BS27" s="11"/>
      <c r="BT27" s="125"/>
      <c r="BU27" s="64" t="s">
        <v>120</v>
      </c>
      <c r="BV27" s="52"/>
      <c r="BW27" s="52"/>
      <c r="BX27" s="52"/>
      <c r="BY27" s="52"/>
      <c r="BZ27" s="52"/>
      <c r="CA27" s="100"/>
      <c r="CB27" s="11"/>
      <c r="CC27" s="11"/>
      <c r="CD27" s="125"/>
      <c r="CE27" s="64" t="s">
        <v>120</v>
      </c>
      <c r="CF27" s="52"/>
      <c r="CG27" s="52"/>
      <c r="CH27" s="52"/>
      <c r="CI27" s="52"/>
      <c r="CJ27" s="52"/>
      <c r="CK27" s="100"/>
      <c r="CL27" s="11"/>
      <c r="CM27" s="11"/>
      <c r="CN27" s="125"/>
      <c r="CO27" s="64" t="s">
        <v>120</v>
      </c>
      <c r="CP27" s="52"/>
      <c r="CQ27" s="52"/>
      <c r="CR27" s="52"/>
      <c r="CS27" s="52"/>
      <c r="CT27" s="52"/>
      <c r="CU27" s="100"/>
      <c r="CV27" s="11"/>
      <c r="CW27" s="11"/>
      <c r="CX27" s="125"/>
      <c r="CY27" s="64" t="s">
        <v>120</v>
      </c>
      <c r="CZ27" s="52"/>
      <c r="DA27" s="52"/>
      <c r="DB27" s="52"/>
      <c r="DC27" s="52"/>
      <c r="DD27" s="52"/>
      <c r="DE27" s="100"/>
      <c r="DF27" s="11"/>
      <c r="DG27" s="11"/>
      <c r="DH27" s="125"/>
      <c r="DI27" s="64" t="s">
        <v>120</v>
      </c>
      <c r="DJ27" s="52"/>
      <c r="DK27" s="52"/>
      <c r="DL27" s="52"/>
      <c r="DM27" s="52"/>
      <c r="DN27" s="52"/>
      <c r="DO27" s="100"/>
      <c r="DP27" s="11"/>
      <c r="DQ27" s="11"/>
      <c r="DR27" s="125"/>
      <c r="DS27" s="64" t="s">
        <v>120</v>
      </c>
      <c r="DT27" s="52"/>
      <c r="DU27" s="52"/>
      <c r="DV27" s="52"/>
      <c r="DW27" s="52" t="s">
        <v>162</v>
      </c>
      <c r="DX27" s="52" t="s">
        <v>162</v>
      </c>
      <c r="DY27" s="100"/>
      <c r="DZ27" s="11"/>
      <c r="EA27" s="11"/>
      <c r="EB27" s="125"/>
      <c r="EC27" s="64" t="s">
        <v>120</v>
      </c>
      <c r="ED27" s="52"/>
      <c r="EE27" s="52"/>
      <c r="EF27" s="52"/>
      <c r="EG27" s="52"/>
      <c r="EH27" s="52" t="s">
        <v>162</v>
      </c>
      <c r="EI27" s="100"/>
      <c r="EJ27" s="11"/>
      <c r="EK27" s="11"/>
      <c r="EL27" s="125"/>
      <c r="EM27" s="64" t="s">
        <v>120</v>
      </c>
      <c r="EN27" s="52" t="s">
        <v>162</v>
      </c>
      <c r="EO27" s="52"/>
      <c r="EP27" s="52"/>
      <c r="EQ27" s="52"/>
      <c r="ER27" s="52" t="s">
        <v>162</v>
      </c>
      <c r="ES27" s="100" t="s">
        <v>162</v>
      </c>
      <c r="ET27" s="11"/>
      <c r="EU27" s="11"/>
      <c r="EV27" s="125"/>
      <c r="EW27" s="64" t="s">
        <v>120</v>
      </c>
      <c r="EX27" s="52" t="s">
        <v>162</v>
      </c>
      <c r="EY27" s="52"/>
      <c r="EZ27" s="52"/>
      <c r="FA27" s="52" t="s">
        <v>162</v>
      </c>
      <c r="FB27" s="52" t="s">
        <v>162</v>
      </c>
      <c r="FC27" s="100" t="s">
        <v>162</v>
      </c>
      <c r="FD27" s="11"/>
      <c r="FE27" s="11"/>
      <c r="FF27" s="134"/>
      <c r="FP27" s="134"/>
      <c r="FZ27" s="134"/>
      <c r="GJ27" s="134"/>
      <c r="GT27" s="134"/>
      <c r="HD27" s="134"/>
      <c r="HN27" s="134"/>
      <c r="HX27" s="134"/>
    </row>
    <row r="28" s="2" customFormat="true" ht="15.75" customHeight="true">
      <c r="A28" s="387" t="str">
        <f ca="true">IF(ISBLANK('Data Summary'!A30),"",'Data Summary'!A30)</f>
        <v/>
      </c>
      <c r="B28" s="125"/>
      <c r="C28" s="64" t="s">
        <v>102</v>
      </c>
      <c r="D28" s="52"/>
      <c r="E28" s="52"/>
      <c r="F28" s="52"/>
      <c r="G28" s="52"/>
      <c r="H28" s="52" t="s">
        <v>162</v>
      </c>
      <c r="I28" s="100"/>
      <c r="J28" s="11"/>
      <c r="K28" s="11"/>
      <c r="L28" s="125"/>
      <c r="M28" s="64" t="s">
        <v>102</v>
      </c>
      <c r="N28" s="70" t="s">
        <v>162</v>
      </c>
      <c r="O28" s="52"/>
      <c r="P28" s="52"/>
      <c r="Q28" s="52"/>
      <c r="R28" s="52" t="s">
        <v>162</v>
      </c>
      <c r="S28" s="100" t="s">
        <v>162</v>
      </c>
      <c r="T28" s="11"/>
      <c r="U28" s="11"/>
      <c r="V28" s="125"/>
      <c r="W28" s="64" t="s">
        <v>102</v>
      </c>
      <c r="X28" s="52"/>
      <c r="Y28" s="52"/>
      <c r="Z28" s="52"/>
      <c r="AA28" s="52"/>
      <c r="AB28" s="52" t="s">
        <v>162</v>
      </c>
      <c r="AC28" s="100"/>
      <c r="AD28" s="11"/>
      <c r="AE28" s="11"/>
      <c r="AF28" s="125"/>
      <c r="AG28" s="64" t="s">
        <v>102</v>
      </c>
      <c r="AH28" s="70" t="s">
        <v>162</v>
      </c>
      <c r="AI28" s="52"/>
      <c r="AJ28" s="52"/>
      <c r="AK28" s="52"/>
      <c r="AL28" s="52" t="s">
        <v>162</v>
      </c>
      <c r="AM28" s="100" t="s">
        <v>162</v>
      </c>
      <c r="AN28" s="11"/>
      <c r="AO28" s="11"/>
      <c r="AP28" s="125"/>
      <c r="AQ28" s="64" t="s">
        <v>102</v>
      </c>
      <c r="AR28" s="70" t="s">
        <v>162</v>
      </c>
      <c r="AS28" s="52"/>
      <c r="AT28" s="52"/>
      <c r="AU28" s="52"/>
      <c r="AV28" s="52" t="s">
        <v>162</v>
      </c>
      <c r="AW28" s="100" t="s">
        <v>162</v>
      </c>
      <c r="AX28" s="11"/>
      <c r="AY28" s="11"/>
      <c r="AZ28" s="125"/>
      <c r="BA28" s="64" t="s">
        <v>102</v>
      </c>
      <c r="BB28" s="70" t="s">
        <v>162</v>
      </c>
      <c r="BC28" s="52"/>
      <c r="BD28" s="52"/>
      <c r="BE28" s="52" t="s">
        <v>162</v>
      </c>
      <c r="BF28" s="52" t="s">
        <v>162</v>
      </c>
      <c r="BG28" s="100"/>
      <c r="BH28" s="11"/>
      <c r="BI28" s="11"/>
      <c r="BJ28" s="125"/>
      <c r="BK28" s="64" t="s">
        <v>102</v>
      </c>
      <c r="BL28" s="70" t="s">
        <v>233</v>
      </c>
      <c r="BM28" s="52"/>
      <c r="BN28" s="52"/>
      <c r="BO28" s="52"/>
      <c r="BP28" s="52" t="s">
        <v>233</v>
      </c>
      <c r="BQ28" s="100" t="s">
        <v>162</v>
      </c>
      <c r="BR28" s="11"/>
      <c r="BS28" s="11"/>
      <c r="BT28" s="125"/>
      <c r="BU28" s="64" t="s">
        <v>102</v>
      </c>
      <c r="BV28" s="70" t="s">
        <v>233</v>
      </c>
      <c r="BW28" s="52"/>
      <c r="BX28" s="52"/>
      <c r="BY28" s="52"/>
      <c r="BZ28" s="52" t="s">
        <v>233</v>
      </c>
      <c r="CA28" s="100" t="s">
        <v>162</v>
      </c>
      <c r="CB28" s="11"/>
      <c r="CC28" s="11"/>
      <c r="CD28" s="125"/>
      <c r="CE28" s="64" t="s">
        <v>102</v>
      </c>
      <c r="CF28" s="70" t="s">
        <v>162</v>
      </c>
      <c r="CG28" s="52"/>
      <c r="CH28" s="52"/>
      <c r="CI28" s="52"/>
      <c r="CJ28" s="52" t="s">
        <v>162</v>
      </c>
      <c r="CK28" s="100" t="s">
        <v>162</v>
      </c>
      <c r="CL28" s="11"/>
      <c r="CM28" s="11"/>
      <c r="CN28" s="125"/>
      <c r="CO28" s="64" t="s">
        <v>102</v>
      </c>
      <c r="CP28" s="70" t="s">
        <v>233</v>
      </c>
      <c r="CQ28" s="52"/>
      <c r="CR28" s="52"/>
      <c r="CS28" s="52"/>
      <c r="CT28" s="52" t="s">
        <v>233</v>
      </c>
      <c r="CU28" s="100" t="s">
        <v>233</v>
      </c>
      <c r="CV28" s="11"/>
      <c r="CW28" s="11"/>
      <c r="CX28" s="125"/>
      <c r="CY28" s="64" t="s">
        <v>102</v>
      </c>
      <c r="CZ28" s="70" t="s">
        <v>162</v>
      </c>
      <c r="DA28" s="52"/>
      <c r="DB28" s="52"/>
      <c r="DC28" s="52" t="s">
        <v>162</v>
      </c>
      <c r="DD28" s="52" t="s">
        <v>162</v>
      </c>
      <c r="DE28" s="100" t="s">
        <v>162</v>
      </c>
      <c r="DF28" s="11"/>
      <c r="DG28" s="11"/>
      <c r="DH28" s="125"/>
      <c r="DI28" s="64" t="s">
        <v>102</v>
      </c>
      <c r="DJ28" s="70" t="s">
        <v>233</v>
      </c>
      <c r="DK28" s="52"/>
      <c r="DL28" s="52"/>
      <c r="DM28" s="52"/>
      <c r="DN28" s="70" t="s">
        <v>233</v>
      </c>
      <c r="DO28" s="100"/>
      <c r="DP28" s="11"/>
      <c r="DQ28" s="11"/>
      <c r="DR28" s="125"/>
      <c r="DS28" s="64" t="s">
        <v>102</v>
      </c>
      <c r="DT28" s="70"/>
      <c r="DU28" s="52"/>
      <c r="DV28" s="52"/>
      <c r="DW28" s="52"/>
      <c r="DX28" s="52"/>
      <c r="DY28" s="100"/>
      <c r="DZ28" s="11"/>
      <c r="EA28" s="11"/>
      <c r="EB28" s="125"/>
      <c r="EC28" s="64" t="s">
        <v>102</v>
      </c>
      <c r="ED28" s="70"/>
      <c r="EE28" s="52"/>
      <c r="EF28" s="52"/>
      <c r="EG28" s="52"/>
      <c r="EH28" s="52"/>
      <c r="EI28" s="100"/>
      <c r="EJ28" s="11"/>
      <c r="EK28" s="11"/>
      <c r="EL28" s="125"/>
      <c r="EM28" s="64" t="s">
        <v>102</v>
      </c>
      <c r="EN28" s="70"/>
      <c r="EO28" s="52"/>
      <c r="EP28" s="52"/>
      <c r="EQ28" s="52"/>
      <c r="ER28" s="52"/>
      <c r="ES28" s="100"/>
      <c r="ET28" s="11"/>
      <c r="EU28" s="11"/>
      <c r="EV28" s="125"/>
      <c r="EW28" s="64" t="s">
        <v>102</v>
      </c>
      <c r="EX28" s="70"/>
      <c r="EY28" s="52"/>
      <c r="EZ28" s="52"/>
      <c r="FA28" s="52"/>
      <c r="FB28" s="52"/>
      <c r="FC28" s="100"/>
      <c r="FD28" s="11"/>
      <c r="FE28" s="11"/>
      <c r="FF28" s="134"/>
      <c r="FP28" s="134"/>
      <c r="FZ28" s="134"/>
      <c r="GJ28" s="134"/>
      <c r="GT28" s="134"/>
      <c r="HD28" s="134"/>
      <c r="HN28" s="134"/>
      <c r="HX28" s="134"/>
    </row>
    <row r="29" ht="15.75" customHeight="true">
      <c r="A29" s="387" t="str">
        <f ca="true">IF(ISBLANK('Data Summary'!A31),"",'Data Summary'!A31)</f>
        <v/>
      </c>
      <c r="B29" s="125"/>
      <c r="C29" s="64" t="s">
        <v>163</v>
      </c>
      <c r="D29" s="52"/>
      <c r="E29" s="52"/>
      <c r="F29" s="52"/>
      <c r="G29" s="52"/>
      <c r="H29" s="52"/>
      <c r="I29" s="100"/>
      <c r="J29" s="11"/>
      <c r="K29" s="11"/>
      <c r="L29" s="125"/>
      <c r="M29" s="64" t="s">
        <v>103</v>
      </c>
      <c r="N29" s="52"/>
      <c r="O29" s="52"/>
      <c r="P29" s="52"/>
      <c r="Q29" s="52"/>
      <c r="R29" s="52"/>
      <c r="S29" s="100"/>
      <c r="T29" s="11"/>
      <c r="U29" s="11"/>
      <c r="V29" s="125"/>
      <c r="W29" s="64" t="s">
        <v>163</v>
      </c>
      <c r="X29" s="52"/>
      <c r="Y29" s="52"/>
      <c r="Z29" s="52"/>
      <c r="AA29" s="52"/>
      <c r="AB29" s="52"/>
      <c r="AC29" s="100"/>
      <c r="AD29" s="11"/>
      <c r="AE29" s="11"/>
      <c r="AF29" s="125"/>
      <c r="AG29" s="64" t="s">
        <v>103</v>
      </c>
      <c r="AH29" s="52"/>
      <c r="AI29" s="52"/>
      <c r="AJ29" s="52"/>
      <c r="AK29" s="52"/>
      <c r="AL29" s="52"/>
      <c r="AM29" s="100"/>
      <c r="AN29" s="11"/>
      <c r="AO29" s="11"/>
      <c r="AP29" s="125"/>
      <c r="AQ29" s="64" t="s">
        <v>103</v>
      </c>
      <c r="AR29" s="52"/>
      <c r="AS29" s="52"/>
      <c r="AT29" s="52"/>
      <c r="AU29" s="52"/>
      <c r="AV29" s="52"/>
      <c r="AW29" s="100"/>
      <c r="AX29" s="11"/>
      <c r="AY29" s="11"/>
      <c r="AZ29" s="125"/>
      <c r="BA29" s="64" t="s">
        <v>103</v>
      </c>
      <c r="BB29" s="52" t="s">
        <v>162</v>
      </c>
      <c r="BC29" s="52"/>
      <c r="BD29" s="52"/>
      <c r="BE29" s="52" t="s">
        <v>162</v>
      </c>
      <c r="BF29" s="52" t="s">
        <v>162</v>
      </c>
      <c r="BG29" s="100"/>
      <c r="BH29" s="11"/>
      <c r="BI29" s="11"/>
      <c r="BJ29" s="125"/>
      <c r="BK29" s="64" t="s">
        <v>103</v>
      </c>
      <c r="BL29" s="52"/>
      <c r="BM29" s="52"/>
      <c r="BN29" s="52"/>
      <c r="BO29" s="52"/>
      <c r="BP29" s="52"/>
      <c r="BQ29" s="100"/>
      <c r="BR29" s="11"/>
      <c r="BS29" s="11"/>
      <c r="BT29" s="125"/>
      <c r="BU29" s="64" t="s">
        <v>103</v>
      </c>
      <c r="BV29" s="52"/>
      <c r="BW29" s="52"/>
      <c r="BX29" s="52"/>
      <c r="BY29" s="52"/>
      <c r="BZ29" s="52"/>
      <c r="CA29" s="100"/>
      <c r="CB29" s="11"/>
      <c r="CC29" s="11"/>
      <c r="CD29" s="125"/>
      <c r="CE29" s="64" t="s">
        <v>103</v>
      </c>
      <c r="CF29" s="52"/>
      <c r="CG29" s="52"/>
      <c r="CH29" s="52"/>
      <c r="CI29" s="52"/>
      <c r="CJ29" s="52"/>
      <c r="CK29" s="100"/>
      <c r="CL29" s="11"/>
      <c r="CM29" s="11"/>
      <c r="CN29" s="125"/>
      <c r="CO29" s="64" t="s">
        <v>103</v>
      </c>
      <c r="CP29" s="52"/>
      <c r="CQ29" s="52"/>
      <c r="CR29" s="52"/>
      <c r="CS29" s="52"/>
      <c r="CT29" s="52"/>
      <c r="CU29" s="100"/>
      <c r="CV29" s="11"/>
      <c r="CW29" s="11"/>
      <c r="CX29" s="125"/>
      <c r="CY29" s="64" t="s">
        <v>103</v>
      </c>
      <c r="CZ29" s="52" t="s">
        <v>162</v>
      </c>
      <c r="DA29" s="52"/>
      <c r="DB29" s="52"/>
      <c r="DC29" s="52" t="s">
        <v>162</v>
      </c>
      <c r="DD29" s="52" t="s">
        <v>162</v>
      </c>
      <c r="DE29" s="100" t="s">
        <v>162</v>
      </c>
      <c r="DF29" s="11"/>
      <c r="DG29" s="11"/>
      <c r="DH29" s="125"/>
      <c r="DI29" s="64" t="s">
        <v>103</v>
      </c>
      <c r="DJ29" s="52"/>
      <c r="DK29" s="52"/>
      <c r="DL29" s="52"/>
      <c r="DM29" s="52"/>
      <c r="DN29" s="52"/>
      <c r="DO29" s="100"/>
      <c r="DP29" s="11"/>
      <c r="DQ29" s="11"/>
      <c r="DR29" s="125"/>
      <c r="DS29" s="64" t="s">
        <v>103</v>
      </c>
      <c r="DT29" s="52"/>
      <c r="DU29" s="52"/>
      <c r="DV29" s="52"/>
      <c r="DW29" s="52"/>
      <c r="DX29" s="52"/>
      <c r="DY29" s="100"/>
      <c r="DZ29" s="11"/>
      <c r="EA29" s="11"/>
      <c r="EB29" s="125"/>
      <c r="EC29" s="64" t="s">
        <v>103</v>
      </c>
      <c r="ED29" s="52"/>
      <c r="EE29" s="52"/>
      <c r="EF29" s="52"/>
      <c r="EG29" s="52"/>
      <c r="EH29" s="52"/>
      <c r="EI29" s="100"/>
      <c r="EJ29" s="11"/>
      <c r="EK29" s="11"/>
      <c r="EL29" s="125"/>
      <c r="EM29" s="64" t="s">
        <v>103</v>
      </c>
      <c r="EN29" s="52"/>
      <c r="EO29" s="52"/>
      <c r="EP29" s="52"/>
      <c r="EQ29" s="52"/>
      <c r="ER29" s="52"/>
      <c r="ES29" s="100"/>
      <c r="ET29" s="11"/>
      <c r="EU29" s="11"/>
      <c r="EV29" s="125"/>
      <c r="EW29" s="64" t="s">
        <v>103</v>
      </c>
      <c r="EX29" s="52"/>
      <c r="EY29" s="52"/>
      <c r="EZ29" s="52"/>
      <c r="FA29" s="52"/>
      <c r="FB29" s="52"/>
      <c r="FC29" s="100"/>
      <c r="FD29" s="11"/>
      <c r="FE29" s="11"/>
    </row>
    <row r="30" ht="15.75" customHeight="true">
      <c r="A30" s="387" t="str">
        <f ca="true">IF(ISBLANK('Data Summary'!A32),"",'Data Summary'!A32)</f>
        <v/>
      </c>
      <c r="B30" s="126"/>
      <c r="C30" s="12" t="s">
        <v>23</v>
      </c>
      <c r="D30" s="71"/>
      <c r="E30" s="71"/>
      <c r="F30" s="71"/>
      <c r="G30" s="72"/>
      <c r="H30" s="73"/>
      <c r="I30" s="74"/>
      <c r="J30" s="11"/>
      <c r="K30" s="11"/>
      <c r="L30" s="126"/>
      <c r="M30" s="12" t="s">
        <v>23</v>
      </c>
      <c r="N30" s="71"/>
      <c r="O30" s="71"/>
      <c r="P30" s="71"/>
      <c r="Q30" s="72"/>
      <c r="R30" s="73"/>
      <c r="S30" s="74"/>
      <c r="T30" s="11"/>
      <c r="U30" s="11"/>
      <c r="V30" s="126"/>
      <c r="W30" s="12" t="s">
        <v>23</v>
      </c>
      <c r="X30" s="71"/>
      <c r="Y30" s="71"/>
      <c r="Z30" s="71"/>
      <c r="AA30" s="72"/>
      <c r="AB30" s="73"/>
      <c r="AC30" s="74"/>
      <c r="AD30" s="11"/>
      <c r="AE30" s="11"/>
      <c r="AF30" s="126"/>
      <c r="AG30" s="12" t="s">
        <v>23</v>
      </c>
      <c r="AH30" s="71"/>
      <c r="AI30" s="71"/>
      <c r="AJ30" s="71"/>
      <c r="AK30" s="72"/>
      <c r="AL30" s="73"/>
      <c r="AM30" s="74"/>
      <c r="AN30" s="11"/>
      <c r="AO30" s="11"/>
      <c r="AP30" s="126"/>
      <c r="AQ30" s="12" t="s">
        <v>23</v>
      </c>
      <c r="AR30" s="71"/>
      <c r="AS30" s="71"/>
      <c r="AT30" s="71"/>
      <c r="AU30" s="72"/>
      <c r="AV30" s="73"/>
      <c r="AW30" s="74"/>
      <c r="AX30" s="11"/>
      <c r="AY30" s="11"/>
      <c r="AZ30" s="126"/>
      <c r="BA30" s="12" t="s">
        <v>23</v>
      </c>
      <c r="BB30" s="71"/>
      <c r="BC30" s="71"/>
      <c r="BD30" s="71"/>
      <c r="BE30" s="72"/>
      <c r="BF30" s="73"/>
      <c r="BG30" s="74"/>
      <c r="BH30" s="11"/>
      <c r="BI30" s="11"/>
      <c r="BJ30" s="126"/>
      <c r="BK30" s="12" t="s">
        <v>23</v>
      </c>
      <c r="BL30" s="71"/>
      <c r="BM30" s="71"/>
      <c r="BN30" s="71"/>
      <c r="BO30" s="72"/>
      <c r="BP30" s="73"/>
      <c r="BQ30" s="74"/>
      <c r="BR30" s="11"/>
      <c r="BS30" s="11"/>
      <c r="BT30" s="126"/>
      <c r="BU30" s="12" t="s">
        <v>23</v>
      </c>
      <c r="BV30" s="71"/>
      <c r="BW30" s="71"/>
      <c r="BX30" s="71"/>
      <c r="BY30" s="72"/>
      <c r="BZ30" s="73"/>
      <c r="CA30" s="74"/>
      <c r="CB30" s="11"/>
      <c r="CC30" s="11"/>
      <c r="CD30" s="126"/>
      <c r="CE30" s="12" t="s">
        <v>23</v>
      </c>
      <c r="CF30" s="71"/>
      <c r="CG30" s="71"/>
      <c r="CH30" s="71"/>
      <c r="CI30" s="72"/>
      <c r="CJ30" s="73"/>
      <c r="CK30" s="74"/>
      <c r="CL30" s="11"/>
      <c r="CM30" s="11"/>
      <c r="CN30" s="126"/>
      <c r="CO30" s="12" t="s">
        <v>23</v>
      </c>
      <c r="CP30" s="71"/>
      <c r="CQ30" s="71"/>
      <c r="CR30" s="71"/>
      <c r="CS30" s="72"/>
      <c r="CT30" s="73"/>
      <c r="CU30" s="74"/>
      <c r="CV30" s="11"/>
      <c r="CW30" s="11"/>
      <c r="CX30" s="126"/>
      <c r="CY30" s="12" t="s">
        <v>23</v>
      </c>
      <c r="CZ30" s="71">
        <v>5377</v>
      </c>
      <c r="DA30" s="71"/>
      <c r="DB30" s="71"/>
      <c r="DC30" s="72">
        <v>141</v>
      </c>
      <c r="DD30" s="73">
        <v>4213</v>
      </c>
      <c r="DE30" s="74">
        <v>1023</v>
      </c>
      <c r="DF30" s="11"/>
      <c r="DG30" s="11"/>
      <c r="DH30" s="126"/>
      <c r="DI30" s="12" t="s">
        <v>23</v>
      </c>
      <c r="DJ30" s="71"/>
      <c r="DK30" s="71"/>
      <c r="DL30" s="71"/>
      <c r="DM30" s="72"/>
      <c r="DN30" s="73"/>
      <c r="DO30" s="74"/>
      <c r="DP30" s="11"/>
      <c r="DQ30" s="11"/>
      <c r="DR30" s="126"/>
      <c r="DS30" s="12" t="s">
        <v>23</v>
      </c>
      <c r="DT30" s="71"/>
      <c r="DU30" s="71"/>
      <c r="DV30" s="71"/>
      <c r="DW30" s="72"/>
      <c r="DX30" s="73"/>
      <c r="DY30" s="74"/>
      <c r="DZ30" s="11"/>
      <c r="EA30" s="11"/>
      <c r="EB30" s="126"/>
      <c r="EC30" s="12" t="s">
        <v>23</v>
      </c>
      <c r="ED30" s="71"/>
      <c r="EE30" s="71"/>
      <c r="EF30" s="71"/>
      <c r="EG30" s="72"/>
      <c r="EH30" s="73">
        <v>4065</v>
      </c>
      <c r="EI30" s="74"/>
      <c r="EJ30" s="11"/>
      <c r="EK30" s="11"/>
      <c r="EL30" s="126"/>
      <c r="EM30" s="12" t="s">
        <v>23</v>
      </c>
      <c r="EN30" s="71">
        <f>ER30+ES30</f>
        <v>4611</v>
      </c>
      <c r="EO30" s="71" t="s">
        <v>303</v>
      </c>
      <c r="EP30" s="71" t="s">
        <v>303</v>
      </c>
      <c r="EQ30" s="72" t="s">
        <v>303</v>
      </c>
      <c r="ER30" s="73">
        <v>4496</v>
      </c>
      <c r="ES30" s="74">
        <v>115</v>
      </c>
      <c r="ET30" s="11"/>
      <c r="EU30" s="11"/>
      <c r="EV30" s="126"/>
      <c r="EW30" s="12" t="s">
        <v>23</v>
      </c>
      <c r="EX30" s="71">
        <f>FB30+FC30</f>
        <v>5932</v>
      </c>
      <c r="EY30" s="71" t="s">
        <v>303</v>
      </c>
      <c r="EZ30" s="71" t="s">
        <v>303</v>
      </c>
      <c r="FA30" s="72">
        <v>3136</v>
      </c>
      <c r="FB30" s="73">
        <v>4648</v>
      </c>
      <c r="FC30" s="74">
        <v>1284</v>
      </c>
      <c r="FD30" s="11"/>
      <c r="FE30" s="11"/>
    </row>
    <row r="31" s="3" customFormat="true" ht="16.5" thickBot="true">
      <c r="A31" s="387" t="str">
        <f ca="true">IF(ISBLANK('Data Summary'!A33),"",'Data Summary'!A33)</f>
        <v/>
      </c>
      <c r="B31" s="127"/>
      <c r="C31" s="75" t="s">
        <v>20</v>
      </c>
      <c r="D31" s="76"/>
      <c r="E31" s="76"/>
      <c r="F31" s="76"/>
      <c r="G31" s="76"/>
      <c r="H31" s="76"/>
      <c r="I31" s="77"/>
      <c r="J31" s="11"/>
      <c r="K31" s="11"/>
      <c r="L31" s="127"/>
      <c r="M31" s="75" t="s">
        <v>20</v>
      </c>
      <c r="N31" s="76"/>
      <c r="O31" s="76"/>
      <c r="P31" s="76"/>
      <c r="Q31" s="76"/>
      <c r="R31" s="76"/>
      <c r="S31" s="77"/>
      <c r="T31" s="11"/>
      <c r="U31" s="11"/>
      <c r="V31" s="127"/>
      <c r="W31" s="75" t="s">
        <v>20</v>
      </c>
      <c r="X31" s="76"/>
      <c r="Y31" s="76"/>
      <c r="Z31" s="76"/>
      <c r="AA31" s="76"/>
      <c r="AB31" s="76"/>
      <c r="AC31" s="77"/>
      <c r="AD31" s="11"/>
      <c r="AE31" s="11"/>
      <c r="AF31" s="127"/>
      <c r="AG31" s="75" t="s">
        <v>20</v>
      </c>
      <c r="AH31" s="76"/>
      <c r="AI31" s="76"/>
      <c r="AJ31" s="76"/>
      <c r="AK31" s="76"/>
      <c r="AL31" s="76"/>
      <c r="AM31" s="77"/>
      <c r="AN31" s="11"/>
      <c r="AO31" s="11"/>
      <c r="AP31" s="127"/>
      <c r="AQ31" s="75" t="s">
        <v>20</v>
      </c>
      <c r="AR31" s="76"/>
      <c r="AS31" s="76"/>
      <c r="AT31" s="76"/>
      <c r="AU31" s="76"/>
      <c r="AV31" s="76"/>
      <c r="AW31" s="77"/>
      <c r="AX31" s="11"/>
      <c r="AY31" s="11"/>
      <c r="AZ31" s="127"/>
      <c r="BA31" s="75" t="s">
        <v>20</v>
      </c>
      <c r="BB31" s="76">
        <f>BE31+BF31</f>
        <v>5157</v>
      </c>
      <c r="BC31" s="76"/>
      <c r="BD31" s="76"/>
      <c r="BE31" s="76">
        <v>1122</v>
      </c>
      <c r="BF31" s="76">
        <f>3889+146</f>
        <v>4035</v>
      </c>
      <c r="BG31" s="77">
        <v>1263</v>
      </c>
      <c r="BH31" s="11"/>
      <c r="BI31" s="11"/>
      <c r="BJ31" s="127"/>
      <c r="BK31" s="75" t="s">
        <v>20</v>
      </c>
      <c r="BL31" s="76"/>
      <c r="BM31" s="76"/>
      <c r="BN31" s="76"/>
      <c r="BO31" s="76"/>
      <c r="BP31" s="76"/>
      <c r="BQ31" s="77"/>
      <c r="BR31" s="11"/>
      <c r="BS31" s="11"/>
      <c r="BT31" s="127"/>
      <c r="BU31" s="75" t="s">
        <v>20</v>
      </c>
      <c r="BV31" s="76"/>
      <c r="BW31" s="76"/>
      <c r="BX31" s="76"/>
      <c r="BY31" s="76"/>
      <c r="BZ31" s="76"/>
      <c r="CA31" s="77"/>
      <c r="CB31" s="11"/>
      <c r="CC31" s="11"/>
      <c r="CD31" s="127"/>
      <c r="CE31" s="75" t="s">
        <v>20</v>
      </c>
      <c r="CF31" s="76"/>
      <c r="CG31" s="76"/>
      <c r="CH31" s="76"/>
      <c r="CI31" s="76"/>
      <c r="CJ31" s="76"/>
      <c r="CK31" s="77"/>
      <c r="CL31" s="11"/>
      <c r="CM31" s="11"/>
      <c r="CN31" s="127"/>
      <c r="CO31" s="75" t="s">
        <v>20</v>
      </c>
      <c r="CP31" s="76"/>
      <c r="CQ31" s="76"/>
      <c r="CR31" s="76"/>
      <c r="CS31" s="76"/>
      <c r="CT31" s="76"/>
      <c r="CU31" s="77"/>
      <c r="CV31" s="11"/>
      <c r="CW31" s="11"/>
      <c r="CX31" s="127"/>
      <c r="CY31" s="75" t="s">
        <v>20</v>
      </c>
      <c r="CZ31" s="76">
        <v>5377</v>
      </c>
      <c r="DA31" s="76"/>
      <c r="DB31" s="76"/>
      <c r="DC31" s="76">
        <v>141</v>
      </c>
      <c r="DD31" s="76">
        <v>4213</v>
      </c>
      <c r="DE31" s="77">
        <v>1023</v>
      </c>
      <c r="DF31" s="11"/>
      <c r="DG31" s="11"/>
      <c r="DH31" s="127"/>
      <c r="DI31" s="75" t="s">
        <v>20</v>
      </c>
      <c r="DJ31" s="76"/>
      <c r="DK31" s="76"/>
      <c r="DL31" s="76"/>
      <c r="DM31" s="76"/>
      <c r="DN31" s="76"/>
      <c r="DO31" s="77"/>
      <c r="DP31" s="11"/>
      <c r="DQ31" s="11"/>
      <c r="DR31" s="127"/>
      <c r="DS31" s="75" t="s">
        <v>20</v>
      </c>
      <c r="DT31" s="76"/>
      <c r="DU31" s="76"/>
      <c r="DV31" s="76"/>
      <c r="DW31" s="76"/>
      <c r="DX31" s="76"/>
      <c r="DY31" s="77"/>
      <c r="DZ31" s="11"/>
      <c r="EA31" s="11"/>
      <c r="EB31" s="127"/>
      <c r="EC31" s="75" t="s">
        <v>20</v>
      </c>
      <c r="ED31" s="76"/>
      <c r="EE31" s="76"/>
      <c r="EF31" s="76"/>
      <c r="EG31" s="76"/>
      <c r="EH31" s="76"/>
      <c r="EI31" s="77"/>
      <c r="EJ31" s="11"/>
      <c r="EK31" s="11"/>
      <c r="EL31" s="127"/>
      <c r="EM31" s="75" t="s">
        <v>20</v>
      </c>
      <c r="EN31" s="76" t="s">
        <v>303</v>
      </c>
      <c r="EO31" s="76" t="s">
        <v>303</v>
      </c>
      <c r="EP31" s="76" t="s">
        <v>303</v>
      </c>
      <c r="EQ31" s="76" t="s">
        <v>303</v>
      </c>
      <c r="ER31" s="76" t="s">
        <v>303</v>
      </c>
      <c r="ES31" s="77" t="s">
        <v>303</v>
      </c>
      <c r="ET31" s="11"/>
      <c r="EU31" s="11"/>
      <c r="EV31" s="127"/>
      <c r="EW31" s="75" t="s">
        <v>20</v>
      </c>
      <c r="EX31" s="76" t="s">
        <v>303</v>
      </c>
      <c r="EY31" s="76" t="s">
        <v>303</v>
      </c>
      <c r="EZ31" s="76" t="s">
        <v>303</v>
      </c>
      <c r="FA31" s="76" t="s">
        <v>303</v>
      </c>
      <c r="FB31" s="76" t="s">
        <v>303</v>
      </c>
      <c r="FC31" s="77" t="s">
        <v>303</v>
      </c>
      <c r="FD31" s="11"/>
      <c r="FE31" s="11"/>
      <c r="FF31" s="128"/>
      <c r="FP31" s="128"/>
      <c r="FZ31" s="128"/>
      <c r="GJ31" s="128"/>
      <c r="GT31" s="128"/>
      <c r="HD31" s="128"/>
      <c r="HN31" s="128"/>
      <c r="HX31" s="128"/>
    </row>
    <row r="32" s="3" customFormat="true">
      <c r="A32" s="387" t="str">
        <f ca="true">IF(ISBLANK('Data Summary'!A34),"",'Data Summary'!A34)</f>
        <v/>
      </c>
      <c r="B32" s="128"/>
      <c r="L32" s="128"/>
      <c r="V32" s="128"/>
      <c r="AF32" s="128"/>
      <c r="AP32" s="128"/>
      <c r="AZ32" s="128"/>
      <c r="BA32" s="128"/>
      <c r="BB32" s="128"/>
      <c r="BC32" s="128"/>
      <c r="BD32" s="128"/>
      <c r="BE32" s="128"/>
      <c r="BF32" s="128"/>
      <c r="BG32" s="128"/>
      <c r="BJ32" s="128"/>
      <c r="BT32" s="128"/>
      <c r="CD32" s="128"/>
      <c r="CN32" s="128"/>
      <c r="CX32" s="128"/>
      <c r="DH32" s="128"/>
      <c r="DR32" s="128"/>
      <c r="EB32" s="128"/>
      <c r="EL32" s="128"/>
      <c r="EV32" s="128"/>
      <c r="FF32" s="128"/>
      <c r="FP32" s="128"/>
      <c r="FZ32" s="128"/>
      <c r="GJ32" s="128"/>
      <c r="GT32" s="128"/>
      <c r="HD32" s="128"/>
      <c r="HN32" s="128"/>
      <c r="HX32" s="128"/>
    </row>
    <row r="33" s="3" customFormat="true">
      <c r="A33" s="387" t="str">
        <f ca="true">IF(ISBLANK('Data Summary'!A35),"",'Data Summary'!A35)</f>
        <v/>
      </c>
      <c r="B33" s="128"/>
      <c r="L33" s="128"/>
      <c r="V33" s="128"/>
      <c r="AF33" s="128"/>
      <c r="AP33" s="128"/>
      <c r="AZ33" s="128"/>
      <c r="BA33" s="128"/>
      <c r="BB33" s="128"/>
      <c r="BC33" s="128"/>
      <c r="BD33" s="128"/>
      <c r="BE33" s="128"/>
      <c r="BF33" s="128"/>
      <c r="BG33" s="128"/>
      <c r="BJ33" s="128"/>
      <c r="BT33" s="128"/>
      <c r="CD33" s="128"/>
      <c r="CN33" s="128"/>
      <c r="CX33" s="128"/>
      <c r="DH33" s="128"/>
      <c r="DR33" s="128"/>
      <c r="EB33" s="128"/>
      <c r="EL33" s="128"/>
      <c r="EV33" s="128"/>
      <c r="FF33" s="128"/>
      <c r="FP33" s="128"/>
      <c r="FZ33" s="128"/>
      <c r="GJ33" s="128"/>
      <c r="GT33" s="128"/>
      <c r="HD33" s="128"/>
      <c r="HN33" s="128"/>
      <c r="HX33" s="128"/>
    </row>
    <row r="34" s="3" customFormat="true">
      <c r="A34" s="387" t="str">
        <f ca="true">IF(ISBLANK('Data Summary'!A36),"",'Data Summary'!A36)</f>
        <v/>
      </c>
      <c r="B34" s="128"/>
      <c r="L34" s="128"/>
      <c r="V34" s="128"/>
      <c r="AF34" s="128"/>
      <c r="AP34" s="128"/>
      <c r="AZ34" s="128"/>
      <c r="BA34" s="128"/>
      <c r="BB34" s="128"/>
      <c r="BC34" s="128"/>
      <c r="BD34" s="128"/>
      <c r="BE34" s="128"/>
      <c r="BF34" s="128"/>
      <c r="BG34" s="128"/>
      <c r="BJ34" s="128"/>
      <c r="BT34" s="128"/>
      <c r="CD34" s="128"/>
      <c r="CN34" s="128"/>
      <c r="CX34" s="128"/>
      <c r="DH34" s="128"/>
      <c r="DR34" s="128"/>
      <c r="EB34" s="128"/>
      <c r="EL34" s="128"/>
      <c r="EV34" s="128"/>
      <c r="FF34" s="128"/>
      <c r="FP34" s="128"/>
      <c r="FZ34" s="128"/>
      <c r="GJ34" s="128"/>
      <c r="GT34" s="128"/>
      <c r="HD34" s="128"/>
      <c r="HN34" s="128"/>
      <c r="HX34" s="128"/>
    </row>
    <row r="35" s="3" customFormat="true">
      <c r="A35" s="387" t="str">
        <f ca="true">IF(ISBLANK('Data Summary'!A37),"",'Data Summary'!A37)</f>
        <v/>
      </c>
      <c r="B35" s="128"/>
      <c r="L35" s="128"/>
      <c r="V35" s="128"/>
      <c r="AF35" s="128"/>
      <c r="AP35" s="128"/>
      <c r="AZ35" s="128"/>
      <c r="BA35" s="128"/>
      <c r="BB35" s="128"/>
      <c r="BC35" s="128"/>
      <c r="BD35" s="128"/>
      <c r="BE35" s="128"/>
      <c r="BF35" s="128"/>
      <c r="BG35" s="128"/>
      <c r="BJ35" s="128"/>
      <c r="BT35" s="128"/>
      <c r="CD35" s="128"/>
      <c r="CN35" s="128"/>
      <c r="CX35" s="128"/>
      <c r="DH35" s="128"/>
      <c r="DR35" s="128"/>
      <c r="EB35" s="128"/>
      <c r="EL35" s="128"/>
      <c r="EV35" s="128"/>
      <c r="FF35" s="128"/>
      <c r="FP35" s="128"/>
      <c r="FZ35" s="128"/>
      <c r="GJ35" s="128"/>
      <c r="GT35" s="128"/>
      <c r="HD35" s="128"/>
      <c r="HN35" s="128"/>
      <c r="HX35" s="128"/>
    </row>
    <row r="36" s="3" customFormat="true">
      <c r="A36" s="387" t="str">
        <f ca="true">IF(ISBLANK('Data Summary'!A38),"",'Data Summary'!A38)</f>
        <v/>
      </c>
      <c r="B36" s="128"/>
      <c r="L36" s="128"/>
      <c r="V36" s="128"/>
      <c r="AF36" s="128"/>
      <c r="AP36" s="128"/>
      <c r="AZ36" s="128"/>
      <c r="BA36" s="128"/>
      <c r="BB36" s="128"/>
      <c r="BC36" s="128"/>
      <c r="BD36" s="128"/>
      <c r="BE36" s="128"/>
      <c r="BF36" s="128"/>
      <c r="BG36" s="128"/>
      <c r="BJ36" s="128"/>
      <c r="BT36" s="128"/>
      <c r="CD36" s="128"/>
      <c r="CN36" s="128"/>
      <c r="CX36" s="128"/>
      <c r="DH36" s="128"/>
      <c r="DR36" s="128"/>
      <c r="EB36" s="128"/>
      <c r="EL36" s="128"/>
      <c r="EV36" s="128"/>
      <c r="FF36" s="128"/>
      <c r="FP36" s="128"/>
      <c r="FZ36" s="128"/>
      <c r="GJ36" s="128"/>
      <c r="GT36" s="128"/>
      <c r="HD36" s="128"/>
      <c r="HN36" s="128"/>
      <c r="HX36" s="128"/>
    </row>
    <row r="37" s="3" customFormat="true">
      <c r="A37" s="387" t="str">
        <f ca="true">IF(ISBLANK('Data Summary'!A39),"",'Data Summary'!A39)</f>
        <v/>
      </c>
      <c r="B37" s="128"/>
      <c r="L37" s="128"/>
      <c r="V37" s="128"/>
      <c r="AF37" s="128"/>
      <c r="AP37" s="128"/>
      <c r="AZ37" s="128"/>
      <c r="BA37" s="128"/>
      <c r="BB37" s="128"/>
      <c r="BC37" s="128"/>
      <c r="BD37" s="128"/>
      <c r="BE37" s="128"/>
      <c r="BF37" s="128"/>
      <c r="BG37" s="128"/>
      <c r="BJ37" s="128"/>
      <c r="BT37" s="128"/>
      <c r="CD37" s="128"/>
      <c r="CN37" s="128"/>
      <c r="CX37" s="128"/>
      <c r="DH37" s="128"/>
      <c r="DR37" s="128"/>
      <c r="EB37" s="128"/>
      <c r="EL37" s="128"/>
      <c r="EV37" s="128"/>
      <c r="FF37" s="128"/>
      <c r="FP37" s="128"/>
      <c r="FZ37" s="128"/>
      <c r="GJ37" s="128"/>
      <c r="GT37" s="128"/>
      <c r="HD37" s="128"/>
      <c r="HN37" s="128"/>
      <c r="HX37" s="128"/>
    </row>
    <row r="38" s="3" customFormat="true">
      <c r="A38" s="387" t="str">
        <f ca="true">IF(ISBLANK('Data Summary'!A40),"",'Data Summary'!A40)</f>
        <v/>
      </c>
      <c r="B38" s="128"/>
      <c r="L38" s="128"/>
      <c r="V38" s="128"/>
      <c r="AF38" s="128"/>
      <c r="AP38" s="128"/>
      <c r="AZ38" s="128"/>
      <c r="BA38" s="128"/>
      <c r="BB38" s="128"/>
      <c r="BC38" s="128"/>
      <c r="BD38" s="128"/>
      <c r="BE38" s="128"/>
      <c r="BF38" s="128"/>
      <c r="BG38" s="128"/>
      <c r="BJ38" s="128"/>
      <c r="BT38" s="128"/>
      <c r="CD38" s="128"/>
      <c r="CN38" s="128"/>
      <c r="CX38" s="128"/>
      <c r="DH38" s="128"/>
      <c r="DR38" s="128"/>
      <c r="EB38" s="128"/>
      <c r="EL38" s="128"/>
      <c r="EV38" s="128"/>
      <c r="FF38" s="128"/>
      <c r="FP38" s="128"/>
      <c r="FZ38" s="128"/>
      <c r="GJ38" s="128"/>
      <c r="GT38" s="128"/>
      <c r="HD38" s="128"/>
      <c r="HN38" s="128"/>
      <c r="HX38" s="128"/>
    </row>
    <row r="39" s="3" customFormat="true">
      <c r="A39" s="387" t="str">
        <f ca="true">IF(ISBLANK('Data Summary'!A41),"",'Data Summary'!A41)</f>
        <v/>
      </c>
      <c r="B39" s="128"/>
      <c r="L39" s="128"/>
      <c r="V39" s="128"/>
      <c r="AF39" s="128"/>
      <c r="AP39" s="128"/>
      <c r="AZ39" s="128"/>
      <c r="BA39" s="128"/>
      <c r="BB39" s="128"/>
      <c r="BC39" s="128"/>
      <c r="BD39" s="128"/>
      <c r="BE39" s="128"/>
      <c r="BF39" s="128"/>
      <c r="BG39" s="128"/>
      <c r="BJ39" s="128"/>
      <c r="BT39" s="128"/>
      <c r="CD39" s="128"/>
      <c r="CN39" s="128"/>
      <c r="CX39" s="128"/>
      <c r="DH39" s="128"/>
      <c r="DR39" s="128"/>
      <c r="EB39" s="128"/>
      <c r="EL39" s="128"/>
      <c r="EV39" s="128"/>
      <c r="FF39" s="128"/>
      <c r="FP39" s="128"/>
      <c r="FZ39" s="128"/>
      <c r="GJ39" s="128"/>
      <c r="GT39" s="128"/>
      <c r="HD39" s="128"/>
      <c r="HN39" s="128"/>
      <c r="HX39" s="128"/>
    </row>
    <row r="40" s="3" customFormat="true">
      <c r="A40" s="387" t="str">
        <f ca="true">IF(ISBLANK('Data Summary'!A42),"",'Data Summary'!A42)</f>
        <v/>
      </c>
      <c r="B40" s="128"/>
      <c r="L40" s="128"/>
      <c r="V40" s="128"/>
      <c r="AF40" s="128"/>
      <c r="AP40" s="128"/>
      <c r="AZ40" s="128"/>
      <c r="BA40" s="128"/>
      <c r="BB40" s="128"/>
      <c r="BC40" s="128"/>
      <c r="BD40" s="128"/>
      <c r="BE40" s="128"/>
      <c r="BF40" s="128"/>
      <c r="BG40" s="128"/>
      <c r="BJ40" s="128"/>
      <c r="BT40" s="128"/>
      <c r="CD40" s="128"/>
      <c r="CN40" s="128"/>
      <c r="CX40" s="128"/>
      <c r="DH40" s="128"/>
      <c r="DR40" s="128"/>
      <c r="EB40" s="128"/>
      <c r="EL40" s="128"/>
      <c r="EV40" s="128"/>
      <c r="FF40" s="128"/>
      <c r="FP40" s="128"/>
      <c r="FZ40" s="128"/>
      <c r="GJ40" s="128"/>
      <c r="GT40" s="128"/>
      <c r="HD40" s="128"/>
      <c r="HN40" s="128"/>
      <c r="HX40" s="128"/>
    </row>
    <row r="41" s="3" customFormat="true">
      <c r="A41" s="387" t="str">
        <f ca="true">IF(ISBLANK('Data Summary'!A43),"",'Data Summary'!A43)</f>
        <v/>
      </c>
      <c r="B41" s="128"/>
      <c r="L41" s="128"/>
      <c r="V41" s="128"/>
      <c r="AF41" s="128"/>
      <c r="AP41" s="128"/>
      <c r="AZ41" s="128"/>
      <c r="BA41" s="128"/>
      <c r="BB41" s="128"/>
      <c r="BC41" s="128"/>
      <c r="BD41" s="128"/>
      <c r="BE41" s="128"/>
      <c r="BF41" s="128"/>
      <c r="BG41" s="128"/>
      <c r="BJ41" s="128"/>
      <c r="BT41" s="128"/>
      <c r="CD41" s="128"/>
      <c r="CN41" s="128"/>
      <c r="CX41" s="128"/>
      <c r="DH41" s="128"/>
      <c r="DR41" s="128"/>
      <c r="EB41" s="128"/>
      <c r="EL41" s="128"/>
      <c r="EV41" s="128"/>
      <c r="FF41" s="128"/>
      <c r="FP41" s="128"/>
      <c r="FZ41" s="128"/>
      <c r="GJ41" s="128"/>
      <c r="GT41" s="128"/>
      <c r="HD41" s="128"/>
      <c r="HN41" s="128"/>
      <c r="HX41" s="128"/>
    </row>
    <row r="42" s="3" customFormat="true">
      <c r="A42" s="387" t="str">
        <f ca="true">IF(ISBLANK('Data Summary'!A44),"",'Data Summary'!A44)</f>
        <v/>
      </c>
      <c r="B42" s="128"/>
      <c r="L42" s="128"/>
      <c r="V42" s="128"/>
      <c r="AF42" s="128"/>
      <c r="AP42" s="128"/>
      <c r="AZ42" s="128"/>
      <c r="BA42" s="128"/>
      <c r="BB42" s="128"/>
      <c r="BC42" s="128"/>
      <c r="BD42" s="128"/>
      <c r="BE42" s="128"/>
      <c r="BF42" s="128"/>
      <c r="BG42" s="128"/>
      <c r="BJ42" s="128"/>
      <c r="BT42" s="128"/>
      <c r="CD42" s="128"/>
      <c r="CN42" s="128"/>
      <c r="CX42" s="128"/>
      <c r="DH42" s="128"/>
      <c r="DR42" s="128"/>
      <c r="EB42" s="128"/>
      <c r="EL42" s="128"/>
      <c r="EV42" s="128"/>
      <c r="FF42" s="128"/>
      <c r="FP42" s="128"/>
      <c r="FZ42" s="128"/>
      <c r="GJ42" s="128"/>
      <c r="GT42" s="128"/>
      <c r="HD42" s="128"/>
      <c r="HN42" s="128"/>
      <c r="HX42" s="128"/>
    </row>
    <row r="43" s="3" customFormat="true">
      <c r="A43" s="387" t="str">
        <f ca="true">IF(ISBLANK('Data Summary'!A45),"",'Data Summary'!A45)</f>
        <v/>
      </c>
      <c r="B43" s="128"/>
      <c r="L43" s="128"/>
      <c r="V43" s="128"/>
      <c r="AF43" s="128"/>
      <c r="AP43" s="128"/>
      <c r="AZ43" s="128"/>
      <c r="BA43" s="128"/>
      <c r="BB43" s="128"/>
      <c r="BC43" s="128"/>
      <c r="BD43" s="128"/>
      <c r="BE43" s="128"/>
      <c r="BF43" s="128"/>
      <c r="BG43" s="128"/>
      <c r="BJ43" s="128"/>
      <c r="BT43" s="128"/>
      <c r="CD43" s="128"/>
      <c r="CN43" s="128"/>
      <c r="CX43" s="128"/>
      <c r="DH43" s="128"/>
      <c r="DR43" s="128"/>
      <c r="EB43" s="128"/>
      <c r="EL43" s="128"/>
      <c r="EV43" s="128"/>
      <c r="FF43" s="128"/>
      <c r="FP43" s="128"/>
      <c r="FZ43" s="128"/>
      <c r="GJ43" s="128"/>
      <c r="GT43" s="128"/>
      <c r="HD43" s="128"/>
      <c r="HN43" s="128"/>
      <c r="HX43" s="128"/>
    </row>
    <row r="44" s="3" customFormat="true">
      <c r="A44" s="387" t="str">
        <f ca="true">IF(ISBLANK('Data Summary'!A46),"",'Data Summary'!A46)</f>
        <v/>
      </c>
      <c r="B44" s="128"/>
      <c r="L44" s="128"/>
      <c r="V44" s="128"/>
      <c r="AF44" s="128"/>
      <c r="AP44" s="128"/>
      <c r="AZ44" s="128"/>
      <c r="BA44" s="128"/>
      <c r="BB44" s="128"/>
      <c r="BC44" s="128"/>
      <c r="BD44" s="128"/>
      <c r="BE44" s="128"/>
      <c r="BF44" s="128"/>
      <c r="BG44" s="128"/>
      <c r="BJ44" s="128"/>
      <c r="BT44" s="128"/>
      <c r="CD44" s="128"/>
      <c r="CN44" s="128"/>
      <c r="CX44" s="128"/>
      <c r="DH44" s="128"/>
      <c r="DR44" s="128"/>
      <c r="EB44" s="128"/>
      <c r="EL44" s="128"/>
      <c r="EV44" s="128"/>
      <c r="FF44" s="128"/>
      <c r="FP44" s="128"/>
      <c r="FZ44" s="128"/>
      <c r="GJ44" s="128"/>
      <c r="GT44" s="128"/>
      <c r="HD44" s="128"/>
      <c r="HN44" s="128"/>
      <c r="HX44" s="128"/>
    </row>
    <row r="45" s="3" customFormat="true">
      <c r="A45" s="387" t="str">
        <f ca="true">IF(ISBLANK('Data Summary'!A47),"",'Data Summary'!A47)</f>
        <v/>
      </c>
      <c r="B45" s="128"/>
      <c r="L45" s="128"/>
      <c r="V45" s="128"/>
      <c r="AF45" s="128"/>
      <c r="AP45" s="128"/>
      <c r="AZ45" s="128"/>
      <c r="BA45" s="128"/>
      <c r="BB45" s="128"/>
      <c r="BC45" s="128"/>
      <c r="BD45" s="128"/>
      <c r="BE45" s="128"/>
      <c r="BF45" s="128"/>
      <c r="BG45" s="128"/>
      <c r="BJ45" s="128"/>
      <c r="BT45" s="128"/>
      <c r="CD45" s="128"/>
      <c r="CN45" s="128"/>
      <c r="CX45" s="128"/>
      <c r="DH45" s="128"/>
      <c r="DR45" s="128"/>
      <c r="EB45" s="128"/>
      <c r="EL45" s="128"/>
      <c r="EV45" s="128"/>
      <c r="FF45" s="128"/>
      <c r="FP45" s="128"/>
      <c r="FZ45" s="128"/>
      <c r="GJ45" s="128"/>
      <c r="GT45" s="128"/>
      <c r="HD45" s="128"/>
      <c r="HN45" s="128"/>
      <c r="HX45" s="128"/>
    </row>
    <row r="46" s="3" customFormat="true">
      <c r="A46" s="387" t="str">
        <f ca="true">IF(ISBLANK('Data Summary'!A48),"",'Data Summary'!A48)</f>
        <v/>
      </c>
      <c r="B46" s="128"/>
      <c r="L46" s="128"/>
      <c r="V46" s="128"/>
      <c r="AF46" s="128"/>
      <c r="AP46" s="128"/>
      <c r="AZ46" s="128"/>
      <c r="BA46" s="128"/>
      <c r="BB46" s="128"/>
      <c r="BC46" s="128"/>
      <c r="BD46" s="128"/>
      <c r="BE46" s="128"/>
      <c r="BF46" s="128"/>
      <c r="BG46" s="128"/>
      <c r="BJ46" s="128"/>
      <c r="BT46" s="128"/>
      <c r="CD46" s="128"/>
      <c r="CN46" s="128"/>
      <c r="CX46" s="128"/>
      <c r="DH46" s="128"/>
      <c r="DR46" s="128"/>
      <c r="EB46" s="128"/>
      <c r="EL46" s="128"/>
      <c r="EV46" s="128"/>
      <c r="FF46" s="128"/>
      <c r="FP46" s="128"/>
      <c r="FZ46" s="128"/>
      <c r="GJ46" s="128"/>
      <c r="GT46" s="128"/>
      <c r="HD46" s="128"/>
      <c r="HN46" s="128"/>
      <c r="HX46" s="128"/>
    </row>
    <row r="47" s="3" customFormat="true">
      <c r="A47" s="387" t="str">
        <f ca="true">IF(ISBLANK('Data Summary'!A49),"",'Data Summary'!A49)</f>
        <v/>
      </c>
      <c r="B47" s="128"/>
      <c r="L47" s="128"/>
      <c r="V47" s="128"/>
      <c r="AF47" s="128"/>
      <c r="AP47" s="128"/>
      <c r="AZ47" s="128"/>
      <c r="BA47" s="128"/>
      <c r="BB47" s="128"/>
      <c r="BC47" s="128"/>
      <c r="BD47" s="128"/>
      <c r="BE47" s="128"/>
      <c r="BF47" s="128"/>
      <c r="BG47" s="128"/>
      <c r="BJ47" s="128"/>
      <c r="BT47" s="128"/>
      <c r="CD47" s="128"/>
      <c r="CN47" s="128"/>
      <c r="CX47" s="128"/>
      <c r="DH47" s="128"/>
      <c r="DR47" s="128"/>
      <c r="EB47" s="128"/>
      <c r="EL47" s="128"/>
      <c r="EV47" s="128"/>
      <c r="FF47" s="128"/>
      <c r="FP47" s="128"/>
      <c r="FZ47" s="128"/>
      <c r="GJ47" s="128"/>
      <c r="GT47" s="128"/>
      <c r="HD47" s="128"/>
      <c r="HN47" s="128"/>
      <c r="HX47" s="128"/>
    </row>
    <row r="48" s="3" customFormat="true">
      <c r="A48" s="387" t="str">
        <f ca="true">IF(ISBLANK('Data Summary'!A50),"",'Data Summary'!A50)</f>
        <v/>
      </c>
      <c r="B48" s="128"/>
      <c r="L48" s="128"/>
      <c r="V48" s="128"/>
      <c r="AF48" s="128"/>
      <c r="AP48" s="128"/>
      <c r="AZ48" s="128"/>
      <c r="BA48" s="128"/>
      <c r="BB48" s="128"/>
      <c r="BC48" s="128"/>
      <c r="BD48" s="128"/>
      <c r="BE48" s="128"/>
      <c r="BF48" s="128"/>
      <c r="BG48" s="128"/>
      <c r="BJ48" s="128"/>
      <c r="BT48" s="128"/>
      <c r="CD48" s="128"/>
      <c r="CN48" s="128"/>
      <c r="CX48" s="128"/>
      <c r="DH48" s="128"/>
      <c r="DR48" s="128"/>
      <c r="EB48" s="128"/>
      <c r="EL48" s="128"/>
      <c r="EV48" s="128"/>
      <c r="FF48" s="128"/>
      <c r="FP48" s="128"/>
      <c r="FZ48" s="128"/>
      <c r="GJ48" s="128"/>
      <c r="GT48" s="128"/>
      <c r="HD48" s="128"/>
      <c r="HN48" s="128"/>
      <c r="HX48" s="128"/>
    </row>
    <row r="49" s="3" customFormat="true">
      <c r="A49" s="387" t="str">
        <f ca="true">IF(ISBLANK('Data Summary'!A51),"",'Data Summary'!A51)</f>
        <v/>
      </c>
      <c r="B49" s="128"/>
      <c r="L49" s="128"/>
      <c r="V49" s="128"/>
      <c r="AF49" s="128"/>
      <c r="AP49" s="128"/>
      <c r="AZ49" s="128"/>
      <c r="BA49" s="128"/>
      <c r="BB49" s="128"/>
      <c r="BC49" s="128"/>
      <c r="BD49" s="128"/>
      <c r="BE49" s="128"/>
      <c r="BF49" s="128"/>
      <c r="BG49" s="128"/>
      <c r="BJ49" s="128"/>
      <c r="BT49" s="128"/>
      <c r="CD49" s="128"/>
      <c r="CN49" s="128"/>
      <c r="CX49" s="128"/>
      <c r="DH49" s="128"/>
      <c r="DR49" s="128"/>
      <c r="EB49" s="128"/>
      <c r="EL49" s="128"/>
      <c r="EV49" s="128"/>
      <c r="FF49" s="128"/>
      <c r="FP49" s="128"/>
      <c r="FZ49" s="128"/>
      <c r="GJ49" s="128"/>
      <c r="GT49" s="128"/>
      <c r="HD49" s="128"/>
      <c r="HN49" s="128"/>
      <c r="HX49" s="128"/>
    </row>
    <row r="50" s="3" customFormat="true">
      <c r="A50" s="387" t="str">
        <f ca="true">IF(ISBLANK('Data Summary'!A52),"",'Data Summary'!A52)</f>
        <v/>
      </c>
      <c r="B50" s="128"/>
      <c r="L50" s="128"/>
      <c r="V50" s="128"/>
      <c r="AF50" s="128"/>
      <c r="AP50" s="128"/>
      <c r="AZ50" s="128"/>
      <c r="BA50" s="128"/>
      <c r="BB50" s="128"/>
      <c r="BC50" s="128"/>
      <c r="BD50" s="128"/>
      <c r="BE50" s="128"/>
      <c r="BF50" s="128"/>
      <c r="BG50" s="128"/>
      <c r="BJ50" s="128"/>
      <c r="BT50" s="128"/>
      <c r="CD50" s="128"/>
      <c r="CN50" s="128"/>
      <c r="CX50" s="128"/>
      <c r="DH50" s="128"/>
      <c r="DR50" s="128"/>
      <c r="EB50" s="128"/>
      <c r="EL50" s="128"/>
      <c r="EV50" s="128"/>
      <c r="FF50" s="128"/>
      <c r="FP50" s="128"/>
      <c r="FZ50" s="128"/>
      <c r="GJ50" s="128"/>
      <c r="GT50" s="128"/>
      <c r="HD50" s="128"/>
      <c r="HN50" s="128"/>
      <c r="HX50" s="128"/>
    </row>
    <row r="51" s="3" customFormat="true">
      <c r="A51" s="387" t="str">
        <f ca="true">IF(ISBLANK('Data Summary'!A53),"",'Data Summary'!A53)</f>
        <v/>
      </c>
      <c r="B51" s="128"/>
      <c r="L51" s="128"/>
      <c r="V51" s="128"/>
      <c r="AF51" s="128"/>
      <c r="AP51" s="128"/>
      <c r="AZ51" s="128"/>
      <c r="BA51" s="128"/>
      <c r="BB51" s="128"/>
      <c r="BC51" s="128"/>
      <c r="BD51" s="128"/>
      <c r="BE51" s="128"/>
      <c r="BF51" s="128"/>
      <c r="BG51" s="128"/>
      <c r="BJ51" s="128"/>
      <c r="BT51" s="128"/>
      <c r="CD51" s="128"/>
      <c r="CN51" s="128"/>
      <c r="CX51" s="128"/>
      <c r="DH51" s="128"/>
      <c r="DR51" s="128"/>
      <c r="EB51" s="128"/>
      <c r="EL51" s="128"/>
      <c r="EV51" s="128"/>
      <c r="FF51" s="128"/>
      <c r="FP51" s="128"/>
      <c r="FZ51" s="128"/>
      <c r="GJ51" s="128"/>
      <c r="GT51" s="128"/>
      <c r="HD51" s="128"/>
      <c r="HN51" s="128"/>
      <c r="HX51" s="128"/>
    </row>
    <row r="52" s="3" customFormat="true">
      <c r="A52" s="387" t="str">
        <f ca="true">IF(ISBLANK('Data Summary'!A54),"",'Data Summary'!A54)</f>
        <v/>
      </c>
      <c r="B52" s="128"/>
      <c r="L52" s="128"/>
      <c r="V52" s="128"/>
      <c r="AF52" s="128"/>
      <c r="AP52" s="128"/>
      <c r="AZ52" s="128"/>
      <c r="BA52" s="128"/>
      <c r="BB52" s="128"/>
      <c r="BC52" s="128"/>
      <c r="BD52" s="128"/>
      <c r="BE52" s="128"/>
      <c r="BF52" s="128"/>
      <c r="BG52" s="128"/>
      <c r="BJ52" s="128"/>
      <c r="BT52" s="128"/>
      <c r="CD52" s="128"/>
      <c r="CN52" s="128"/>
      <c r="CX52" s="128"/>
      <c r="DH52" s="128"/>
      <c r="DR52" s="128"/>
      <c r="EB52" s="128"/>
      <c r="EL52" s="128"/>
      <c r="EV52" s="128"/>
      <c r="FF52" s="128"/>
      <c r="FP52" s="128"/>
      <c r="FZ52" s="128"/>
      <c r="GJ52" s="128"/>
      <c r="GT52" s="128"/>
      <c r="HD52" s="128"/>
      <c r="HN52" s="128"/>
      <c r="HX52" s="128"/>
    </row>
    <row r="53" s="3" customFormat="true">
      <c r="A53" s="387" t="str">
        <f ca="true">IF(ISBLANK('Data Summary'!A55),"",'Data Summary'!A55)</f>
        <v/>
      </c>
      <c r="B53" s="128"/>
      <c r="L53" s="128"/>
      <c r="V53" s="128"/>
      <c r="AF53" s="128"/>
      <c r="AP53" s="128"/>
      <c r="AZ53" s="128"/>
      <c r="BA53" s="128"/>
      <c r="BB53" s="128"/>
      <c r="BC53" s="128"/>
      <c r="BD53" s="128"/>
      <c r="BE53" s="128"/>
      <c r="BF53" s="128"/>
      <c r="BG53" s="128"/>
      <c r="BJ53" s="128"/>
      <c r="BT53" s="128"/>
      <c r="CD53" s="128"/>
      <c r="CN53" s="128"/>
      <c r="CX53" s="128"/>
      <c r="DH53" s="128"/>
      <c r="DR53" s="128"/>
      <c r="EB53" s="128"/>
      <c r="EL53" s="128"/>
      <c r="EV53" s="128"/>
      <c r="FF53" s="128"/>
      <c r="FP53" s="128"/>
      <c r="FZ53" s="128"/>
      <c r="GJ53" s="128"/>
      <c r="GT53" s="128"/>
      <c r="HD53" s="128"/>
      <c r="HN53" s="128"/>
      <c r="HX53" s="128"/>
    </row>
    <row r="54" s="3" customFormat="true">
      <c r="A54" s="387" t="str">
        <f ca="true">IF(ISBLANK('Data Summary'!A56),"",'Data Summary'!A56)</f>
        <v/>
      </c>
      <c r="B54" s="128"/>
      <c r="L54" s="128"/>
      <c r="V54" s="128"/>
      <c r="AF54" s="128"/>
      <c r="AP54" s="128"/>
      <c r="AZ54" s="128"/>
      <c r="BA54" s="128"/>
      <c r="BB54" s="128"/>
      <c r="BC54" s="128"/>
      <c r="BD54" s="128"/>
      <c r="BE54" s="128"/>
      <c r="BF54" s="128"/>
      <c r="BG54" s="128"/>
      <c r="BJ54" s="128"/>
      <c r="BT54" s="128"/>
      <c r="CD54" s="128"/>
      <c r="CN54" s="128"/>
      <c r="CX54" s="128"/>
      <c r="DH54" s="128"/>
      <c r="DR54" s="128"/>
      <c r="EB54" s="128"/>
      <c r="EL54" s="128"/>
      <c r="EV54" s="128"/>
      <c r="FF54" s="128"/>
      <c r="FP54" s="128"/>
      <c r="FZ54" s="128"/>
      <c r="GJ54" s="128"/>
      <c r="GT54" s="128"/>
      <c r="HD54" s="128"/>
      <c r="HN54" s="128"/>
      <c r="HX54" s="128"/>
    </row>
    <row r="55" s="3" customFormat="true">
      <c r="A55" s="387" t="str">
        <f ca="true">IF(ISBLANK('Data Summary'!A57),"",'Data Summary'!A57)</f>
        <v/>
      </c>
      <c r="B55" s="128"/>
      <c r="L55" s="128"/>
      <c r="V55" s="128"/>
      <c r="AF55" s="128"/>
      <c r="AP55" s="128"/>
      <c r="AZ55" s="128"/>
      <c r="BA55" s="128"/>
      <c r="BB55" s="128"/>
      <c r="BC55" s="128"/>
      <c r="BD55" s="128"/>
      <c r="BE55" s="128"/>
      <c r="BF55" s="128"/>
      <c r="BG55" s="128"/>
      <c r="BJ55" s="128"/>
      <c r="BT55" s="128"/>
      <c r="CD55" s="128"/>
      <c r="CN55" s="128"/>
      <c r="CX55" s="128"/>
      <c r="DH55" s="128"/>
      <c r="DR55" s="128"/>
      <c r="EB55" s="128"/>
      <c r="EL55" s="128"/>
      <c r="EV55" s="128"/>
      <c r="FF55" s="128"/>
      <c r="FP55" s="128"/>
      <c r="FZ55" s="128"/>
      <c r="GJ55" s="128"/>
      <c r="GT55" s="128"/>
      <c r="HD55" s="128"/>
      <c r="HN55" s="128"/>
      <c r="HX55" s="128"/>
    </row>
    <row r="56" s="3" customFormat="true">
      <c r="A56" s="387" t="str">
        <f ca="true">IF(ISBLANK('Data Summary'!A58),"",'Data Summary'!A58)</f>
        <v/>
      </c>
      <c r="B56" s="128"/>
      <c r="L56" s="128"/>
      <c r="V56" s="128"/>
      <c r="AF56" s="128"/>
      <c r="AP56" s="128"/>
      <c r="AZ56" s="128"/>
      <c r="BA56" s="128"/>
      <c r="BB56" s="128"/>
      <c r="BC56" s="128"/>
      <c r="BD56" s="128"/>
      <c r="BE56" s="128"/>
      <c r="BF56" s="128"/>
      <c r="BG56" s="128"/>
      <c r="BJ56" s="128"/>
      <c r="BT56" s="128"/>
      <c r="CD56" s="128"/>
      <c r="CN56" s="128"/>
      <c r="CX56" s="128"/>
      <c r="DH56" s="128"/>
      <c r="DR56" s="128"/>
      <c r="EB56" s="128"/>
      <c r="EL56" s="128"/>
      <c r="EV56" s="128"/>
      <c r="FF56" s="128"/>
      <c r="FP56" s="128"/>
      <c r="FZ56" s="128"/>
      <c r="GJ56" s="128"/>
      <c r="GT56" s="128"/>
      <c r="HD56" s="128"/>
      <c r="HN56" s="128"/>
      <c r="HX56" s="128"/>
    </row>
    <row r="57" s="3" customFormat="true">
      <c r="A57" s="387" t="str">
        <f ca="true">IF(ISBLANK('Data Summary'!A59),"",'Data Summary'!A59)</f>
        <v/>
      </c>
      <c r="B57" s="128"/>
      <c r="L57" s="128"/>
      <c r="V57" s="128"/>
      <c r="AF57" s="128"/>
      <c r="AP57" s="128"/>
      <c r="AZ57" s="128"/>
      <c r="BA57" s="128"/>
      <c r="BB57" s="128"/>
      <c r="BC57" s="128"/>
      <c r="BD57" s="128"/>
      <c r="BE57" s="128"/>
      <c r="BF57" s="128"/>
      <c r="BG57" s="128"/>
      <c r="BJ57" s="128"/>
      <c r="BT57" s="128"/>
      <c r="CD57" s="128"/>
      <c r="CN57" s="128"/>
      <c r="CX57" s="128"/>
      <c r="DH57" s="128"/>
      <c r="DR57" s="128"/>
      <c r="EB57" s="128"/>
      <c r="EL57" s="128"/>
      <c r="EV57" s="128"/>
      <c r="FF57" s="128"/>
      <c r="FP57" s="128"/>
      <c r="FZ57" s="128"/>
      <c r="GJ57" s="128"/>
      <c r="GT57" s="128"/>
      <c r="HD57" s="128"/>
      <c r="HN57" s="128"/>
      <c r="HX57" s="128"/>
    </row>
    <row r="58" s="3" customFormat="true">
      <c r="A58" s="387" t="str">
        <f ca="true">IF(ISBLANK('Data Summary'!A60),"",'Data Summary'!A60)</f>
        <v/>
      </c>
      <c r="B58" s="128"/>
      <c r="L58" s="128"/>
      <c r="V58" s="128"/>
      <c r="AF58" s="128"/>
      <c r="AP58" s="128"/>
      <c r="AZ58" s="128"/>
      <c r="BA58" s="128"/>
      <c r="BB58" s="128"/>
      <c r="BC58" s="128"/>
      <c r="BD58" s="128"/>
      <c r="BE58" s="128"/>
      <c r="BF58" s="128"/>
      <c r="BG58" s="128"/>
      <c r="BJ58" s="128"/>
      <c r="BT58" s="128"/>
      <c r="CD58" s="128"/>
      <c r="CN58" s="128"/>
      <c r="CX58" s="128"/>
      <c r="DH58" s="128"/>
      <c r="DR58" s="128"/>
      <c r="EB58" s="128"/>
      <c r="EL58" s="128"/>
      <c r="EV58" s="128"/>
      <c r="FF58" s="128"/>
      <c r="FP58" s="128"/>
      <c r="FZ58" s="128"/>
      <c r="GJ58" s="128"/>
      <c r="GT58" s="128"/>
      <c r="HD58" s="128"/>
      <c r="HN58" s="128"/>
      <c r="HX58" s="128"/>
    </row>
    <row r="59" s="3" customFormat="true">
      <c r="A59" s="387" t="str">
        <f ca="true">IF(ISBLANK('Data Summary'!A61),"",'Data Summary'!A61)</f>
        <v/>
      </c>
      <c r="B59" s="128"/>
      <c r="L59" s="128"/>
      <c r="V59" s="128"/>
      <c r="AF59" s="128"/>
      <c r="AP59" s="128"/>
      <c r="AZ59" s="128"/>
      <c r="BA59" s="128"/>
      <c r="BB59" s="128"/>
      <c r="BC59" s="128"/>
      <c r="BD59" s="128"/>
      <c r="BE59" s="128"/>
      <c r="BF59" s="128"/>
      <c r="BG59" s="128"/>
      <c r="BJ59" s="128"/>
      <c r="BT59" s="128"/>
      <c r="CD59" s="128"/>
      <c r="CN59" s="128"/>
      <c r="CX59" s="128"/>
      <c r="DH59" s="128"/>
      <c r="DR59" s="128"/>
      <c r="EB59" s="128"/>
      <c r="EL59" s="128"/>
      <c r="EV59" s="128"/>
      <c r="FF59" s="128"/>
      <c r="FP59" s="128"/>
      <c r="FZ59" s="128"/>
      <c r="GJ59" s="128"/>
      <c r="GT59" s="128"/>
      <c r="HD59" s="128"/>
      <c r="HN59" s="128"/>
      <c r="HX59" s="128"/>
    </row>
    <row r="60" s="3" customFormat="true">
      <c r="A60" s="387" t="str">
        <f ca="true">IF(ISBLANK('Data Summary'!A62),"",'Data Summary'!A62)</f>
        <v/>
      </c>
      <c r="B60" s="128"/>
      <c r="L60" s="128"/>
      <c r="V60" s="128"/>
      <c r="AF60" s="128"/>
      <c r="AP60" s="128"/>
      <c r="AZ60" s="128"/>
      <c r="BA60" s="128"/>
      <c r="BB60" s="128"/>
      <c r="BC60" s="128"/>
      <c r="BD60" s="128"/>
      <c r="BE60" s="128"/>
      <c r="BF60" s="128"/>
      <c r="BG60" s="128"/>
      <c r="BJ60" s="128"/>
      <c r="BT60" s="128"/>
      <c r="CD60" s="128"/>
      <c r="CN60" s="128"/>
      <c r="CX60" s="128"/>
      <c r="DH60" s="128"/>
      <c r="DR60" s="128"/>
      <c r="EB60" s="128"/>
      <c r="EL60" s="128"/>
      <c r="EV60" s="128"/>
      <c r="FF60" s="128"/>
      <c r="FP60" s="128"/>
      <c r="FZ60" s="128"/>
      <c r="GJ60" s="128"/>
      <c r="GT60" s="128"/>
      <c r="HD60" s="128"/>
      <c r="HN60" s="128"/>
      <c r="HX60" s="128"/>
    </row>
    <row r="61" s="3" customFormat="true">
      <c r="A61" s="387" t="str">
        <f ca="true">IF(ISBLANK('Data Summary'!A63),"",'Data Summary'!A63)</f>
        <v/>
      </c>
      <c r="B61" s="128"/>
      <c r="L61" s="128"/>
      <c r="V61" s="128"/>
      <c r="AF61" s="128"/>
      <c r="AP61" s="128"/>
      <c r="AZ61" s="128"/>
      <c r="BA61" s="128"/>
      <c r="BB61" s="128"/>
      <c r="BC61" s="128"/>
      <c r="BD61" s="128"/>
      <c r="BE61" s="128"/>
      <c r="BF61" s="128"/>
      <c r="BG61" s="128"/>
      <c r="BJ61" s="128"/>
      <c r="BT61" s="128"/>
      <c r="CD61" s="128"/>
      <c r="CN61" s="128"/>
      <c r="CX61" s="128"/>
      <c r="DH61" s="128"/>
      <c r="DR61" s="128"/>
      <c r="EB61" s="128"/>
      <c r="EL61" s="128"/>
      <c r="EV61" s="128"/>
      <c r="FF61" s="128"/>
      <c r="FP61" s="128"/>
      <c r="FZ61" s="128"/>
      <c r="GJ61" s="128"/>
      <c r="GT61" s="128"/>
      <c r="HD61" s="128"/>
      <c r="HN61" s="128"/>
      <c r="HX61" s="128"/>
    </row>
    <row r="62" s="3" customFormat="true">
      <c r="A62" s="387" t="str">
        <f ca="true">IF(ISBLANK('Data Summary'!A64),"",'Data Summary'!A64)</f>
        <v/>
      </c>
      <c r="B62" s="128"/>
      <c r="L62" s="128"/>
      <c r="V62" s="128"/>
      <c r="AF62" s="128"/>
      <c r="AP62" s="128"/>
      <c r="AZ62" s="128"/>
      <c r="BA62" s="128"/>
      <c r="BB62" s="128"/>
      <c r="BC62" s="128"/>
      <c r="BD62" s="128"/>
      <c r="BE62" s="128"/>
      <c r="BF62" s="128"/>
      <c r="BG62" s="128"/>
      <c r="BJ62" s="128"/>
      <c r="BT62" s="128"/>
      <c r="CD62" s="128"/>
      <c r="CN62" s="128"/>
      <c r="CX62" s="128"/>
      <c r="DH62" s="128"/>
      <c r="DR62" s="128"/>
      <c r="EB62" s="128"/>
      <c r="EL62" s="128"/>
      <c r="EV62" s="128"/>
      <c r="FF62" s="128"/>
      <c r="FP62" s="128"/>
      <c r="FZ62" s="128"/>
      <c r="GJ62" s="128"/>
      <c r="GT62" s="128"/>
      <c r="HD62" s="128"/>
      <c r="HN62" s="128"/>
      <c r="HX62" s="128"/>
    </row>
    <row r="63" s="3" customFormat="true">
      <c r="A63" s="387" t="str">
        <f ca="true">IF(ISBLANK('Data Summary'!A65),"",'Data Summary'!A65)</f>
        <v/>
      </c>
      <c r="B63" s="128"/>
      <c r="L63" s="128"/>
      <c r="V63" s="128"/>
      <c r="AF63" s="128"/>
      <c r="AP63" s="128"/>
      <c r="AZ63" s="128"/>
      <c r="BA63" s="128"/>
      <c r="BB63" s="128"/>
      <c r="BC63" s="128"/>
      <c r="BD63" s="128"/>
      <c r="BE63" s="128"/>
      <c r="BF63" s="128"/>
      <c r="BG63" s="128"/>
      <c r="BJ63" s="128"/>
      <c r="BT63" s="128"/>
      <c r="CD63" s="128"/>
      <c r="CN63" s="128"/>
      <c r="CX63" s="128"/>
      <c r="DH63" s="128"/>
      <c r="DR63" s="128"/>
      <c r="EB63" s="128"/>
      <c r="EL63" s="128"/>
      <c r="EV63" s="128"/>
      <c r="FF63" s="128"/>
      <c r="FP63" s="128"/>
      <c r="FZ63" s="128"/>
      <c r="GJ63" s="128"/>
      <c r="GT63" s="128"/>
      <c r="HD63" s="128"/>
      <c r="HN63" s="128"/>
      <c r="HX63" s="128"/>
    </row>
    <row r="64" s="3" customFormat="true">
      <c r="A64" s="387" t="str">
        <f ca="true">IF(ISBLANK('Data Summary'!A66),"",'Data Summary'!A66)</f>
        <v/>
      </c>
      <c r="B64" s="128"/>
      <c r="L64" s="128"/>
      <c r="V64" s="128"/>
      <c r="AF64" s="128"/>
      <c r="AP64" s="128"/>
      <c r="AZ64" s="128"/>
      <c r="BA64" s="128"/>
      <c r="BB64" s="128"/>
      <c r="BC64" s="128"/>
      <c r="BD64" s="128"/>
      <c r="BE64" s="128"/>
      <c r="BF64" s="128"/>
      <c r="BG64" s="128"/>
      <c r="BJ64" s="128"/>
      <c r="BT64" s="128"/>
      <c r="CD64" s="128"/>
      <c r="CN64" s="128"/>
      <c r="CX64" s="128"/>
      <c r="DH64" s="128"/>
      <c r="DR64" s="128"/>
      <c r="EB64" s="128"/>
      <c r="EL64" s="128"/>
      <c r="EV64" s="128"/>
      <c r="FF64" s="128"/>
      <c r="FP64" s="128"/>
      <c r="FZ64" s="128"/>
      <c r="GJ64" s="128"/>
      <c r="GT64" s="128"/>
      <c r="HD64" s="128"/>
      <c r="HN64" s="128"/>
      <c r="HX64" s="128"/>
    </row>
    <row r="65" s="3" customFormat="true">
      <c r="A65" s="387" t="str">
        <f ca="true">IF(ISBLANK('Data Summary'!A67),"",'Data Summary'!A67)</f>
        <v/>
      </c>
      <c r="B65" s="128"/>
      <c r="L65" s="128"/>
      <c r="V65" s="128"/>
      <c r="AF65" s="128"/>
      <c r="AP65" s="128"/>
      <c r="AZ65" s="128"/>
      <c r="BA65" s="128"/>
      <c r="BB65" s="128"/>
      <c r="BC65" s="128"/>
      <c r="BD65" s="128"/>
      <c r="BE65" s="128"/>
      <c r="BF65" s="128"/>
      <c r="BG65" s="128"/>
      <c r="BJ65" s="128"/>
      <c r="BT65" s="128"/>
      <c r="CD65" s="128"/>
      <c r="CN65" s="128"/>
      <c r="CX65" s="128"/>
      <c r="DH65" s="128"/>
      <c r="DR65" s="128"/>
      <c r="EB65" s="128"/>
      <c r="EL65" s="128"/>
      <c r="EV65" s="128"/>
      <c r="FF65" s="128"/>
      <c r="FP65" s="128"/>
      <c r="FZ65" s="128"/>
      <c r="GJ65" s="128"/>
      <c r="GT65" s="128"/>
      <c r="HD65" s="128"/>
      <c r="HN65" s="128"/>
      <c r="HX65" s="128"/>
    </row>
    <row r="66" s="3" customFormat="true">
      <c r="A66" s="387" t="str">
        <f ca="true">IF(ISBLANK('Data Summary'!A68),"",'Data Summary'!A68)</f>
        <v/>
      </c>
      <c r="B66" s="128"/>
      <c r="L66" s="128"/>
      <c r="V66" s="128"/>
      <c r="AF66" s="128"/>
      <c r="AP66" s="128"/>
      <c r="AZ66" s="128"/>
      <c r="BA66" s="128"/>
      <c r="BB66" s="128"/>
      <c r="BC66" s="128"/>
      <c r="BD66" s="128"/>
      <c r="BE66" s="128"/>
      <c r="BF66" s="128"/>
      <c r="BG66" s="128"/>
      <c r="BJ66" s="128"/>
      <c r="BT66" s="128"/>
      <c r="CD66" s="128"/>
      <c r="CN66" s="128"/>
      <c r="CX66" s="128"/>
      <c r="DH66" s="128"/>
      <c r="DR66" s="128"/>
      <c r="EB66" s="128"/>
      <c r="EL66" s="128"/>
      <c r="EV66" s="128"/>
      <c r="FF66" s="128"/>
      <c r="FP66" s="128"/>
      <c r="FZ66" s="128"/>
      <c r="GJ66" s="128"/>
      <c r="GT66" s="128"/>
      <c r="HD66" s="128"/>
      <c r="HN66" s="128"/>
      <c r="HX66" s="128"/>
    </row>
    <row r="67" s="3" customFormat="true">
      <c r="A67" s="387" t="str">
        <f ca="true">IF(ISBLANK('Data Summary'!A69),"",'Data Summary'!A69)</f>
        <v/>
      </c>
      <c r="B67" s="128"/>
      <c r="L67" s="128"/>
      <c r="V67" s="128"/>
      <c r="AF67" s="128"/>
      <c r="AP67" s="128"/>
      <c r="AZ67" s="128"/>
      <c r="BA67" s="128"/>
      <c r="BB67" s="128"/>
      <c r="BC67" s="128"/>
      <c r="BD67" s="128"/>
      <c r="BE67" s="128"/>
      <c r="BF67" s="128"/>
      <c r="BG67" s="128"/>
      <c r="BJ67" s="128"/>
      <c r="BT67" s="128"/>
      <c r="CD67" s="128"/>
      <c r="CN67" s="128"/>
      <c r="CX67" s="128"/>
      <c r="DH67" s="128"/>
      <c r="DR67" s="128"/>
      <c r="EB67" s="128"/>
      <c r="EL67" s="128"/>
      <c r="EV67" s="128"/>
      <c r="FF67" s="128"/>
      <c r="FP67" s="128"/>
      <c r="FZ67" s="128"/>
      <c r="GJ67" s="128"/>
      <c r="GT67" s="128"/>
      <c r="HD67" s="128"/>
      <c r="HN67" s="128"/>
      <c r="HX67" s="128"/>
    </row>
    <row r="68" s="3" customFormat="true">
      <c r="A68" s="387" t="str">
        <f ca="true">IF(ISBLANK('Data Summary'!A70),"",'Data Summary'!A70)</f>
        <v/>
      </c>
      <c r="B68" s="128"/>
      <c r="L68" s="128"/>
      <c r="V68" s="128"/>
      <c r="AF68" s="128"/>
      <c r="AP68" s="128"/>
      <c r="AZ68" s="128"/>
      <c r="BA68" s="128"/>
      <c r="BB68" s="128"/>
      <c r="BC68" s="128"/>
      <c r="BD68" s="128"/>
      <c r="BE68" s="128"/>
      <c r="BF68" s="128"/>
      <c r="BG68" s="128"/>
      <c r="BJ68" s="128"/>
      <c r="BT68" s="128"/>
      <c r="CD68" s="128"/>
      <c r="CN68" s="128"/>
      <c r="CX68" s="128"/>
      <c r="DH68" s="128"/>
      <c r="DR68" s="128"/>
      <c r="EB68" s="128"/>
      <c r="EL68" s="128"/>
      <c r="EV68" s="128"/>
      <c r="FF68" s="128"/>
      <c r="FP68" s="128"/>
      <c r="FZ68" s="128"/>
      <c r="GJ68" s="128"/>
      <c r="GT68" s="128"/>
      <c r="HD68" s="128"/>
      <c r="HN68" s="128"/>
      <c r="HX68" s="128"/>
    </row>
    <row r="69" s="3" customFormat="true">
      <c r="A69" s="387" t="str">
        <f ca="true">IF(ISBLANK('Data Summary'!A71),"",'Data Summary'!A71)</f>
        <v/>
      </c>
      <c r="B69" s="128"/>
      <c r="L69" s="128"/>
      <c r="V69" s="128"/>
      <c r="AF69" s="128"/>
      <c r="AP69" s="128"/>
      <c r="AZ69" s="128"/>
      <c r="BA69" s="128"/>
      <c r="BB69" s="128"/>
      <c r="BC69" s="128"/>
      <c r="BD69" s="128"/>
      <c r="BE69" s="128"/>
      <c r="BF69" s="128"/>
      <c r="BG69" s="128"/>
      <c r="BJ69" s="128"/>
      <c r="BT69" s="128"/>
      <c r="CD69" s="128"/>
      <c r="CN69" s="128"/>
      <c r="CX69" s="128"/>
      <c r="DH69" s="128"/>
      <c r="DR69" s="128"/>
      <c r="EB69" s="128"/>
      <c r="EL69" s="128"/>
      <c r="EV69" s="128"/>
      <c r="FF69" s="128"/>
      <c r="FP69" s="128"/>
      <c r="FZ69" s="128"/>
      <c r="GJ69" s="128"/>
      <c r="GT69" s="128"/>
      <c r="HD69" s="128"/>
      <c r="HN69" s="128"/>
      <c r="HX69" s="128"/>
    </row>
    <row r="70" s="3" customFormat="true">
      <c r="A70" s="387" t="str">
        <f ca="true">IF(ISBLANK('Data Summary'!A72),"",'Data Summary'!A72)</f>
        <v/>
      </c>
      <c r="B70" s="128"/>
      <c r="L70" s="128"/>
      <c r="V70" s="128"/>
      <c r="AF70" s="128"/>
      <c r="AP70" s="128"/>
      <c r="AZ70" s="128"/>
      <c r="BA70" s="128"/>
      <c r="BB70" s="128"/>
      <c r="BC70" s="128"/>
      <c r="BD70" s="128"/>
      <c r="BE70" s="128"/>
      <c r="BF70" s="128"/>
      <c r="BG70" s="128"/>
      <c r="BJ70" s="128"/>
      <c r="BT70" s="128"/>
      <c r="CD70" s="128"/>
      <c r="CN70" s="128"/>
      <c r="CX70" s="128"/>
      <c r="DH70" s="128"/>
      <c r="DR70" s="128"/>
      <c r="EB70" s="128"/>
      <c r="EL70" s="128"/>
      <c r="EV70" s="128"/>
      <c r="FF70" s="128"/>
      <c r="FP70" s="128"/>
      <c r="FZ70" s="128"/>
      <c r="GJ70" s="128"/>
      <c r="GT70" s="128"/>
      <c r="HD70" s="128"/>
      <c r="HN70" s="128"/>
      <c r="HX70" s="128"/>
    </row>
    <row r="71" s="3" customFormat="true">
      <c r="A71" s="387" t="str">
        <f ca="true">IF(ISBLANK('Data Summary'!A73),"",'Data Summary'!A73)</f>
        <v/>
      </c>
      <c r="B71" s="128"/>
      <c r="L71" s="128"/>
      <c r="V71" s="128"/>
      <c r="AF71" s="128"/>
      <c r="AP71" s="128"/>
      <c r="AZ71" s="128"/>
      <c r="BA71" s="128"/>
      <c r="BB71" s="128"/>
      <c r="BC71" s="128"/>
      <c r="BD71" s="128"/>
      <c r="BE71" s="128"/>
      <c r="BF71" s="128"/>
      <c r="BG71" s="128"/>
      <c r="BJ71" s="128"/>
      <c r="BT71" s="128"/>
      <c r="CD71" s="128"/>
      <c r="CN71" s="128"/>
      <c r="CX71" s="128"/>
      <c r="DH71" s="128"/>
      <c r="DR71" s="128"/>
      <c r="EB71" s="128"/>
      <c r="EL71" s="128"/>
      <c r="EV71" s="128"/>
      <c r="FF71" s="128"/>
      <c r="FP71" s="128"/>
      <c r="FZ71" s="128"/>
      <c r="GJ71" s="128"/>
      <c r="GT71" s="128"/>
      <c r="HD71" s="128"/>
      <c r="HN71" s="128"/>
      <c r="HX71" s="128"/>
    </row>
    <row r="72" s="3" customFormat="true">
      <c r="A72" s="387" t="str">
        <f ca="true">IF(ISBLANK('Data Summary'!A74),"",'Data Summary'!A74)</f>
        <v/>
      </c>
      <c r="B72" s="128"/>
      <c r="L72" s="128"/>
      <c r="V72" s="128"/>
      <c r="AF72" s="128"/>
      <c r="AP72" s="128"/>
      <c r="AZ72" s="128"/>
      <c r="BA72" s="128"/>
      <c r="BB72" s="128"/>
      <c r="BC72" s="128"/>
      <c r="BD72" s="128"/>
      <c r="BE72" s="128"/>
      <c r="BF72" s="128"/>
      <c r="BG72" s="128"/>
      <c r="BJ72" s="128"/>
      <c r="BT72" s="128"/>
      <c r="CD72" s="128"/>
      <c r="CN72" s="128"/>
      <c r="CX72" s="128"/>
      <c r="DH72" s="128"/>
      <c r="DR72" s="128"/>
      <c r="EB72" s="128"/>
      <c r="EL72" s="128"/>
      <c r="EV72" s="128"/>
      <c r="FF72" s="128"/>
      <c r="FP72" s="128"/>
      <c r="FZ72" s="128"/>
      <c r="GJ72" s="128"/>
      <c r="GT72" s="128"/>
      <c r="HD72" s="128"/>
      <c r="HN72" s="128"/>
      <c r="HX72" s="128"/>
    </row>
    <row r="73" s="3" customFormat="true">
      <c r="A73" s="387" t="str">
        <f ca="true">IF(ISBLANK('Data Summary'!A75),"",'Data Summary'!A75)</f>
        <v/>
      </c>
      <c r="B73" s="128"/>
      <c r="L73" s="128"/>
      <c r="V73" s="128"/>
      <c r="AF73" s="128"/>
      <c r="AP73" s="128"/>
      <c r="AZ73" s="128"/>
      <c r="BA73" s="128"/>
      <c r="BB73" s="128"/>
      <c r="BC73" s="128"/>
      <c r="BD73" s="128"/>
      <c r="BE73" s="128"/>
      <c r="BF73" s="128"/>
      <c r="BG73" s="128"/>
      <c r="BJ73" s="128"/>
      <c r="BT73" s="128"/>
      <c r="CD73" s="128"/>
      <c r="CN73" s="128"/>
      <c r="CX73" s="128"/>
      <c r="DH73" s="128"/>
      <c r="DR73" s="128"/>
      <c r="EB73" s="128"/>
      <c r="EL73" s="128"/>
      <c r="EV73" s="128"/>
      <c r="FF73" s="128"/>
      <c r="FP73" s="128"/>
      <c r="FZ73" s="128"/>
      <c r="GJ73" s="128"/>
      <c r="GT73" s="128"/>
      <c r="HD73" s="128"/>
      <c r="HN73" s="128"/>
      <c r="HX73" s="128"/>
    </row>
    <row r="74" s="3" customFormat="true">
      <c r="A74" s="387" t="str">
        <f ca="true">IF(ISBLANK('Data Summary'!A76),"",'Data Summary'!A76)</f>
        <v/>
      </c>
      <c r="B74" s="128"/>
      <c r="L74" s="128"/>
      <c r="V74" s="128"/>
      <c r="AF74" s="128"/>
      <c r="AP74" s="128"/>
      <c r="AZ74" s="128"/>
      <c r="BA74" s="128"/>
      <c r="BB74" s="128"/>
      <c r="BC74" s="128"/>
      <c r="BD74" s="128"/>
      <c r="BE74" s="128"/>
      <c r="BF74" s="128"/>
      <c r="BG74" s="128"/>
      <c r="BJ74" s="128"/>
      <c r="BT74" s="128"/>
      <c r="CD74" s="128"/>
      <c r="CN74" s="128"/>
      <c r="CX74" s="128"/>
      <c r="DH74" s="128"/>
      <c r="DR74" s="128"/>
      <c r="EB74" s="128"/>
      <c r="EL74" s="128"/>
      <c r="EV74" s="128"/>
      <c r="FF74" s="128"/>
      <c r="FP74" s="128"/>
      <c r="FZ74" s="128"/>
      <c r="GJ74" s="128"/>
      <c r="GT74" s="128"/>
      <c r="HD74" s="128"/>
      <c r="HN74" s="128"/>
      <c r="HX74" s="128"/>
    </row>
    <row r="75" s="3" customFormat="true">
      <c r="A75" s="387" t="str">
        <f ca="true">IF(ISBLANK('Data Summary'!A77),"",'Data Summary'!A77)</f>
        <v/>
      </c>
      <c r="B75" s="128"/>
      <c r="L75" s="128"/>
      <c r="V75" s="128"/>
      <c r="AF75" s="128"/>
      <c r="AP75" s="128"/>
      <c r="AZ75" s="128"/>
      <c r="BA75" s="128"/>
      <c r="BB75" s="128"/>
      <c r="BC75" s="128"/>
      <c r="BD75" s="128"/>
      <c r="BE75" s="128"/>
      <c r="BF75" s="128"/>
      <c r="BG75" s="128"/>
      <c r="BJ75" s="128"/>
      <c r="BT75" s="128"/>
      <c r="CD75" s="128"/>
      <c r="CN75" s="128"/>
      <c r="CX75" s="128"/>
      <c r="DH75" s="128"/>
      <c r="DR75" s="128"/>
      <c r="EB75" s="128"/>
      <c r="EL75" s="128"/>
      <c r="EV75" s="128"/>
      <c r="FF75" s="128"/>
      <c r="FP75" s="128"/>
      <c r="FZ75" s="128"/>
      <c r="GJ75" s="128"/>
      <c r="GT75" s="128"/>
      <c r="HD75" s="128"/>
      <c r="HN75" s="128"/>
      <c r="HX75" s="128"/>
    </row>
    <row r="76" s="3" customFormat="true">
      <c r="A76" s="387" t="str">
        <f ca="true">IF(ISBLANK('Data Summary'!A78),"",'Data Summary'!A78)</f>
        <v/>
      </c>
      <c r="B76" s="128"/>
      <c r="L76" s="128"/>
      <c r="V76" s="128"/>
      <c r="AF76" s="128"/>
      <c r="AP76" s="128"/>
      <c r="AZ76" s="128"/>
      <c r="BA76" s="128"/>
      <c r="BB76" s="128"/>
      <c r="BC76" s="128"/>
      <c r="BD76" s="128"/>
      <c r="BE76" s="128"/>
      <c r="BF76" s="128"/>
      <c r="BG76" s="128"/>
      <c r="BJ76" s="128"/>
      <c r="BT76" s="128"/>
      <c r="CD76" s="128"/>
      <c r="CN76" s="128"/>
      <c r="CX76" s="128"/>
      <c r="DH76" s="128"/>
      <c r="DR76" s="128"/>
      <c r="EB76" s="128"/>
      <c r="EL76" s="128"/>
      <c r="EV76" s="128"/>
      <c r="FF76" s="128"/>
      <c r="FP76" s="128"/>
      <c r="FZ76" s="128"/>
      <c r="GJ76" s="128"/>
      <c r="GT76" s="128"/>
      <c r="HD76" s="128"/>
      <c r="HN76" s="128"/>
      <c r="HX76" s="128"/>
    </row>
    <row r="77" s="3" customFormat="true">
      <c r="A77" s="387" t="str">
        <f ca="true">IF(ISBLANK('Data Summary'!A79),"",'Data Summary'!A79)</f>
        <v/>
      </c>
      <c r="B77" s="128"/>
      <c r="L77" s="128"/>
      <c r="V77" s="128"/>
      <c r="AF77" s="128"/>
      <c r="AP77" s="128"/>
      <c r="AZ77" s="128"/>
      <c r="BA77" s="128"/>
      <c r="BB77" s="128"/>
      <c r="BC77" s="128"/>
      <c r="BD77" s="128"/>
      <c r="BE77" s="128"/>
      <c r="BF77" s="128"/>
      <c r="BG77" s="128"/>
      <c r="BJ77" s="128"/>
      <c r="BT77" s="128"/>
      <c r="CD77" s="128"/>
      <c r="CN77" s="128"/>
      <c r="CX77" s="128"/>
      <c r="DH77" s="128"/>
      <c r="DR77" s="128"/>
      <c r="EB77" s="128"/>
      <c r="EL77" s="128"/>
      <c r="EV77" s="128"/>
      <c r="FF77" s="128"/>
      <c r="FP77" s="128"/>
      <c r="FZ77" s="128"/>
      <c r="GJ77" s="128"/>
      <c r="GT77" s="128"/>
      <c r="HD77" s="128"/>
      <c r="HN77" s="128"/>
      <c r="HX77" s="128"/>
    </row>
    <row r="78" s="3" customFormat="true">
      <c r="A78" s="387" t="str">
        <f ca="true">IF(ISBLANK('Data Summary'!A80),"",'Data Summary'!A80)</f>
        <v/>
      </c>
      <c r="B78" s="128"/>
      <c r="L78" s="128"/>
      <c r="V78" s="128"/>
      <c r="AF78" s="128"/>
      <c r="AP78" s="128"/>
      <c r="AZ78" s="128"/>
      <c r="BA78" s="128"/>
      <c r="BB78" s="128"/>
      <c r="BC78" s="128"/>
      <c r="BD78" s="128"/>
      <c r="BE78" s="128"/>
      <c r="BF78" s="128"/>
      <c r="BG78" s="128"/>
      <c r="BJ78" s="128"/>
      <c r="BT78" s="128"/>
      <c r="CD78" s="128"/>
      <c r="CN78" s="128"/>
      <c r="CX78" s="128"/>
      <c r="DH78" s="128"/>
      <c r="DR78" s="128"/>
      <c r="EB78" s="128"/>
      <c r="EL78" s="128"/>
      <c r="EV78" s="128"/>
      <c r="FF78" s="128"/>
      <c r="FP78" s="128"/>
      <c r="FZ78" s="128"/>
      <c r="GJ78" s="128"/>
      <c r="GT78" s="128"/>
      <c r="HD78" s="128"/>
      <c r="HN78" s="128"/>
      <c r="HX78" s="128"/>
    </row>
    <row r="79" s="3" customFormat="true">
      <c r="A79" s="387" t="str">
        <f ca="true">IF(ISBLANK('Data Summary'!A81),"",'Data Summary'!A81)</f>
        <v/>
      </c>
      <c r="B79" s="128"/>
      <c r="L79" s="128"/>
      <c r="V79" s="128"/>
      <c r="AF79" s="128"/>
      <c r="AP79" s="128"/>
      <c r="AZ79" s="128"/>
      <c r="BA79" s="128"/>
      <c r="BB79" s="128"/>
      <c r="BC79" s="128"/>
      <c r="BD79" s="128"/>
      <c r="BE79" s="128"/>
      <c r="BF79" s="128"/>
      <c r="BG79" s="128"/>
      <c r="BJ79" s="128"/>
      <c r="BT79" s="128"/>
      <c r="CD79" s="128"/>
      <c r="CN79" s="128"/>
      <c r="CX79" s="128"/>
      <c r="DH79" s="128"/>
      <c r="DR79" s="128"/>
      <c r="EB79" s="128"/>
      <c r="EL79" s="128"/>
      <c r="EV79" s="128"/>
      <c r="FF79" s="128"/>
      <c r="FP79" s="128"/>
      <c r="FZ79" s="128"/>
      <c r="GJ79" s="128"/>
      <c r="GT79" s="128"/>
      <c r="HD79" s="128"/>
      <c r="HN79" s="128"/>
      <c r="HX79" s="128"/>
    </row>
    <row r="80" s="3" customFormat="true">
      <c r="A80" s="387" t="str">
        <f ca="true">IF(ISBLANK('Data Summary'!A82),"",'Data Summary'!A82)</f>
        <v/>
      </c>
      <c r="B80" s="128"/>
      <c r="L80" s="128"/>
      <c r="V80" s="128"/>
      <c r="AF80" s="128"/>
      <c r="AP80" s="128"/>
      <c r="AZ80" s="128"/>
      <c r="BA80" s="128"/>
      <c r="BB80" s="128"/>
      <c r="BC80" s="128"/>
      <c r="BD80" s="128"/>
      <c r="BE80" s="128"/>
      <c r="BF80" s="128"/>
      <c r="BG80" s="128"/>
      <c r="BJ80" s="128"/>
      <c r="BT80" s="128"/>
      <c r="CD80" s="128"/>
      <c r="CN80" s="128"/>
      <c r="CX80" s="128"/>
      <c r="DH80" s="128"/>
      <c r="DR80" s="128"/>
      <c r="EB80" s="128"/>
      <c r="EL80" s="128"/>
      <c r="EV80" s="128"/>
      <c r="FF80" s="128"/>
      <c r="FP80" s="128"/>
      <c r="FZ80" s="128"/>
      <c r="GJ80" s="128"/>
      <c r="GT80" s="128"/>
      <c r="HD80" s="128"/>
      <c r="HN80" s="128"/>
      <c r="HX80" s="128"/>
    </row>
    <row r="81" s="3" customFormat="true">
      <c r="A81" s="387" t="str">
        <f ca="true">IF(ISBLANK('Data Summary'!A83),"",'Data Summary'!A83)</f>
        <v/>
      </c>
      <c r="B81" s="128"/>
      <c r="L81" s="128"/>
      <c r="V81" s="128"/>
      <c r="AF81" s="128"/>
      <c r="AP81" s="128"/>
      <c r="AZ81" s="128"/>
      <c r="BA81" s="128"/>
      <c r="BB81" s="128"/>
      <c r="BC81" s="128"/>
      <c r="BD81" s="128"/>
      <c r="BE81" s="128"/>
      <c r="BF81" s="128"/>
      <c r="BG81" s="128"/>
      <c r="BJ81" s="128"/>
      <c r="BT81" s="128"/>
      <c r="CD81" s="128"/>
      <c r="CN81" s="128"/>
      <c r="CX81" s="128"/>
      <c r="DH81" s="128"/>
      <c r="DR81" s="128"/>
      <c r="EB81" s="128"/>
      <c r="EL81" s="128"/>
      <c r="EV81" s="128"/>
      <c r="FF81" s="128"/>
      <c r="FP81" s="128"/>
      <c r="FZ81" s="128"/>
      <c r="GJ81" s="128"/>
      <c r="GT81" s="128"/>
      <c r="HD81" s="128"/>
      <c r="HN81" s="128"/>
      <c r="HX81" s="128"/>
    </row>
    <row r="82" s="3" customFormat="true">
      <c r="A82" s="387" t="str">
        <f ca="true">IF(ISBLANK('Data Summary'!A84),"",'Data Summary'!A84)</f>
        <v/>
      </c>
      <c r="B82" s="128"/>
      <c r="L82" s="128"/>
      <c r="V82" s="128"/>
      <c r="AF82" s="128"/>
      <c r="AP82" s="128"/>
      <c r="AZ82" s="128"/>
      <c r="BA82" s="128"/>
      <c r="BB82" s="128"/>
      <c r="BC82" s="128"/>
      <c r="BD82" s="128"/>
      <c r="BE82" s="128"/>
      <c r="BF82" s="128"/>
      <c r="BG82" s="128"/>
      <c r="BJ82" s="128"/>
      <c r="BT82" s="128"/>
      <c r="CD82" s="128"/>
      <c r="CN82" s="128"/>
      <c r="CX82" s="128"/>
      <c r="DH82" s="128"/>
      <c r="DR82" s="128"/>
      <c r="EB82" s="128"/>
      <c r="EL82" s="128"/>
      <c r="EV82" s="128"/>
      <c r="FF82" s="128"/>
      <c r="FP82" s="128"/>
      <c r="FZ82" s="128"/>
      <c r="GJ82" s="128"/>
      <c r="GT82" s="128"/>
      <c r="HD82" s="128"/>
      <c r="HN82" s="128"/>
      <c r="HX82" s="128"/>
    </row>
    <row r="83" s="3" customFormat="true">
      <c r="A83" s="387" t="str">
        <f ca="true">IF(ISBLANK('Data Summary'!A85),"",'Data Summary'!A85)</f>
        <v/>
      </c>
      <c r="B83" s="128"/>
      <c r="L83" s="128"/>
      <c r="V83" s="128"/>
      <c r="AF83" s="128"/>
      <c r="AP83" s="128"/>
      <c r="AZ83" s="128"/>
      <c r="BA83" s="128"/>
      <c r="BB83" s="128"/>
      <c r="BC83" s="128"/>
      <c r="BD83" s="128"/>
      <c r="BE83" s="128"/>
      <c r="BF83" s="128"/>
      <c r="BG83" s="128"/>
      <c r="BJ83" s="128"/>
      <c r="BT83" s="128"/>
      <c r="CD83" s="128"/>
      <c r="CN83" s="128"/>
      <c r="CX83" s="128"/>
      <c r="DH83" s="128"/>
      <c r="DR83" s="128"/>
      <c r="EB83" s="128"/>
      <c r="EL83" s="128"/>
      <c r="EV83" s="128"/>
      <c r="FF83" s="128"/>
      <c r="FP83" s="128"/>
      <c r="FZ83" s="128"/>
      <c r="GJ83" s="128"/>
      <c r="GT83" s="128"/>
      <c r="HD83" s="128"/>
      <c r="HN83" s="128"/>
      <c r="HX83" s="128"/>
    </row>
    <row r="84" s="3" customFormat="true">
      <c r="A84" s="387" t="str">
        <f ca="true">IF(ISBLANK('Data Summary'!A86),"",'Data Summary'!A86)</f>
        <v/>
      </c>
      <c r="B84" s="128"/>
      <c r="L84" s="128"/>
      <c r="V84" s="128"/>
      <c r="AF84" s="128"/>
      <c r="AP84" s="128"/>
      <c r="AZ84" s="128"/>
      <c r="BA84" s="128"/>
      <c r="BB84" s="128"/>
      <c r="BC84" s="128"/>
      <c r="BD84" s="128"/>
      <c r="BE84" s="128"/>
      <c r="BF84" s="128"/>
      <c r="BG84" s="128"/>
      <c r="BJ84" s="128"/>
      <c r="BT84" s="128"/>
      <c r="CD84" s="128"/>
      <c r="CN84" s="128"/>
      <c r="CX84" s="128"/>
      <c r="DH84" s="128"/>
      <c r="DR84" s="128"/>
      <c r="EB84" s="128"/>
      <c r="EL84" s="128"/>
      <c r="EV84" s="128"/>
      <c r="FF84" s="128"/>
      <c r="FP84" s="128"/>
      <c r="FZ84" s="128"/>
      <c r="GJ84" s="128"/>
      <c r="GT84" s="128"/>
      <c r="HD84" s="128"/>
      <c r="HN84" s="128"/>
      <c r="HX84" s="128"/>
    </row>
    <row r="85" s="3" customFormat="true">
      <c r="A85" s="387" t="str">
        <f ca="true">IF(ISBLANK('Data Summary'!A87),"",'Data Summary'!A87)</f>
        <v/>
      </c>
      <c r="B85" s="128"/>
      <c r="L85" s="128"/>
      <c r="V85" s="128"/>
      <c r="AF85" s="128"/>
      <c r="AP85" s="128"/>
      <c r="AZ85" s="128"/>
      <c r="BA85" s="128"/>
      <c r="BB85" s="128"/>
      <c r="BC85" s="128"/>
      <c r="BD85" s="128"/>
      <c r="BE85" s="128"/>
      <c r="BF85" s="128"/>
      <c r="BG85" s="128"/>
      <c r="BJ85" s="128"/>
      <c r="BT85" s="128"/>
      <c r="CD85" s="128"/>
      <c r="CN85" s="128"/>
      <c r="CX85" s="128"/>
      <c r="DH85" s="128"/>
      <c r="DR85" s="128"/>
      <c r="EB85" s="128"/>
      <c r="EL85" s="128"/>
      <c r="EV85" s="128"/>
      <c r="FF85" s="128"/>
      <c r="FP85" s="128"/>
      <c r="FZ85" s="128"/>
      <c r="GJ85" s="128"/>
      <c r="GT85" s="128"/>
      <c r="HD85" s="128"/>
      <c r="HN85" s="128"/>
      <c r="HX85" s="128"/>
    </row>
    <row r="86" s="3" customFormat="true">
      <c r="A86" s="387" t="str">
        <f ca="true">IF(ISBLANK('Data Summary'!A88),"",'Data Summary'!A88)</f>
        <v/>
      </c>
      <c r="B86" s="128"/>
      <c r="L86" s="128"/>
      <c r="V86" s="128"/>
      <c r="AF86" s="128"/>
      <c r="AP86" s="128"/>
      <c r="AZ86" s="128"/>
      <c r="BA86" s="128"/>
      <c r="BB86" s="128"/>
      <c r="BC86" s="128"/>
      <c r="BD86" s="128"/>
      <c r="BE86" s="128"/>
      <c r="BF86" s="128"/>
      <c r="BG86" s="128"/>
      <c r="BJ86" s="128"/>
      <c r="BT86" s="128"/>
      <c r="CD86" s="128"/>
      <c r="CN86" s="128"/>
      <c r="CX86" s="128"/>
      <c r="DH86" s="128"/>
      <c r="DR86" s="128"/>
      <c r="EB86" s="128"/>
      <c r="EL86" s="128"/>
      <c r="EV86" s="128"/>
      <c r="FF86" s="128"/>
      <c r="FP86" s="128"/>
      <c r="FZ86" s="128"/>
      <c r="GJ86" s="128"/>
      <c r="GT86" s="128"/>
      <c r="HD86" s="128"/>
      <c r="HN86" s="128"/>
      <c r="HX86" s="128"/>
    </row>
    <row r="87" s="3" customFormat="true">
      <c r="A87" s="387" t="str">
        <f ca="true">IF(ISBLANK('Data Summary'!A89),"",'Data Summary'!A89)</f>
        <v/>
      </c>
      <c r="B87" s="128"/>
      <c r="L87" s="128"/>
      <c r="V87" s="128"/>
      <c r="AF87" s="128"/>
      <c r="AP87" s="128"/>
      <c r="AZ87" s="128"/>
      <c r="BA87" s="128"/>
      <c r="BB87" s="128"/>
      <c r="BC87" s="128"/>
      <c r="BD87" s="128"/>
      <c r="BE87" s="128"/>
      <c r="BF87" s="128"/>
      <c r="BG87" s="128"/>
      <c r="BJ87" s="128"/>
      <c r="BT87" s="128"/>
      <c r="CD87" s="128"/>
      <c r="CN87" s="128"/>
      <c r="CX87" s="128"/>
      <c r="DH87" s="128"/>
      <c r="DR87" s="128"/>
      <c r="EB87" s="128"/>
      <c r="EL87" s="128"/>
      <c r="EV87" s="128"/>
      <c r="FF87" s="128"/>
      <c r="FP87" s="128"/>
      <c r="FZ87" s="128"/>
      <c r="GJ87" s="128"/>
      <c r="GT87" s="128"/>
      <c r="HD87" s="128"/>
      <c r="HN87" s="128"/>
      <c r="HX87" s="128"/>
    </row>
    <row r="88" s="3" customFormat="true">
      <c r="A88" s="387" t="str">
        <f ca="true">IF(ISBLANK('Data Summary'!A90),"",'Data Summary'!A90)</f>
        <v/>
      </c>
      <c r="B88" s="128"/>
      <c r="L88" s="128"/>
      <c r="V88" s="128"/>
      <c r="AF88" s="128"/>
      <c r="AP88" s="128"/>
      <c r="AZ88" s="128"/>
      <c r="BA88" s="128"/>
      <c r="BB88" s="128"/>
      <c r="BC88" s="128"/>
      <c r="BD88" s="128"/>
      <c r="BE88" s="128"/>
      <c r="BF88" s="128"/>
      <c r="BG88" s="128"/>
      <c r="BJ88" s="128"/>
      <c r="BT88" s="128"/>
      <c r="CD88" s="128"/>
      <c r="CN88" s="128"/>
      <c r="CX88" s="128"/>
      <c r="DH88" s="128"/>
      <c r="DR88" s="128"/>
      <c r="EB88" s="128"/>
      <c r="EL88" s="128"/>
      <c r="EV88" s="128"/>
      <c r="FF88" s="128"/>
      <c r="FP88" s="128"/>
      <c r="FZ88" s="128"/>
      <c r="GJ88" s="128"/>
      <c r="GT88" s="128"/>
      <c r="HD88" s="128"/>
      <c r="HN88" s="128"/>
      <c r="HX88" s="128"/>
    </row>
    <row r="89" s="3" customFormat="true">
      <c r="A89" s="387" t="str">
        <f ca="true">IF(ISBLANK('Data Summary'!A91),"",'Data Summary'!A91)</f>
        <v/>
      </c>
      <c r="B89" s="128"/>
      <c r="L89" s="128"/>
      <c r="V89" s="128"/>
      <c r="AF89" s="128"/>
      <c r="AP89" s="128"/>
      <c r="AZ89" s="128"/>
      <c r="BA89" s="128"/>
      <c r="BB89" s="128"/>
      <c r="BC89" s="128"/>
      <c r="BD89" s="128"/>
      <c r="BE89" s="128"/>
      <c r="BF89" s="128"/>
      <c r="BG89" s="128"/>
      <c r="BJ89" s="128"/>
      <c r="BT89" s="128"/>
      <c r="CD89" s="128"/>
      <c r="CN89" s="128"/>
      <c r="CX89" s="128"/>
      <c r="DH89" s="128"/>
      <c r="DR89" s="128"/>
      <c r="EB89" s="128"/>
      <c r="EL89" s="128"/>
      <c r="EV89" s="128"/>
      <c r="FF89" s="128"/>
      <c r="FP89" s="128"/>
      <c r="FZ89" s="128"/>
      <c r="GJ89" s="128"/>
      <c r="GT89" s="128"/>
      <c r="HD89" s="128"/>
      <c r="HN89" s="128"/>
      <c r="HX89" s="128"/>
    </row>
    <row r="90" s="3" customFormat="true">
      <c r="A90" s="387" t="str">
        <f ca="true">IF(ISBLANK('Data Summary'!A92),"",'Data Summary'!A92)</f>
        <v/>
      </c>
      <c r="B90" s="128"/>
      <c r="L90" s="128"/>
      <c r="V90" s="128"/>
      <c r="AF90" s="128"/>
      <c r="AP90" s="128"/>
      <c r="AZ90" s="128"/>
      <c r="BA90" s="128"/>
      <c r="BB90" s="128"/>
      <c r="BC90" s="128"/>
      <c r="BD90" s="128"/>
      <c r="BE90" s="128"/>
      <c r="BF90" s="128"/>
      <c r="BG90" s="128"/>
      <c r="BJ90" s="128"/>
      <c r="BT90" s="128"/>
      <c r="CD90" s="128"/>
      <c r="CN90" s="128"/>
      <c r="CX90" s="128"/>
      <c r="DH90" s="128"/>
      <c r="DR90" s="128"/>
      <c r="EB90" s="128"/>
      <c r="EL90" s="128"/>
      <c r="EV90" s="128"/>
      <c r="FF90" s="128"/>
      <c r="FP90" s="128"/>
      <c r="FZ90" s="128"/>
      <c r="GJ90" s="128"/>
      <c r="GT90" s="128"/>
      <c r="HD90" s="128"/>
      <c r="HN90" s="128"/>
      <c r="HX90" s="128"/>
    </row>
    <row r="91" s="3" customFormat="true">
      <c r="A91" s="387" t="str">
        <f ca="true">IF(ISBLANK('Data Summary'!A93),"",'Data Summary'!A93)</f>
        <v/>
      </c>
      <c r="B91" s="128"/>
      <c r="L91" s="128"/>
      <c r="V91" s="128"/>
      <c r="AF91" s="128"/>
      <c r="AP91" s="128"/>
      <c r="AZ91" s="128"/>
      <c r="BA91" s="128"/>
      <c r="BB91" s="128"/>
      <c r="BC91" s="128"/>
      <c r="BD91" s="128"/>
      <c r="BE91" s="128"/>
      <c r="BF91" s="128"/>
      <c r="BG91" s="128"/>
      <c r="BJ91" s="128"/>
      <c r="BT91" s="128"/>
      <c r="CD91" s="128"/>
      <c r="CN91" s="128"/>
      <c r="CX91" s="128"/>
      <c r="DH91" s="128"/>
      <c r="DR91" s="128"/>
      <c r="EB91" s="128"/>
      <c r="EL91" s="128"/>
      <c r="EV91" s="128"/>
      <c r="FF91" s="128"/>
      <c r="FP91" s="128"/>
      <c r="FZ91" s="128"/>
      <c r="GJ91" s="128"/>
      <c r="GT91" s="128"/>
      <c r="HD91" s="128"/>
      <c r="HN91" s="128"/>
      <c r="HX91" s="128"/>
    </row>
    <row r="92" s="3" customFormat="true">
      <c r="A92" s="387" t="str">
        <f ca="true">IF(ISBLANK('Data Summary'!A94),"",'Data Summary'!A94)</f>
        <v/>
      </c>
      <c r="B92" s="128"/>
      <c r="L92" s="128"/>
      <c r="V92" s="128"/>
      <c r="AF92" s="128"/>
      <c r="AP92" s="128"/>
      <c r="AZ92" s="128"/>
      <c r="BA92" s="128"/>
      <c r="BB92" s="128"/>
      <c r="BC92" s="128"/>
      <c r="BD92" s="128"/>
      <c r="BE92" s="128"/>
      <c r="BF92" s="128"/>
      <c r="BG92" s="128"/>
      <c r="BJ92" s="128"/>
      <c r="BT92" s="128"/>
      <c r="CD92" s="128"/>
      <c r="CN92" s="128"/>
      <c r="CX92" s="128"/>
      <c r="DH92" s="128"/>
      <c r="DR92" s="128"/>
      <c r="EB92" s="128"/>
      <c r="EL92" s="128"/>
      <c r="EV92" s="128"/>
      <c r="FF92" s="128"/>
      <c r="FP92" s="128"/>
      <c r="FZ92" s="128"/>
      <c r="GJ92" s="128"/>
      <c r="GT92" s="128"/>
      <c r="HD92" s="128"/>
      <c r="HN92" s="128"/>
      <c r="HX92" s="128"/>
    </row>
    <row r="93" s="3" customFormat="true">
      <c r="A93" s="387" t="str">
        <f ca="true">IF(ISBLANK('Data Summary'!A95),"",'Data Summary'!A95)</f>
        <v/>
      </c>
      <c r="B93" s="128"/>
      <c r="L93" s="128"/>
      <c r="V93" s="128"/>
      <c r="AF93" s="128"/>
      <c r="AP93" s="128"/>
      <c r="AZ93" s="128"/>
      <c r="BA93" s="128"/>
      <c r="BB93" s="128"/>
      <c r="BC93" s="128"/>
      <c r="BD93" s="128"/>
      <c r="BE93" s="128"/>
      <c r="BF93" s="128"/>
      <c r="BG93" s="128"/>
      <c r="BJ93" s="128"/>
      <c r="BT93" s="128"/>
      <c r="CD93" s="128"/>
      <c r="CN93" s="128"/>
      <c r="CX93" s="128"/>
      <c r="DH93" s="128"/>
      <c r="DR93" s="128"/>
      <c r="EB93" s="128"/>
      <c r="EL93" s="128"/>
      <c r="EV93" s="128"/>
      <c r="FF93" s="128"/>
      <c r="FP93" s="128"/>
      <c r="FZ93" s="128"/>
      <c r="GJ93" s="128"/>
      <c r="GT93" s="128"/>
      <c r="HD93" s="128"/>
      <c r="HN93" s="128"/>
      <c r="HX93" s="128"/>
    </row>
    <row r="94" s="3" customFormat="true">
      <c r="A94" s="387" t="str">
        <f ca="true">IF(ISBLANK('Data Summary'!A96),"",'Data Summary'!A96)</f>
        <v/>
      </c>
      <c r="B94" s="128"/>
      <c r="L94" s="128"/>
      <c r="V94" s="128"/>
      <c r="AF94" s="128"/>
      <c r="AP94" s="128"/>
      <c r="AZ94" s="128"/>
      <c r="BA94" s="128"/>
      <c r="BB94" s="128"/>
      <c r="BC94" s="128"/>
      <c r="BD94" s="128"/>
      <c r="BE94" s="128"/>
      <c r="BF94" s="128"/>
      <c r="BG94" s="128"/>
      <c r="BJ94" s="128"/>
      <c r="BT94" s="128"/>
      <c r="CD94" s="128"/>
      <c r="CN94" s="128"/>
      <c r="CX94" s="128"/>
      <c r="DH94" s="128"/>
      <c r="DR94" s="128"/>
      <c r="EB94" s="128"/>
      <c r="EL94" s="128"/>
      <c r="EV94" s="128"/>
      <c r="FF94" s="128"/>
      <c r="FP94" s="128"/>
      <c r="FZ94" s="128"/>
      <c r="GJ94" s="128"/>
      <c r="GT94" s="128"/>
      <c r="HD94" s="128"/>
      <c r="HN94" s="128"/>
      <c r="HX94" s="128"/>
    </row>
    <row r="95" s="3" customFormat="true">
      <c r="A95" s="387" t="str">
        <f ca="true">IF(ISBLANK('Data Summary'!A97),"",'Data Summary'!A97)</f>
        <v/>
      </c>
      <c r="B95" s="128"/>
      <c r="L95" s="128"/>
      <c r="V95" s="128"/>
      <c r="AF95" s="128"/>
      <c r="AP95" s="128"/>
      <c r="AZ95" s="128"/>
      <c r="BA95" s="128"/>
      <c r="BB95" s="128"/>
      <c r="BC95" s="128"/>
      <c r="BD95" s="128"/>
      <c r="BE95" s="128"/>
      <c r="BF95" s="128"/>
      <c r="BG95" s="128"/>
      <c r="BJ95" s="128"/>
      <c r="BT95" s="128"/>
      <c r="CD95" s="128"/>
      <c r="CN95" s="128"/>
      <c r="CX95" s="128"/>
      <c r="DH95" s="128"/>
      <c r="DR95" s="128"/>
      <c r="EB95" s="128"/>
      <c r="EL95" s="128"/>
      <c r="EV95" s="128"/>
      <c r="FF95" s="128"/>
      <c r="FP95" s="128"/>
      <c r="FZ95" s="128"/>
      <c r="GJ95" s="128"/>
      <c r="GT95" s="128"/>
      <c r="HD95" s="128"/>
      <c r="HN95" s="128"/>
      <c r="HX95" s="128"/>
    </row>
    <row r="96" s="3" customFormat="true">
      <c r="A96" s="387" t="str">
        <f ca="true">IF(ISBLANK('Data Summary'!A98),"",'Data Summary'!A98)</f>
        <v/>
      </c>
      <c r="B96" s="128"/>
      <c r="L96" s="128"/>
      <c r="V96" s="128"/>
      <c r="AF96" s="128"/>
      <c r="AP96" s="128"/>
      <c r="AZ96" s="128"/>
      <c r="BA96" s="128"/>
      <c r="BB96" s="128"/>
      <c r="BC96" s="128"/>
      <c r="BD96" s="128"/>
      <c r="BE96" s="128"/>
      <c r="BF96" s="128"/>
      <c r="BG96" s="128"/>
      <c r="BJ96" s="128"/>
      <c r="BT96" s="128"/>
      <c r="CD96" s="128"/>
      <c r="CN96" s="128"/>
      <c r="CX96" s="128"/>
      <c r="DH96" s="128"/>
      <c r="DR96" s="128"/>
      <c r="EB96" s="128"/>
      <c r="EL96" s="128"/>
      <c r="EV96" s="128"/>
      <c r="FF96" s="128"/>
      <c r="FP96" s="128"/>
      <c r="FZ96" s="128"/>
      <c r="GJ96" s="128"/>
      <c r="GT96" s="128"/>
      <c r="HD96" s="128"/>
      <c r="HN96" s="128"/>
      <c r="HX96" s="128"/>
    </row>
    <row r="97" s="3" customFormat="true">
      <c r="A97" s="387" t="str">
        <f ca="true">IF(ISBLANK('Data Summary'!A99),"",'Data Summary'!A99)</f>
        <v/>
      </c>
      <c r="B97" s="128"/>
      <c r="L97" s="128"/>
      <c r="V97" s="128"/>
      <c r="AF97" s="128"/>
      <c r="AP97" s="128"/>
      <c r="AZ97" s="128"/>
      <c r="BA97" s="128"/>
      <c r="BB97" s="128"/>
      <c r="BC97" s="128"/>
      <c r="BD97" s="128"/>
      <c r="BE97" s="128"/>
      <c r="BF97" s="128"/>
      <c r="BG97" s="128"/>
      <c r="BJ97" s="128"/>
      <c r="BT97" s="128"/>
      <c r="CD97" s="128"/>
      <c r="CN97" s="128"/>
      <c r="CX97" s="128"/>
      <c r="DH97" s="128"/>
      <c r="DR97" s="128"/>
      <c r="EB97" s="128"/>
      <c r="EL97" s="128"/>
      <c r="EV97" s="128"/>
      <c r="FF97" s="128"/>
      <c r="FP97" s="128"/>
      <c r="FZ97" s="128"/>
      <c r="GJ97" s="128"/>
      <c r="GT97" s="128"/>
      <c r="HD97" s="128"/>
      <c r="HN97" s="128"/>
      <c r="HX97" s="128"/>
    </row>
    <row r="98" s="3" customFormat="true">
      <c r="A98" s="387" t="str">
        <f ca="true">IF(ISBLANK('Data Summary'!A100),"",'Data Summary'!A100)</f>
        <v/>
      </c>
      <c r="B98" s="128"/>
      <c r="L98" s="128"/>
      <c r="V98" s="128"/>
      <c r="AF98" s="128"/>
      <c r="AP98" s="128"/>
      <c r="AZ98" s="128"/>
      <c r="BA98" s="128"/>
      <c r="BB98" s="128"/>
      <c r="BC98" s="128"/>
      <c r="BD98" s="128"/>
      <c r="BE98" s="128"/>
      <c r="BF98" s="128"/>
      <c r="BG98" s="128"/>
      <c r="BJ98" s="128"/>
      <c r="BT98" s="128"/>
      <c r="CD98" s="128"/>
      <c r="CN98" s="128"/>
      <c r="CX98" s="128"/>
      <c r="DH98" s="128"/>
      <c r="DR98" s="128"/>
      <c r="EB98" s="128"/>
      <c r="EL98" s="128"/>
      <c r="EV98" s="128"/>
      <c r="FF98" s="128"/>
      <c r="FP98" s="128"/>
      <c r="FZ98" s="128"/>
      <c r="GJ98" s="128"/>
      <c r="GT98" s="128"/>
      <c r="HD98" s="128"/>
      <c r="HN98" s="128"/>
      <c r="HX98" s="128"/>
    </row>
    <row r="99" s="3" customFormat="true">
      <c r="A99" s="387" t="str">
        <f ca="true">IF(ISBLANK('Data Summary'!A101),"",'Data Summary'!A101)</f>
        <v/>
      </c>
      <c r="B99" s="128"/>
      <c r="L99" s="128"/>
      <c r="V99" s="128"/>
      <c r="AF99" s="128"/>
      <c r="AP99" s="128"/>
      <c r="AZ99" s="128"/>
      <c r="BA99" s="128"/>
      <c r="BB99" s="128"/>
      <c r="BC99" s="128"/>
      <c r="BD99" s="128"/>
      <c r="BE99" s="128"/>
      <c r="BF99" s="128"/>
      <c r="BG99" s="128"/>
      <c r="BJ99" s="128"/>
      <c r="BT99" s="128"/>
      <c r="CD99" s="128"/>
      <c r="CN99" s="128"/>
      <c r="CX99" s="128"/>
      <c r="DH99" s="128"/>
      <c r="DR99" s="128"/>
      <c r="EB99" s="128"/>
      <c r="EL99" s="128"/>
      <c r="EV99" s="128"/>
      <c r="FF99" s="128"/>
      <c r="FP99" s="128"/>
      <c r="FZ99" s="128"/>
      <c r="GJ99" s="128"/>
      <c r="GT99" s="128"/>
      <c r="HD99" s="128"/>
      <c r="HN99" s="128"/>
      <c r="HX99" s="128"/>
    </row>
    <row r="100" s="3" customFormat="true">
      <c r="A100" s="387" t="str">
        <f ca="true">IF(ISBLANK('Data Summary'!A102),"",'Data Summary'!A102)</f>
        <v/>
      </c>
      <c r="B100" s="128"/>
      <c r="L100" s="128"/>
      <c r="V100" s="128"/>
      <c r="AF100" s="128"/>
      <c r="AP100" s="128"/>
      <c r="AZ100" s="128"/>
      <c r="BA100" s="128"/>
      <c r="BB100" s="128"/>
      <c r="BC100" s="128"/>
      <c r="BD100" s="128"/>
      <c r="BE100" s="128"/>
      <c r="BF100" s="128"/>
      <c r="BG100" s="128"/>
      <c r="BJ100" s="128"/>
      <c r="BT100" s="128"/>
      <c r="CD100" s="128"/>
      <c r="CN100" s="128"/>
      <c r="CX100" s="128"/>
      <c r="DH100" s="128"/>
      <c r="DR100" s="128"/>
      <c r="EB100" s="128"/>
      <c r="EL100" s="128"/>
      <c r="EV100" s="128"/>
      <c r="FF100" s="128"/>
      <c r="FP100" s="128"/>
      <c r="FZ100" s="128"/>
      <c r="GJ100" s="128"/>
      <c r="GT100" s="128"/>
      <c r="HD100" s="128"/>
      <c r="HN100" s="128"/>
      <c r="HX100" s="128"/>
    </row>
    <row r="101" s="3" customFormat="true">
      <c r="A101" s="387" t="str">
        <f ca="true">IF(ISBLANK('Data Summary'!A103),"",'Data Summary'!A103)</f>
        <v/>
      </c>
      <c r="B101" s="128"/>
      <c r="L101" s="128"/>
      <c r="V101" s="128"/>
      <c r="AF101" s="128"/>
      <c r="AP101" s="128"/>
      <c r="AZ101" s="128"/>
      <c r="BA101" s="128"/>
      <c r="BB101" s="128"/>
      <c r="BC101" s="128"/>
      <c r="BD101" s="128"/>
      <c r="BE101" s="128"/>
      <c r="BF101" s="128"/>
      <c r="BG101" s="128"/>
      <c r="BJ101" s="128"/>
      <c r="BT101" s="128"/>
      <c r="CD101" s="128"/>
      <c r="CN101" s="128"/>
      <c r="CX101" s="128"/>
      <c r="DH101" s="128"/>
      <c r="DR101" s="128"/>
      <c r="EB101" s="128"/>
      <c r="EL101" s="128"/>
      <c r="EV101" s="128"/>
      <c r="FF101" s="128"/>
      <c r="FP101" s="128"/>
      <c r="FZ101" s="128"/>
      <c r="GJ101" s="128"/>
      <c r="GT101" s="128"/>
      <c r="HD101" s="128"/>
      <c r="HN101" s="128"/>
      <c r="HX101" s="128"/>
    </row>
    <row r="102" s="3" customFormat="true">
      <c r="A102" s="387" t="str">
        <f ca="true">IF(ISBLANK('Data Summary'!A104),"",'Data Summary'!A104)</f>
        <v/>
      </c>
      <c r="B102" s="128"/>
      <c r="L102" s="128"/>
      <c r="V102" s="128"/>
      <c r="AF102" s="128"/>
      <c r="AP102" s="128"/>
      <c r="AZ102" s="128"/>
      <c r="BA102" s="128"/>
      <c r="BB102" s="128"/>
      <c r="BC102" s="128"/>
      <c r="BD102" s="128"/>
      <c r="BE102" s="128"/>
      <c r="BF102" s="128"/>
      <c r="BG102" s="128"/>
      <c r="BJ102" s="128"/>
      <c r="BT102" s="128"/>
      <c r="CD102" s="128"/>
      <c r="CN102" s="128"/>
      <c r="CX102" s="128"/>
      <c r="DH102" s="128"/>
      <c r="DR102" s="128"/>
      <c r="EB102" s="128"/>
      <c r="EL102" s="128"/>
      <c r="EV102" s="128"/>
      <c r="FF102" s="128"/>
      <c r="FP102" s="128"/>
      <c r="FZ102" s="128"/>
      <c r="GJ102" s="128"/>
      <c r="GT102" s="128"/>
      <c r="HD102" s="128"/>
      <c r="HN102" s="128"/>
      <c r="HX102" s="128"/>
    </row>
    <row r="103" s="3" customFormat="true">
      <c r="A103" s="387" t="str">
        <f ca="true">IF(ISBLANK('Data Summary'!A105),"",'Data Summary'!A105)</f>
        <v/>
      </c>
      <c r="B103" s="128"/>
      <c r="L103" s="128"/>
      <c r="V103" s="128"/>
      <c r="AF103" s="128"/>
      <c r="AP103" s="128"/>
      <c r="AZ103" s="128"/>
      <c r="BA103" s="128"/>
      <c r="BB103" s="128"/>
      <c r="BC103" s="128"/>
      <c r="BD103" s="128"/>
      <c r="BE103" s="128"/>
      <c r="BF103" s="128"/>
      <c r="BG103" s="128"/>
      <c r="BJ103" s="128"/>
      <c r="BT103" s="128"/>
      <c r="CD103" s="128"/>
      <c r="CN103" s="128"/>
      <c r="CX103" s="128"/>
      <c r="DH103" s="128"/>
      <c r="DR103" s="128"/>
      <c r="EB103" s="128"/>
      <c r="EL103" s="128"/>
      <c r="EV103" s="128"/>
      <c r="FF103" s="128"/>
      <c r="FP103" s="128"/>
      <c r="FZ103" s="128"/>
      <c r="GJ103" s="128"/>
      <c r="GT103" s="128"/>
      <c r="HD103" s="128"/>
      <c r="HN103" s="128"/>
      <c r="HX103" s="128"/>
    </row>
    <row r="104" s="3" customFormat="true">
      <c r="A104" s="387" t="str">
        <f ca="true">IF(ISBLANK('Data Summary'!A106),"",'Data Summary'!A106)</f>
        <v/>
      </c>
      <c r="B104" s="128"/>
      <c r="L104" s="128"/>
      <c r="V104" s="128"/>
      <c r="AF104" s="128"/>
      <c r="AP104" s="128"/>
      <c r="AZ104" s="128"/>
      <c r="BA104" s="128"/>
      <c r="BB104" s="128"/>
      <c r="BC104" s="128"/>
      <c r="BD104" s="128"/>
      <c r="BE104" s="128"/>
      <c r="BF104" s="128"/>
      <c r="BG104" s="128"/>
      <c r="BJ104" s="128"/>
      <c r="BT104" s="128"/>
      <c r="CD104" s="128"/>
      <c r="CN104" s="128"/>
      <c r="CX104" s="128"/>
      <c r="DH104" s="128"/>
      <c r="DR104" s="128"/>
      <c r="EB104" s="128"/>
      <c r="EL104" s="128"/>
      <c r="EV104" s="128"/>
      <c r="FF104" s="128"/>
      <c r="FP104" s="128"/>
      <c r="FZ104" s="128"/>
      <c r="GJ104" s="128"/>
      <c r="GT104" s="128"/>
      <c r="HD104" s="128"/>
      <c r="HN104" s="128"/>
      <c r="HX104" s="128"/>
    </row>
    <row r="105" s="3" customFormat="true">
      <c r="A105" s="387" t="str">
        <f ca="true">IF(ISBLANK('Data Summary'!A107),"",'Data Summary'!A107)</f>
        <v/>
      </c>
      <c r="B105" s="128"/>
      <c r="L105" s="128"/>
      <c r="V105" s="128"/>
      <c r="AF105" s="128"/>
      <c r="AP105" s="128"/>
      <c r="AZ105" s="128"/>
      <c r="BA105" s="128"/>
      <c r="BB105" s="128"/>
      <c r="BC105" s="128"/>
      <c r="BD105" s="128"/>
      <c r="BE105" s="128"/>
      <c r="BF105" s="128"/>
      <c r="BG105" s="128"/>
      <c r="BJ105" s="128"/>
      <c r="BT105" s="128"/>
      <c r="CD105" s="128"/>
      <c r="CN105" s="128"/>
      <c r="CX105" s="128"/>
      <c r="DH105" s="128"/>
      <c r="DR105" s="128"/>
      <c r="EB105" s="128"/>
      <c r="EL105" s="128"/>
      <c r="EV105" s="128"/>
      <c r="FF105" s="128"/>
      <c r="FP105" s="128"/>
      <c r="FZ105" s="128"/>
      <c r="GJ105" s="128"/>
      <c r="GT105" s="128"/>
      <c r="HD105" s="128"/>
      <c r="HN105" s="128"/>
      <c r="HX105" s="128"/>
    </row>
    <row r="106" s="3" customFormat="true">
      <c r="A106" s="387" t="str">
        <f ca="true">IF(ISBLANK('Data Summary'!A108),"",'Data Summary'!A108)</f>
        <v/>
      </c>
      <c r="B106" s="128"/>
      <c r="L106" s="128"/>
      <c r="V106" s="128"/>
      <c r="AF106" s="128"/>
      <c r="AP106" s="128"/>
      <c r="AZ106" s="128"/>
      <c r="BA106" s="128"/>
      <c r="BB106" s="128"/>
      <c r="BC106" s="128"/>
      <c r="BD106" s="128"/>
      <c r="BE106" s="128"/>
      <c r="BF106" s="128"/>
      <c r="BG106" s="128"/>
      <c r="BJ106" s="128"/>
      <c r="BT106" s="128"/>
      <c r="CD106" s="128"/>
      <c r="CN106" s="128"/>
      <c r="CX106" s="128"/>
      <c r="DH106" s="128"/>
      <c r="DR106" s="128"/>
      <c r="EB106" s="128"/>
      <c r="EL106" s="128"/>
      <c r="EV106" s="128"/>
      <c r="FF106" s="128"/>
      <c r="FP106" s="128"/>
      <c r="FZ106" s="128"/>
      <c r="GJ106" s="128"/>
      <c r="GT106" s="128"/>
      <c r="HD106" s="128"/>
      <c r="HN106" s="128"/>
      <c r="HX106" s="128"/>
    </row>
    <row r="107" s="3" customFormat="true">
      <c r="A107" s="387" t="str">
        <f ca="true">IF(ISBLANK('Data Summary'!A109),"",'Data Summary'!A109)</f>
        <v/>
      </c>
      <c r="B107" s="128"/>
      <c r="L107" s="128"/>
      <c r="V107" s="128"/>
      <c r="AF107" s="128"/>
      <c r="AP107" s="128"/>
      <c r="AZ107" s="128"/>
      <c r="BA107" s="128"/>
      <c r="BB107" s="128"/>
      <c r="BC107" s="128"/>
      <c r="BD107" s="128"/>
      <c r="BE107" s="128"/>
      <c r="BF107" s="128"/>
      <c r="BG107" s="128"/>
      <c r="BJ107" s="128"/>
      <c r="BT107" s="128"/>
      <c r="CD107" s="128"/>
      <c r="CN107" s="128"/>
      <c r="CX107" s="128"/>
      <c r="DH107" s="128"/>
      <c r="DR107" s="128"/>
      <c r="EB107" s="128"/>
      <c r="EL107" s="128"/>
      <c r="EV107" s="128"/>
      <c r="FF107" s="128"/>
      <c r="FP107" s="128"/>
      <c r="FZ107" s="128"/>
      <c r="GJ107" s="128"/>
      <c r="GT107" s="128"/>
      <c r="HD107" s="128"/>
      <c r="HN107" s="128"/>
      <c r="HX107" s="128"/>
    </row>
    <row r="108" s="3" customFormat="true">
      <c r="A108" s="387" t="str">
        <f ca="true">IF(ISBLANK('Data Summary'!A110),"",'Data Summary'!A110)</f>
        <v/>
      </c>
      <c r="B108" s="128"/>
      <c r="L108" s="128"/>
      <c r="V108" s="128"/>
      <c r="AF108" s="128"/>
      <c r="AP108" s="128"/>
      <c r="AZ108" s="128"/>
      <c r="BA108" s="128"/>
      <c r="BB108" s="128"/>
      <c r="BC108" s="128"/>
      <c r="BD108" s="128"/>
      <c r="BE108" s="128"/>
      <c r="BF108" s="128"/>
      <c r="BG108" s="128"/>
      <c r="BJ108" s="128"/>
      <c r="BT108" s="128"/>
      <c r="CD108" s="128"/>
      <c r="CN108" s="128"/>
      <c r="CX108" s="128"/>
      <c r="DH108" s="128"/>
      <c r="DR108" s="128"/>
      <c r="EB108" s="128"/>
      <c r="EL108" s="128"/>
      <c r="EV108" s="128"/>
      <c r="FF108" s="128"/>
      <c r="FP108" s="128"/>
      <c r="FZ108" s="128"/>
      <c r="GJ108" s="128"/>
      <c r="GT108" s="128"/>
      <c r="HD108" s="128"/>
      <c r="HN108" s="128"/>
      <c r="HX108" s="128"/>
    </row>
    <row r="109" s="3" customFormat="true">
      <c r="A109" s="387" t="str">
        <f ca="true">IF(ISBLANK('Data Summary'!A111),"",'Data Summary'!A111)</f>
        <v/>
      </c>
      <c r="B109" s="128"/>
      <c r="L109" s="128"/>
      <c r="V109" s="128"/>
      <c r="AF109" s="128"/>
      <c r="AP109" s="128"/>
      <c r="AZ109" s="128"/>
      <c r="BA109" s="128"/>
      <c r="BB109" s="128"/>
      <c r="BC109" s="128"/>
      <c r="BD109" s="128"/>
      <c r="BE109" s="128"/>
      <c r="BF109" s="128"/>
      <c r="BG109" s="128"/>
      <c r="BJ109" s="128"/>
      <c r="BT109" s="128"/>
      <c r="CD109" s="128"/>
      <c r="CN109" s="128"/>
      <c r="CX109" s="128"/>
      <c r="DH109" s="128"/>
      <c r="DR109" s="128"/>
      <c r="EB109" s="128"/>
      <c r="EL109" s="128"/>
      <c r="EV109" s="128"/>
      <c r="FF109" s="128"/>
      <c r="FP109" s="128"/>
      <c r="FZ109" s="128"/>
      <c r="GJ109" s="128"/>
      <c r="GT109" s="128"/>
      <c r="HD109" s="128"/>
      <c r="HN109" s="128"/>
      <c r="HX109" s="128"/>
    </row>
    <row r="110" s="3" customFormat="true">
      <c r="A110" s="387" t="str">
        <f ca="true">IF(ISBLANK('Data Summary'!A112),"",'Data Summary'!A112)</f>
        <v/>
      </c>
      <c r="B110" s="128"/>
      <c r="L110" s="128"/>
      <c r="V110" s="128"/>
      <c r="AF110" s="128"/>
      <c r="AP110" s="128"/>
      <c r="AZ110" s="128"/>
      <c r="BA110" s="128"/>
      <c r="BB110" s="128"/>
      <c r="BC110" s="128"/>
      <c r="BD110" s="128"/>
      <c r="BE110" s="128"/>
      <c r="BF110" s="128"/>
      <c r="BG110" s="128"/>
      <c r="BJ110" s="128"/>
      <c r="BT110" s="128"/>
      <c r="CD110" s="128"/>
      <c r="CN110" s="128"/>
      <c r="CX110" s="128"/>
      <c r="DH110" s="128"/>
      <c r="DR110" s="128"/>
      <c r="EB110" s="128"/>
      <c r="EL110" s="128"/>
      <c r="EV110" s="128"/>
      <c r="FF110" s="128"/>
      <c r="FP110" s="128"/>
      <c r="FZ110" s="128"/>
      <c r="GJ110" s="128"/>
      <c r="GT110" s="128"/>
      <c r="HD110" s="128"/>
      <c r="HN110" s="128"/>
      <c r="HX110" s="128"/>
    </row>
    <row r="111" s="3" customFormat="true">
      <c r="A111" s="387" t="str">
        <f ca="true">IF(ISBLANK('Data Summary'!A113),"",'Data Summary'!A113)</f>
        <v/>
      </c>
      <c r="B111" s="128"/>
      <c r="L111" s="128"/>
      <c r="V111" s="128"/>
      <c r="AF111" s="128"/>
      <c r="AP111" s="128"/>
      <c r="AZ111" s="128"/>
      <c r="BA111" s="128"/>
      <c r="BB111" s="128"/>
      <c r="BC111" s="128"/>
      <c r="BD111" s="128"/>
      <c r="BE111" s="128"/>
      <c r="BF111" s="128"/>
      <c r="BG111" s="128"/>
      <c r="BJ111" s="128"/>
      <c r="BT111" s="128"/>
      <c r="CD111" s="128"/>
      <c r="CN111" s="128"/>
      <c r="CX111" s="128"/>
      <c r="DH111" s="128"/>
      <c r="DR111" s="128"/>
      <c r="EB111" s="128"/>
      <c r="EL111" s="128"/>
      <c r="EV111" s="128"/>
      <c r="FF111" s="128"/>
      <c r="FP111" s="128"/>
      <c r="FZ111" s="128"/>
      <c r="GJ111" s="128"/>
      <c r="GT111" s="128"/>
      <c r="HD111" s="128"/>
      <c r="HN111" s="128"/>
      <c r="HX111" s="128"/>
    </row>
    <row r="112" s="3" customFormat="true">
      <c r="A112" s="387" t="str">
        <f ca="true">IF(ISBLANK('Data Summary'!A114),"",'Data Summary'!A114)</f>
        <v/>
      </c>
      <c r="B112" s="128"/>
      <c r="L112" s="128"/>
      <c r="V112" s="128"/>
      <c r="AF112" s="128"/>
      <c r="AP112" s="128"/>
      <c r="AZ112" s="128"/>
      <c r="BA112" s="128"/>
      <c r="BB112" s="128"/>
      <c r="BC112" s="128"/>
      <c r="BD112" s="128"/>
      <c r="BE112" s="128"/>
      <c r="BF112" s="128"/>
      <c r="BG112" s="128"/>
      <c r="BJ112" s="128"/>
      <c r="BT112" s="128"/>
      <c r="CD112" s="128"/>
      <c r="CN112" s="128"/>
      <c r="CX112" s="128"/>
      <c r="DH112" s="128"/>
      <c r="DR112" s="128"/>
      <c r="EB112" s="128"/>
      <c r="EL112" s="128"/>
      <c r="EV112" s="128"/>
      <c r="FF112" s="128"/>
      <c r="FP112" s="128"/>
      <c r="FZ112" s="128"/>
      <c r="GJ112" s="128"/>
      <c r="GT112" s="128"/>
      <c r="HD112" s="128"/>
      <c r="HN112" s="128"/>
      <c r="HX112" s="128"/>
    </row>
    <row r="113" s="3" customFormat="true">
      <c r="A113" s="387" t="str">
        <f ca="true">IF(ISBLANK('Data Summary'!A115),"",'Data Summary'!A115)</f>
        <v/>
      </c>
      <c r="B113" s="128"/>
      <c r="L113" s="128"/>
      <c r="V113" s="128"/>
      <c r="AF113" s="128"/>
      <c r="AP113" s="128"/>
      <c r="AZ113" s="128"/>
      <c r="BA113" s="128"/>
      <c r="BB113" s="128"/>
      <c r="BC113" s="128"/>
      <c r="BD113" s="128"/>
      <c r="BE113" s="128"/>
      <c r="BF113" s="128"/>
      <c r="BG113" s="128"/>
      <c r="BJ113" s="128"/>
      <c r="BT113" s="128"/>
      <c r="CD113" s="128"/>
      <c r="CN113" s="128"/>
      <c r="CX113" s="128"/>
      <c r="DH113" s="128"/>
      <c r="DR113" s="128"/>
      <c r="EB113" s="128"/>
      <c r="EL113" s="128"/>
      <c r="EV113" s="128"/>
      <c r="FF113" s="128"/>
      <c r="FP113" s="128"/>
      <c r="FZ113" s="128"/>
      <c r="GJ113" s="128"/>
      <c r="GT113" s="128"/>
      <c r="HD113" s="128"/>
      <c r="HN113" s="128"/>
      <c r="HX113" s="128"/>
    </row>
    <row r="114" s="3" customFormat="true">
      <c r="A114" s="387" t="str">
        <f ca="true">IF(ISBLANK('Data Summary'!A116),"",'Data Summary'!A116)</f>
        <v/>
      </c>
      <c r="B114" s="128"/>
      <c r="L114" s="128"/>
      <c r="V114" s="128"/>
      <c r="AF114" s="128"/>
      <c r="AP114" s="128"/>
      <c r="AZ114" s="128"/>
      <c r="BA114" s="128"/>
      <c r="BB114" s="128"/>
      <c r="BC114" s="128"/>
      <c r="BD114" s="128"/>
      <c r="BE114" s="128"/>
      <c r="BF114" s="128"/>
      <c r="BG114" s="128"/>
      <c r="BJ114" s="128"/>
      <c r="BT114" s="128"/>
      <c r="CD114" s="128"/>
      <c r="CN114" s="128"/>
      <c r="CX114" s="128"/>
      <c r="DH114" s="128"/>
      <c r="DR114" s="128"/>
      <c r="EB114" s="128"/>
      <c r="EL114" s="128"/>
      <c r="EV114" s="128"/>
      <c r="FF114" s="128"/>
      <c r="FP114" s="128"/>
      <c r="FZ114" s="128"/>
      <c r="GJ114" s="128"/>
      <c r="GT114" s="128"/>
      <c r="HD114" s="128"/>
      <c r="HN114" s="128"/>
      <c r="HX114" s="128"/>
    </row>
    <row r="115" s="3" customFormat="true">
      <c r="A115" s="387" t="str">
        <f ca="true">IF(ISBLANK('Data Summary'!A117),"",'Data Summary'!A117)</f>
        <v/>
      </c>
      <c r="B115" s="128"/>
      <c r="L115" s="128"/>
      <c r="V115" s="128"/>
      <c r="AF115" s="128"/>
      <c r="AP115" s="128"/>
      <c r="AZ115" s="128"/>
      <c r="BA115" s="128"/>
      <c r="BB115" s="128"/>
      <c r="BC115" s="128"/>
      <c r="BD115" s="128"/>
      <c r="BE115" s="128"/>
      <c r="BF115" s="128"/>
      <c r="BG115" s="128"/>
      <c r="BJ115" s="128"/>
      <c r="BT115" s="128"/>
      <c r="CD115" s="128"/>
      <c r="CN115" s="128"/>
      <c r="CX115" s="128"/>
      <c r="DH115" s="128"/>
      <c r="DR115" s="128"/>
      <c r="EB115" s="128"/>
      <c r="EL115" s="128"/>
      <c r="EV115" s="128"/>
      <c r="FF115" s="128"/>
      <c r="FP115" s="128"/>
      <c r="FZ115" s="128"/>
      <c r="GJ115" s="128"/>
      <c r="GT115" s="128"/>
      <c r="HD115" s="128"/>
      <c r="HN115" s="128"/>
      <c r="HX115" s="128"/>
    </row>
    <row r="116" s="3" customFormat="true">
      <c r="A116" s="387" t="str">
        <f ca="true">IF(ISBLANK('Data Summary'!A118),"",'Data Summary'!A118)</f>
        <v/>
      </c>
      <c r="B116" s="128"/>
      <c r="L116" s="128"/>
      <c r="V116" s="128"/>
      <c r="AF116" s="128"/>
      <c r="AP116" s="128"/>
      <c r="AZ116" s="128"/>
      <c r="BA116" s="128"/>
      <c r="BB116" s="128"/>
      <c r="BC116" s="128"/>
      <c r="BD116" s="128"/>
      <c r="BE116" s="128"/>
      <c r="BF116" s="128"/>
      <c r="BG116" s="128"/>
      <c r="BJ116" s="128"/>
      <c r="BT116" s="128"/>
      <c r="CD116" s="128"/>
      <c r="CN116" s="128"/>
      <c r="CX116" s="128"/>
      <c r="DH116" s="128"/>
      <c r="DR116" s="128"/>
      <c r="EB116" s="128"/>
      <c r="EL116" s="128"/>
      <c r="EV116" s="128"/>
      <c r="FF116" s="128"/>
      <c r="FP116" s="128"/>
      <c r="FZ116" s="128"/>
      <c r="GJ116" s="128"/>
      <c r="GT116" s="128"/>
      <c r="HD116" s="128"/>
      <c r="HN116" s="128"/>
      <c r="HX116" s="128"/>
    </row>
    <row r="117" s="3" customFormat="true">
      <c r="A117" s="387" t="str">
        <f ca="true">IF(ISBLANK('Data Summary'!A119),"",'Data Summary'!A119)</f>
        <v/>
      </c>
      <c r="B117" s="128"/>
      <c r="L117" s="128"/>
      <c r="V117" s="128"/>
      <c r="AF117" s="128"/>
      <c r="AP117" s="128"/>
      <c r="AZ117" s="128"/>
      <c r="BA117" s="128"/>
      <c r="BB117" s="128"/>
      <c r="BC117" s="128"/>
      <c r="BD117" s="128"/>
      <c r="BE117" s="128"/>
      <c r="BF117" s="128"/>
      <c r="BG117" s="128"/>
      <c r="BJ117" s="128"/>
      <c r="BT117" s="128"/>
      <c r="CD117" s="128"/>
      <c r="CN117" s="128"/>
      <c r="CX117" s="128"/>
      <c r="DH117" s="128"/>
      <c r="DR117" s="128"/>
      <c r="EB117" s="128"/>
      <c r="EL117" s="128"/>
      <c r="EV117" s="128"/>
      <c r="FF117" s="128"/>
      <c r="FP117" s="128"/>
      <c r="FZ117" s="128"/>
      <c r="GJ117" s="128"/>
      <c r="GT117" s="128"/>
      <c r="HD117" s="128"/>
      <c r="HN117" s="128"/>
      <c r="HX117" s="128"/>
    </row>
    <row r="118" s="3" customFormat="true">
      <c r="A118" s="387" t="str">
        <f ca="true">IF(ISBLANK('Data Summary'!A120),"",'Data Summary'!A120)</f>
        <v/>
      </c>
      <c r="B118" s="128"/>
      <c r="L118" s="128"/>
      <c r="V118" s="128"/>
      <c r="AF118" s="128"/>
      <c r="AP118" s="128"/>
      <c r="AZ118" s="128"/>
      <c r="BA118" s="128"/>
      <c r="BB118" s="128"/>
      <c r="BC118" s="128"/>
      <c r="BD118" s="128"/>
      <c r="BE118" s="128"/>
      <c r="BF118" s="128"/>
      <c r="BG118" s="128"/>
      <c r="BJ118" s="128"/>
      <c r="BT118" s="128"/>
      <c r="CD118" s="128"/>
      <c r="CN118" s="128"/>
      <c r="CX118" s="128"/>
      <c r="DH118" s="128"/>
      <c r="DR118" s="128"/>
      <c r="EB118" s="128"/>
      <c r="EL118" s="128"/>
      <c r="EV118" s="128"/>
      <c r="FF118" s="128"/>
      <c r="FP118" s="128"/>
      <c r="FZ118" s="128"/>
      <c r="GJ118" s="128"/>
      <c r="GT118" s="128"/>
      <c r="HD118" s="128"/>
      <c r="HN118" s="128"/>
      <c r="HX118" s="128"/>
    </row>
    <row r="119" s="3" customFormat="true">
      <c r="A119" s="387" t="str">
        <f ca="true">IF(ISBLANK('Data Summary'!A121),"",'Data Summary'!A121)</f>
        <v/>
      </c>
      <c r="B119" s="128"/>
      <c r="L119" s="128"/>
      <c r="V119" s="128"/>
      <c r="AF119" s="128"/>
      <c r="AP119" s="128"/>
      <c r="AZ119" s="128"/>
      <c r="BA119" s="128"/>
      <c r="BB119" s="128"/>
      <c r="BC119" s="128"/>
      <c r="BD119" s="128"/>
      <c r="BE119" s="128"/>
      <c r="BF119" s="128"/>
      <c r="BG119" s="128"/>
      <c r="BJ119" s="128"/>
      <c r="BT119" s="128"/>
      <c r="CD119" s="128"/>
      <c r="CN119" s="128"/>
      <c r="CX119" s="128"/>
      <c r="DH119" s="128"/>
      <c r="DR119" s="128"/>
      <c r="EB119" s="128"/>
      <c r="EL119" s="128"/>
      <c r="EV119" s="128"/>
      <c r="FF119" s="128"/>
      <c r="FP119" s="128"/>
      <c r="FZ119" s="128"/>
      <c r="GJ119" s="128"/>
      <c r="GT119" s="128"/>
      <c r="HD119" s="128"/>
      <c r="HN119" s="128"/>
      <c r="HX119" s="128"/>
    </row>
    <row r="120" s="3" customFormat="true">
      <c r="A120" s="387" t="str">
        <f ca="true">IF(ISBLANK('Data Summary'!A122),"",'Data Summary'!A122)</f>
        <v/>
      </c>
      <c r="B120" s="128"/>
      <c r="L120" s="128"/>
      <c r="V120" s="128"/>
      <c r="AF120" s="128"/>
      <c r="AP120" s="128"/>
      <c r="AZ120" s="128"/>
      <c r="BA120" s="128"/>
      <c r="BB120" s="128"/>
      <c r="BC120" s="128"/>
      <c r="BD120" s="128"/>
      <c r="BE120" s="128"/>
      <c r="BF120" s="128"/>
      <c r="BG120" s="128"/>
      <c r="BJ120" s="128"/>
      <c r="BT120" s="128"/>
      <c r="CD120" s="128"/>
      <c r="CN120" s="128"/>
      <c r="CX120" s="128"/>
      <c r="DH120" s="128"/>
      <c r="DR120" s="128"/>
      <c r="EB120" s="128"/>
      <c r="EL120" s="128"/>
      <c r="EV120" s="128"/>
      <c r="FF120" s="128"/>
      <c r="FP120" s="128"/>
      <c r="FZ120" s="128"/>
      <c r="GJ120" s="128"/>
      <c r="GT120" s="128"/>
      <c r="HD120" s="128"/>
      <c r="HN120" s="128"/>
      <c r="HX120" s="128"/>
    </row>
    <row r="121" s="3" customFormat="true">
      <c r="A121" s="387" t="str">
        <f ca="true">IF(ISBLANK('Data Summary'!A123),"",'Data Summary'!A123)</f>
        <v/>
      </c>
      <c r="B121" s="128"/>
      <c r="L121" s="128"/>
      <c r="V121" s="128"/>
      <c r="AF121" s="128"/>
      <c r="AP121" s="128"/>
      <c r="AZ121" s="128"/>
      <c r="BA121" s="128"/>
      <c r="BB121" s="128"/>
      <c r="BC121" s="128"/>
      <c r="BD121" s="128"/>
      <c r="BE121" s="128"/>
      <c r="BF121" s="128"/>
      <c r="BG121" s="128"/>
      <c r="BJ121" s="128"/>
      <c r="BT121" s="128"/>
      <c r="CD121" s="128"/>
      <c r="CN121" s="128"/>
      <c r="CX121" s="128"/>
      <c r="DH121" s="128"/>
      <c r="DR121" s="128"/>
      <c r="EB121" s="128"/>
      <c r="EL121" s="128"/>
      <c r="EV121" s="128"/>
      <c r="FF121" s="128"/>
      <c r="FP121" s="128"/>
      <c r="FZ121" s="128"/>
      <c r="GJ121" s="128"/>
      <c r="GT121" s="128"/>
      <c r="HD121" s="128"/>
      <c r="HN121" s="128"/>
      <c r="HX121" s="128"/>
    </row>
    <row r="122" s="3" customFormat="true">
      <c r="A122" s="387" t="str">
        <f ca="true">IF(ISBLANK('Data Summary'!A124),"",'Data Summary'!A124)</f>
        <v/>
      </c>
      <c r="B122" s="128"/>
      <c r="L122" s="128"/>
      <c r="V122" s="128"/>
      <c r="AF122" s="128"/>
      <c r="AP122" s="128"/>
      <c r="AZ122" s="128"/>
      <c r="BA122" s="128"/>
      <c r="BB122" s="128"/>
      <c r="BC122" s="128"/>
      <c r="BD122" s="128"/>
      <c r="BE122" s="128"/>
      <c r="BF122" s="128"/>
      <c r="BG122" s="128"/>
      <c r="BJ122" s="128"/>
      <c r="BT122" s="128"/>
      <c r="CD122" s="128"/>
      <c r="CN122" s="128"/>
      <c r="CX122" s="128"/>
      <c r="DH122" s="128"/>
      <c r="DR122" s="128"/>
      <c r="EB122" s="128"/>
      <c r="EL122" s="128"/>
      <c r="EV122" s="128"/>
      <c r="FF122" s="128"/>
      <c r="FP122" s="128"/>
      <c r="FZ122" s="128"/>
      <c r="GJ122" s="128"/>
      <c r="GT122" s="128"/>
      <c r="HD122" s="128"/>
      <c r="HN122" s="128"/>
      <c r="HX122" s="128"/>
    </row>
    <row r="123" s="3" customFormat="true">
      <c r="A123" s="387" t="str">
        <f ca="true">IF(ISBLANK('Data Summary'!A125),"",'Data Summary'!A125)</f>
        <v/>
      </c>
      <c r="B123" s="128"/>
      <c r="L123" s="128"/>
      <c r="V123" s="128"/>
      <c r="AF123" s="128"/>
      <c r="AP123" s="128"/>
      <c r="AZ123" s="128"/>
      <c r="BA123" s="128"/>
      <c r="BB123" s="128"/>
      <c r="BC123" s="128"/>
      <c r="BD123" s="128"/>
      <c r="BE123" s="128"/>
      <c r="BF123" s="128"/>
      <c r="BG123" s="128"/>
      <c r="BJ123" s="128"/>
      <c r="BT123" s="128"/>
      <c r="CD123" s="128"/>
      <c r="CN123" s="128"/>
      <c r="CX123" s="128"/>
      <c r="DH123" s="128"/>
      <c r="DR123" s="128"/>
      <c r="EB123" s="128"/>
      <c r="EL123" s="128"/>
      <c r="EV123" s="128"/>
      <c r="FF123" s="128"/>
      <c r="FP123" s="128"/>
      <c r="FZ123" s="128"/>
      <c r="GJ123" s="128"/>
      <c r="GT123" s="128"/>
      <c r="HD123" s="128"/>
      <c r="HN123" s="128"/>
      <c r="HX123" s="128"/>
    </row>
    <row r="124" s="3" customFormat="true">
      <c r="A124" s="387" t="str">
        <f ca="true">IF(ISBLANK('Data Summary'!A126),"",'Data Summary'!A126)</f>
        <v/>
      </c>
      <c r="B124" s="128"/>
      <c r="L124" s="128"/>
      <c r="V124" s="128"/>
      <c r="AF124" s="128"/>
      <c r="AP124" s="128"/>
      <c r="AZ124" s="128"/>
      <c r="BA124" s="128"/>
      <c r="BB124" s="128"/>
      <c r="BC124" s="128"/>
      <c r="BD124" s="128"/>
      <c r="BE124" s="128"/>
      <c r="BF124" s="128"/>
      <c r="BG124" s="128"/>
      <c r="BJ124" s="128"/>
      <c r="BT124" s="128"/>
      <c r="CD124" s="128"/>
      <c r="CN124" s="128"/>
      <c r="CX124" s="128"/>
      <c r="DH124" s="128"/>
      <c r="DR124" s="128"/>
      <c r="EB124" s="128"/>
      <c r="EL124" s="128"/>
      <c r="EV124" s="128"/>
      <c r="FF124" s="128"/>
      <c r="FP124" s="128"/>
      <c r="FZ124" s="128"/>
      <c r="GJ124" s="128"/>
      <c r="GT124" s="128"/>
      <c r="HD124" s="128"/>
      <c r="HN124" s="128"/>
      <c r="HX124" s="128"/>
    </row>
    <row r="125" s="3" customFormat="true">
      <c r="A125" s="387" t="str">
        <f ca="true">IF(ISBLANK('Data Summary'!A127),"",'Data Summary'!A127)</f>
        <v/>
      </c>
      <c r="B125" s="128"/>
      <c r="L125" s="128"/>
      <c r="V125" s="128"/>
      <c r="AF125" s="128"/>
      <c r="AP125" s="128"/>
      <c r="AZ125" s="128"/>
      <c r="BA125" s="128"/>
      <c r="BB125" s="128"/>
      <c r="BC125" s="128"/>
      <c r="BD125" s="128"/>
      <c r="BE125" s="128"/>
      <c r="BF125" s="128"/>
      <c r="BG125" s="128"/>
      <c r="BJ125" s="128"/>
      <c r="BT125" s="128"/>
      <c r="CD125" s="128"/>
      <c r="CN125" s="128"/>
      <c r="CX125" s="128"/>
      <c r="DH125" s="128"/>
      <c r="DR125" s="128"/>
      <c r="EB125" s="128"/>
      <c r="EL125" s="128"/>
      <c r="EV125" s="128"/>
      <c r="FF125" s="128"/>
      <c r="FP125" s="128"/>
      <c r="FZ125" s="128"/>
      <c r="GJ125" s="128"/>
      <c r="GT125" s="128"/>
      <c r="HD125" s="128"/>
      <c r="HN125" s="128"/>
      <c r="HX125" s="128"/>
    </row>
    <row r="126" s="3" customFormat="true">
      <c r="A126" s="387" t="str">
        <f ca="true">IF(ISBLANK('Data Summary'!A128),"",'Data Summary'!A128)</f>
        <v/>
      </c>
      <c r="B126" s="128"/>
      <c r="L126" s="128"/>
      <c r="V126" s="128"/>
      <c r="AF126" s="128"/>
      <c r="AP126" s="128"/>
      <c r="AZ126" s="128"/>
      <c r="BA126" s="128"/>
      <c r="BB126" s="128"/>
      <c r="BC126" s="128"/>
      <c r="BD126" s="128"/>
      <c r="BE126" s="128"/>
      <c r="BF126" s="128"/>
      <c r="BG126" s="128"/>
      <c r="BJ126" s="128"/>
      <c r="BT126" s="128"/>
      <c r="CD126" s="128"/>
      <c r="CN126" s="128"/>
      <c r="CX126" s="128"/>
      <c r="DH126" s="128"/>
      <c r="DR126" s="128"/>
      <c r="EB126" s="128"/>
      <c r="EL126" s="128"/>
      <c r="EV126" s="128"/>
      <c r="FF126" s="128"/>
      <c r="FP126" s="128"/>
      <c r="FZ126" s="128"/>
      <c r="GJ126" s="128"/>
      <c r="GT126" s="128"/>
      <c r="HD126" s="128"/>
      <c r="HN126" s="128"/>
      <c r="HX126" s="128"/>
    </row>
    <row r="127" s="3" customFormat="true">
      <c r="A127" s="387" t="str">
        <f ca="true">IF(ISBLANK('Data Summary'!A129),"",'Data Summary'!A129)</f>
        <v/>
      </c>
      <c r="B127" s="128"/>
      <c r="L127" s="128"/>
      <c r="V127" s="128"/>
      <c r="AF127" s="128"/>
      <c r="AP127" s="128"/>
      <c r="AZ127" s="128"/>
      <c r="BA127" s="128"/>
      <c r="BB127" s="128"/>
      <c r="BC127" s="128"/>
      <c r="BD127" s="128"/>
      <c r="BE127" s="128"/>
      <c r="BF127" s="128"/>
      <c r="BG127" s="128"/>
      <c r="BJ127" s="128"/>
      <c r="BT127" s="128"/>
      <c r="CD127" s="128"/>
      <c r="CN127" s="128"/>
      <c r="CX127" s="128"/>
      <c r="DH127" s="128"/>
      <c r="DR127" s="128"/>
      <c r="EB127" s="128"/>
      <c r="EL127" s="128"/>
      <c r="EV127" s="128"/>
      <c r="FF127" s="128"/>
      <c r="FP127" s="128"/>
      <c r="FZ127" s="128"/>
      <c r="GJ127" s="128"/>
      <c r="GT127" s="128"/>
      <c r="HD127" s="128"/>
      <c r="HN127" s="128"/>
      <c r="HX127" s="128"/>
    </row>
    <row r="128" s="3" customFormat="true">
      <c r="A128" s="387" t="str">
        <f ca="true">IF(ISBLANK('Data Summary'!A130),"",'Data Summary'!A130)</f>
        <v/>
      </c>
      <c r="B128" s="128"/>
      <c r="L128" s="128"/>
      <c r="V128" s="128"/>
      <c r="AF128" s="128"/>
      <c r="AP128" s="128"/>
      <c r="AZ128" s="128"/>
      <c r="BA128" s="128"/>
      <c r="BB128" s="128"/>
      <c r="BC128" s="128"/>
      <c r="BD128" s="128"/>
      <c r="BE128" s="128"/>
      <c r="BF128" s="128"/>
      <c r="BG128" s="128"/>
      <c r="BJ128" s="128"/>
      <c r="BT128" s="128"/>
      <c r="CD128" s="128"/>
      <c r="CN128" s="128"/>
      <c r="CX128" s="128"/>
      <c r="DH128" s="128"/>
      <c r="DR128" s="128"/>
      <c r="EB128" s="128"/>
      <c r="EL128" s="128"/>
      <c r="EV128" s="128"/>
      <c r="FF128" s="128"/>
      <c r="FP128" s="128"/>
      <c r="FZ128" s="128"/>
      <c r="GJ128" s="128"/>
      <c r="GT128" s="128"/>
      <c r="HD128" s="128"/>
      <c r="HN128" s="128"/>
      <c r="HX128" s="128"/>
    </row>
    <row r="129" s="3" customFormat="true">
      <c r="A129" s="387" t="str">
        <f ca="true">IF(ISBLANK('Data Summary'!A131),"",'Data Summary'!A131)</f>
        <v/>
      </c>
      <c r="B129" s="128"/>
      <c r="L129" s="128"/>
      <c r="V129" s="128"/>
      <c r="AF129" s="128"/>
      <c r="AP129" s="128"/>
      <c r="AZ129" s="128"/>
      <c r="BA129" s="128"/>
      <c r="BB129" s="128"/>
      <c r="BC129" s="128"/>
      <c r="BD129" s="128"/>
      <c r="BE129" s="128"/>
      <c r="BF129" s="128"/>
      <c r="BG129" s="128"/>
      <c r="BJ129" s="128"/>
      <c r="BT129" s="128"/>
      <c r="CD129" s="128"/>
      <c r="CN129" s="128"/>
      <c r="CX129" s="128"/>
      <c r="DH129" s="128"/>
      <c r="DR129" s="128"/>
      <c r="EB129" s="128"/>
      <c r="EL129" s="128"/>
      <c r="EV129" s="128"/>
      <c r="FF129" s="128"/>
      <c r="FP129" s="128"/>
      <c r="FZ129" s="128"/>
      <c r="GJ129" s="128"/>
      <c r="GT129" s="128"/>
      <c r="HD129" s="128"/>
      <c r="HN129" s="128"/>
      <c r="HX129" s="128"/>
    </row>
    <row r="130" s="3" customFormat="true">
      <c r="A130" s="387" t="str">
        <f ca="true">IF(ISBLANK('Data Summary'!A132),"",'Data Summary'!A132)</f>
        <v/>
      </c>
      <c r="B130" s="128"/>
      <c r="L130" s="128"/>
      <c r="V130" s="128"/>
      <c r="AF130" s="128"/>
      <c r="AP130" s="128"/>
      <c r="AZ130" s="128"/>
      <c r="BA130" s="128"/>
      <c r="BB130" s="128"/>
      <c r="BC130" s="128"/>
      <c r="BD130" s="128"/>
      <c r="BE130" s="128"/>
      <c r="BF130" s="128"/>
      <c r="BG130" s="128"/>
      <c r="BJ130" s="128"/>
      <c r="BT130" s="128"/>
      <c r="CD130" s="128"/>
      <c r="CN130" s="128"/>
      <c r="CX130" s="128"/>
      <c r="DH130" s="128"/>
      <c r="DR130" s="128"/>
      <c r="EB130" s="128"/>
      <c r="EL130" s="128"/>
      <c r="EV130" s="128"/>
      <c r="FF130" s="128"/>
      <c r="FP130" s="128"/>
      <c r="FZ130" s="128"/>
      <c r="GJ130" s="128"/>
      <c r="GT130" s="128"/>
      <c r="HD130" s="128"/>
      <c r="HN130" s="128"/>
      <c r="HX130" s="128"/>
    </row>
    <row r="131" s="3" customFormat="true">
      <c r="A131" s="387" t="str">
        <f ca="true">IF(ISBLANK('Data Summary'!A133),"",'Data Summary'!A133)</f>
        <v/>
      </c>
      <c r="B131" s="128"/>
      <c r="L131" s="128"/>
      <c r="V131" s="128"/>
      <c r="AF131" s="128"/>
      <c r="AP131" s="128"/>
      <c r="AZ131" s="128"/>
      <c r="BA131" s="128"/>
      <c r="BB131" s="128"/>
      <c r="BC131" s="128"/>
      <c r="BD131" s="128"/>
      <c r="BE131" s="128"/>
      <c r="BF131" s="128"/>
      <c r="BG131" s="128"/>
      <c r="BJ131" s="128"/>
      <c r="BT131" s="128"/>
      <c r="CD131" s="128"/>
      <c r="CN131" s="128"/>
      <c r="CX131" s="128"/>
      <c r="DH131" s="128"/>
      <c r="DR131" s="128"/>
      <c r="EB131" s="128"/>
      <c r="EL131" s="128"/>
      <c r="EV131" s="128"/>
      <c r="FF131" s="128"/>
      <c r="FP131" s="128"/>
      <c r="FZ131" s="128"/>
      <c r="GJ131" s="128"/>
      <c r="GT131" s="128"/>
      <c r="HD131" s="128"/>
      <c r="HN131" s="128"/>
      <c r="HX131" s="128"/>
    </row>
    <row r="132" s="3" customFormat="true">
      <c r="A132" s="387" t="str">
        <f ca="true">IF(ISBLANK('Data Summary'!A134),"",'Data Summary'!A134)</f>
        <v/>
      </c>
      <c r="B132" s="128"/>
      <c r="L132" s="128"/>
      <c r="V132" s="128"/>
      <c r="AF132" s="128"/>
      <c r="AP132" s="128"/>
      <c r="AZ132" s="128"/>
      <c r="BA132" s="128"/>
      <c r="BB132" s="128"/>
      <c r="BC132" s="128"/>
      <c r="BD132" s="128"/>
      <c r="BE132" s="128"/>
      <c r="BF132" s="128"/>
      <c r="BG132" s="128"/>
      <c r="BJ132" s="128"/>
      <c r="BT132" s="128"/>
      <c r="CD132" s="128"/>
      <c r="CN132" s="128"/>
      <c r="CX132" s="128"/>
      <c r="DH132" s="128"/>
      <c r="DR132" s="128"/>
      <c r="EB132" s="128"/>
      <c r="EL132" s="128"/>
      <c r="EV132" s="128"/>
      <c r="FF132" s="128"/>
      <c r="FP132" s="128"/>
      <c r="FZ132" s="128"/>
      <c r="GJ132" s="128"/>
      <c r="GT132" s="128"/>
      <c r="HD132" s="128"/>
      <c r="HN132" s="128"/>
      <c r="HX132" s="128"/>
    </row>
    <row r="133" s="3" customFormat="true">
      <c r="A133" s="387" t="str">
        <f ca="true">IF(ISBLANK('Data Summary'!A135),"",'Data Summary'!A135)</f>
        <v/>
      </c>
      <c r="B133" s="128"/>
      <c r="L133" s="128"/>
      <c r="V133" s="128"/>
      <c r="AF133" s="128"/>
      <c r="AP133" s="128"/>
      <c r="AZ133" s="128"/>
      <c r="BA133" s="128"/>
      <c r="BB133" s="128"/>
      <c r="BC133" s="128"/>
      <c r="BD133" s="128"/>
      <c r="BE133" s="128"/>
      <c r="BF133" s="128"/>
      <c r="BG133" s="128"/>
      <c r="BJ133" s="128"/>
      <c r="BT133" s="128"/>
      <c r="CD133" s="128"/>
      <c r="CN133" s="128"/>
      <c r="CX133" s="128"/>
      <c r="DH133" s="128"/>
      <c r="DR133" s="128"/>
      <c r="EB133" s="128"/>
      <c r="EL133" s="128"/>
      <c r="EV133" s="128"/>
      <c r="FF133" s="128"/>
      <c r="FP133" s="128"/>
      <c r="FZ133" s="128"/>
      <c r="GJ133" s="128"/>
      <c r="GT133" s="128"/>
      <c r="HD133" s="128"/>
      <c r="HN133" s="128"/>
      <c r="HX133" s="128"/>
    </row>
    <row r="134" s="3" customFormat="true">
      <c r="A134" s="387" t="str">
        <f ca="true">IF(ISBLANK('Data Summary'!A136),"",'Data Summary'!A136)</f>
        <v/>
      </c>
      <c r="B134" s="128"/>
      <c r="L134" s="128"/>
      <c r="V134" s="128"/>
      <c r="AF134" s="128"/>
      <c r="AP134" s="128"/>
      <c r="AZ134" s="128"/>
      <c r="BA134" s="128"/>
      <c r="BB134" s="128"/>
      <c r="BC134" s="128"/>
      <c r="BD134" s="128"/>
      <c r="BE134" s="128"/>
      <c r="BF134" s="128"/>
      <c r="BG134" s="128"/>
      <c r="BJ134" s="128"/>
      <c r="BT134" s="128"/>
      <c r="CD134" s="128"/>
      <c r="CN134" s="128"/>
      <c r="CX134" s="128"/>
      <c r="DH134" s="128"/>
      <c r="DR134" s="128"/>
      <c r="EB134" s="128"/>
      <c r="EL134" s="128"/>
      <c r="EV134" s="128"/>
      <c r="FF134" s="128"/>
      <c r="FP134" s="128"/>
      <c r="FZ134" s="128"/>
      <c r="GJ134" s="128"/>
      <c r="GT134" s="128"/>
      <c r="HD134" s="128"/>
      <c r="HN134" s="128"/>
      <c r="HX134" s="128"/>
    </row>
    <row r="135" s="3" customFormat="true">
      <c r="A135" s="387" t="str">
        <f ca="true">IF(ISBLANK('Data Summary'!A137),"",'Data Summary'!A137)</f>
        <v/>
      </c>
      <c r="B135" s="128"/>
      <c r="L135" s="128"/>
      <c r="V135" s="128"/>
      <c r="AF135" s="128"/>
      <c r="AP135" s="128"/>
      <c r="AZ135" s="128"/>
      <c r="BA135" s="128"/>
      <c r="BB135" s="128"/>
      <c r="BC135" s="128"/>
      <c r="BD135" s="128"/>
      <c r="BE135" s="128"/>
      <c r="BF135" s="128"/>
      <c r="BG135" s="128"/>
      <c r="BJ135" s="128"/>
      <c r="BT135" s="128"/>
      <c r="CD135" s="128"/>
      <c r="CN135" s="128"/>
      <c r="CX135" s="128"/>
      <c r="DH135" s="128"/>
      <c r="DR135" s="128"/>
      <c r="EB135" s="128"/>
      <c r="EL135" s="128"/>
      <c r="EV135" s="128"/>
      <c r="FF135" s="128"/>
      <c r="FP135" s="128"/>
      <c r="FZ135" s="128"/>
      <c r="GJ135" s="128"/>
      <c r="GT135" s="128"/>
      <c r="HD135" s="128"/>
      <c r="HN135" s="128"/>
      <c r="HX135" s="128"/>
    </row>
    <row r="136" s="3" customFormat="true">
      <c r="A136" s="387" t="str">
        <f ca="true">IF(ISBLANK('Data Summary'!A138),"",'Data Summary'!A138)</f>
        <v/>
      </c>
      <c r="B136" s="128"/>
      <c r="L136" s="128"/>
      <c r="V136" s="128"/>
      <c r="AF136" s="128"/>
      <c r="AP136" s="128"/>
      <c r="AZ136" s="128"/>
      <c r="BA136" s="128"/>
      <c r="BB136" s="128"/>
      <c r="BC136" s="128"/>
      <c r="BD136" s="128"/>
      <c r="BE136" s="128"/>
      <c r="BF136" s="128"/>
      <c r="BG136" s="128"/>
      <c r="BJ136" s="128"/>
      <c r="BT136" s="128"/>
      <c r="CD136" s="128"/>
      <c r="CN136" s="128"/>
      <c r="CX136" s="128"/>
      <c r="DH136" s="128"/>
      <c r="DR136" s="128"/>
      <c r="EB136" s="128"/>
      <c r="EL136" s="128"/>
      <c r="EV136" s="128"/>
      <c r="FF136" s="128"/>
      <c r="FP136" s="128"/>
      <c r="FZ136" s="128"/>
      <c r="GJ136" s="128"/>
      <c r="GT136" s="128"/>
      <c r="HD136" s="128"/>
      <c r="HN136" s="128"/>
      <c r="HX136" s="128"/>
    </row>
    <row r="137" s="3" customFormat="true">
      <c r="A137" s="387" t="str">
        <f ca="true">IF(ISBLANK('Data Summary'!A139),"",'Data Summary'!A139)</f>
        <v/>
      </c>
      <c r="B137" s="128"/>
      <c r="L137" s="128"/>
      <c r="V137" s="128"/>
      <c r="AF137" s="128"/>
      <c r="AP137" s="128"/>
      <c r="AZ137" s="128"/>
      <c r="BA137" s="128"/>
      <c r="BB137" s="128"/>
      <c r="BC137" s="128"/>
      <c r="BD137" s="128"/>
      <c r="BE137" s="128"/>
      <c r="BF137" s="128"/>
      <c r="BG137" s="128"/>
      <c r="BJ137" s="128"/>
      <c r="BT137" s="128"/>
      <c r="CD137" s="128"/>
      <c r="CN137" s="128"/>
      <c r="CX137" s="128"/>
      <c r="DH137" s="128"/>
      <c r="DR137" s="128"/>
      <c r="EB137" s="128"/>
      <c r="EL137" s="128"/>
      <c r="EV137" s="128"/>
      <c r="FF137" s="128"/>
      <c r="FP137" s="128"/>
      <c r="FZ137" s="128"/>
      <c r="GJ137" s="128"/>
      <c r="GT137" s="128"/>
      <c r="HD137" s="128"/>
      <c r="HN137" s="128"/>
      <c r="HX137" s="128"/>
    </row>
    <row r="138" s="3" customFormat="true">
      <c r="A138" s="387" t="str">
        <f ca="true">IF(ISBLANK('Data Summary'!A140),"",'Data Summary'!A140)</f>
        <v/>
      </c>
      <c r="B138" s="128"/>
      <c r="L138" s="128"/>
      <c r="V138" s="128"/>
      <c r="AF138" s="128"/>
      <c r="AP138" s="128"/>
      <c r="AZ138" s="128"/>
      <c r="BA138" s="128"/>
      <c r="BB138" s="128"/>
      <c r="BC138" s="128"/>
      <c r="BD138" s="128"/>
      <c r="BE138" s="128"/>
      <c r="BF138" s="128"/>
      <c r="BG138" s="128"/>
      <c r="BJ138" s="128"/>
      <c r="BT138" s="128"/>
      <c r="CD138" s="128"/>
      <c r="CN138" s="128"/>
      <c r="CX138" s="128"/>
      <c r="DH138" s="128"/>
      <c r="DR138" s="128"/>
      <c r="EB138" s="128"/>
      <c r="EL138" s="128"/>
      <c r="EV138" s="128"/>
      <c r="FF138" s="128"/>
      <c r="FP138" s="128"/>
      <c r="FZ138" s="128"/>
      <c r="GJ138" s="128"/>
      <c r="GT138" s="128"/>
      <c r="HD138" s="128"/>
      <c r="HN138" s="128"/>
      <c r="HX138" s="128"/>
    </row>
    <row r="139" s="3" customFormat="true">
      <c r="A139" s="387" t="str">
        <f ca="true">IF(ISBLANK('Data Summary'!A141),"",'Data Summary'!A141)</f>
        <v/>
      </c>
      <c r="B139" s="128"/>
      <c r="L139" s="128"/>
      <c r="V139" s="128"/>
      <c r="AF139" s="128"/>
      <c r="AP139" s="128"/>
      <c r="AZ139" s="128"/>
      <c r="BA139" s="128"/>
      <c r="BB139" s="128"/>
      <c r="BC139" s="128"/>
      <c r="BD139" s="128"/>
      <c r="BE139" s="128"/>
      <c r="BF139" s="128"/>
      <c r="BG139" s="128"/>
      <c r="BJ139" s="128"/>
      <c r="BT139" s="128"/>
      <c r="CD139" s="128"/>
      <c r="CN139" s="128"/>
      <c r="CX139" s="128"/>
      <c r="DH139" s="128"/>
      <c r="DR139" s="128"/>
      <c r="EB139" s="128"/>
      <c r="EL139" s="128"/>
      <c r="EV139" s="128"/>
      <c r="FF139" s="128"/>
      <c r="FP139" s="128"/>
      <c r="FZ139" s="128"/>
      <c r="GJ139" s="128"/>
      <c r="GT139" s="128"/>
      <c r="HD139" s="128"/>
      <c r="HN139" s="128"/>
      <c r="HX139" s="128"/>
    </row>
    <row r="140" s="3" customFormat="true">
      <c r="A140" s="387" t="str">
        <f ca="true">IF(ISBLANK('Data Summary'!A142),"",'Data Summary'!A142)</f>
        <v/>
      </c>
      <c r="B140" s="128"/>
      <c r="L140" s="128"/>
      <c r="V140" s="128"/>
      <c r="AF140" s="128"/>
      <c r="AP140" s="128"/>
      <c r="AZ140" s="128"/>
      <c r="BA140" s="128"/>
      <c r="BB140" s="128"/>
      <c r="BC140" s="128"/>
      <c r="BD140" s="128"/>
      <c r="BE140" s="128"/>
      <c r="BF140" s="128"/>
      <c r="BG140" s="128"/>
      <c r="BJ140" s="128"/>
      <c r="BT140" s="128"/>
      <c r="CD140" s="128"/>
      <c r="CN140" s="128"/>
      <c r="CX140" s="128"/>
      <c r="DH140" s="128"/>
      <c r="DR140" s="128"/>
      <c r="EB140" s="128"/>
      <c r="EL140" s="128"/>
      <c r="EV140" s="128"/>
      <c r="FF140" s="128"/>
      <c r="FP140" s="128"/>
      <c r="FZ140" s="128"/>
      <c r="GJ140" s="128"/>
      <c r="GT140" s="128"/>
      <c r="HD140" s="128"/>
      <c r="HN140" s="128"/>
      <c r="HX140" s="128"/>
    </row>
    <row r="141" s="3" customFormat="true">
      <c r="A141" s="387" t="str">
        <f ca="true">IF(ISBLANK('Data Summary'!A143),"",'Data Summary'!A143)</f>
        <v/>
      </c>
      <c r="B141" s="128"/>
      <c r="L141" s="128"/>
      <c r="V141" s="128"/>
      <c r="AF141" s="128"/>
      <c r="AP141" s="128"/>
      <c r="AZ141" s="128"/>
      <c r="BA141" s="128"/>
      <c r="BB141" s="128"/>
      <c r="BC141" s="128"/>
      <c r="BD141" s="128"/>
      <c r="BE141" s="128"/>
      <c r="BF141" s="128"/>
      <c r="BG141" s="128"/>
      <c r="BJ141" s="128"/>
      <c r="BT141" s="128"/>
      <c r="CD141" s="128"/>
      <c r="CN141" s="128"/>
      <c r="CX141" s="128"/>
      <c r="DH141" s="128"/>
      <c r="DR141" s="128"/>
      <c r="EB141" s="128"/>
      <c r="EL141" s="128"/>
      <c r="EV141" s="128"/>
      <c r="FF141" s="128"/>
      <c r="FP141" s="128"/>
      <c r="FZ141" s="128"/>
      <c r="GJ141" s="128"/>
      <c r="GT141" s="128"/>
      <c r="HD141" s="128"/>
      <c r="HN141" s="128"/>
      <c r="HX141" s="128"/>
    </row>
    <row r="142" s="3" customFormat="true">
      <c r="A142" s="387" t="str">
        <f ca="true">IF(ISBLANK('Data Summary'!A144),"",'Data Summary'!A144)</f>
        <v/>
      </c>
      <c r="B142" s="128"/>
      <c r="L142" s="128"/>
      <c r="V142" s="128"/>
      <c r="AF142" s="128"/>
      <c r="AP142" s="128"/>
      <c r="AZ142" s="128"/>
      <c r="BA142" s="128"/>
      <c r="BB142" s="128"/>
      <c r="BC142" s="128"/>
      <c r="BD142" s="128"/>
      <c r="BE142" s="128"/>
      <c r="BF142" s="128"/>
      <c r="BG142" s="128"/>
      <c r="BJ142" s="128"/>
      <c r="BT142" s="128"/>
      <c r="CD142" s="128"/>
      <c r="CN142" s="128"/>
      <c r="CX142" s="128"/>
      <c r="DH142" s="128"/>
      <c r="DR142" s="128"/>
      <c r="EB142" s="128"/>
      <c r="EL142" s="128"/>
      <c r="EV142" s="128"/>
      <c r="FF142" s="128"/>
      <c r="FP142" s="128"/>
      <c r="FZ142" s="128"/>
      <c r="GJ142" s="128"/>
      <c r="GT142" s="128"/>
      <c r="HD142" s="128"/>
      <c r="HN142" s="128"/>
      <c r="HX142" s="128"/>
    </row>
    <row r="143" s="3" customFormat="true">
      <c r="A143" s="387" t="str">
        <f ca="true">IF(ISBLANK('Data Summary'!A145),"",'Data Summary'!A145)</f>
        <v/>
      </c>
      <c r="B143" s="128"/>
      <c r="L143" s="128"/>
      <c r="V143" s="128"/>
      <c r="AF143" s="128"/>
      <c r="AP143" s="128"/>
      <c r="AZ143" s="128"/>
      <c r="BA143" s="128"/>
      <c r="BB143" s="128"/>
      <c r="BC143" s="128"/>
      <c r="BD143" s="128"/>
      <c r="BE143" s="128"/>
      <c r="BF143" s="128"/>
      <c r="BG143" s="128"/>
      <c r="BJ143" s="128"/>
      <c r="BT143" s="128"/>
      <c r="CD143" s="128"/>
      <c r="CN143" s="128"/>
      <c r="CX143" s="128"/>
      <c r="DH143" s="128"/>
      <c r="DR143" s="128"/>
      <c r="EB143" s="128"/>
      <c r="EL143" s="128"/>
      <c r="EV143" s="128"/>
      <c r="FF143" s="128"/>
      <c r="FP143" s="128"/>
      <c r="FZ143" s="128"/>
      <c r="GJ143" s="128"/>
      <c r="GT143" s="128"/>
      <c r="HD143" s="128"/>
      <c r="HN143" s="128"/>
      <c r="HX143" s="128"/>
    </row>
    <row r="144" s="3" customFormat="true">
      <c r="A144" s="387" t="str">
        <f ca="true">IF(ISBLANK('Data Summary'!A146),"",'Data Summary'!A146)</f>
        <v/>
      </c>
      <c r="B144" s="128"/>
      <c r="L144" s="128"/>
      <c r="V144" s="128"/>
      <c r="AF144" s="128"/>
      <c r="AP144" s="128"/>
      <c r="AZ144" s="128"/>
      <c r="BA144" s="128"/>
      <c r="BB144" s="128"/>
      <c r="BC144" s="128"/>
      <c r="BD144" s="128"/>
      <c r="BE144" s="128"/>
      <c r="BF144" s="128"/>
      <c r="BG144" s="128"/>
      <c r="BJ144" s="128"/>
      <c r="BT144" s="128"/>
      <c r="CD144" s="128"/>
      <c r="CN144" s="128"/>
      <c r="CX144" s="128"/>
      <c r="DH144" s="128"/>
      <c r="DR144" s="128"/>
      <c r="EB144" s="128"/>
      <c r="EL144" s="128"/>
      <c r="EV144" s="128"/>
      <c r="FF144" s="128"/>
      <c r="FP144" s="128"/>
      <c r="FZ144" s="128"/>
      <c r="GJ144" s="128"/>
      <c r="GT144" s="128"/>
      <c r="HD144" s="128"/>
      <c r="HN144" s="128"/>
      <c r="HX144" s="128"/>
    </row>
    <row r="145" s="3" customFormat="true">
      <c r="A145" s="387" t="str">
        <f ca="true">IF(ISBLANK('Data Summary'!A147),"",'Data Summary'!A147)</f>
        <v/>
      </c>
      <c r="B145" s="128"/>
      <c r="L145" s="128"/>
      <c r="V145" s="128"/>
      <c r="AF145" s="128"/>
      <c r="AP145" s="128"/>
      <c r="AZ145" s="128"/>
      <c r="BA145" s="128"/>
      <c r="BB145" s="128"/>
      <c r="BC145" s="128"/>
      <c r="BD145" s="128"/>
      <c r="BE145" s="128"/>
      <c r="BF145" s="128"/>
      <c r="BG145" s="128"/>
      <c r="BJ145" s="128"/>
      <c r="BT145" s="128"/>
      <c r="CD145" s="128"/>
      <c r="CN145" s="128"/>
      <c r="CX145" s="128"/>
      <c r="DH145" s="128"/>
      <c r="DR145" s="128"/>
      <c r="EB145" s="128"/>
      <c r="EL145" s="128"/>
      <c r="EV145" s="128"/>
      <c r="FF145" s="128"/>
      <c r="FP145" s="128"/>
      <c r="FZ145" s="128"/>
      <c r="GJ145" s="128"/>
      <c r="GT145" s="128"/>
      <c r="HD145" s="128"/>
      <c r="HN145" s="128"/>
      <c r="HX145" s="128"/>
    </row>
    <row r="146" s="3" customFormat="true">
      <c r="A146" s="387" t="str">
        <f ca="true">IF(ISBLANK('Data Summary'!A148),"",'Data Summary'!A148)</f>
        <v/>
      </c>
      <c r="B146" s="128"/>
      <c r="L146" s="128"/>
      <c r="V146" s="128"/>
      <c r="AF146" s="128"/>
      <c r="AP146" s="128"/>
      <c r="AZ146" s="128"/>
      <c r="BA146" s="128"/>
      <c r="BB146" s="128"/>
      <c r="BC146" s="128"/>
      <c r="BD146" s="128"/>
      <c r="BE146" s="128"/>
      <c r="BF146" s="128"/>
      <c r="BG146" s="128"/>
      <c r="BJ146" s="128"/>
      <c r="BT146" s="128"/>
      <c r="CD146" s="128"/>
      <c r="CN146" s="128"/>
      <c r="CX146" s="128"/>
      <c r="DH146" s="128"/>
      <c r="DR146" s="128"/>
      <c r="EB146" s="128"/>
      <c r="EL146" s="128"/>
      <c r="EV146" s="128"/>
      <c r="FF146" s="128"/>
      <c r="FP146" s="128"/>
      <c r="FZ146" s="128"/>
      <c r="GJ146" s="128"/>
      <c r="GT146" s="128"/>
      <c r="HD146" s="128"/>
      <c r="HN146" s="128"/>
      <c r="HX146" s="128"/>
    </row>
    <row r="147" s="3" customFormat="true">
      <c r="A147" s="387" t="str">
        <f ca="true">IF(ISBLANK('Data Summary'!A149),"",'Data Summary'!A149)</f>
        <v/>
      </c>
      <c r="B147" s="128"/>
      <c r="L147" s="128"/>
      <c r="V147" s="128"/>
      <c r="AF147" s="128"/>
      <c r="AP147" s="128"/>
      <c r="AZ147" s="128"/>
      <c r="BA147" s="128"/>
      <c r="BB147" s="128"/>
      <c r="BC147" s="128"/>
      <c r="BD147" s="128"/>
      <c r="BE147" s="128"/>
      <c r="BF147" s="128"/>
      <c r="BG147" s="128"/>
      <c r="BJ147" s="128"/>
      <c r="BT147" s="128"/>
      <c r="CD147" s="128"/>
      <c r="CN147" s="128"/>
      <c r="CX147" s="128"/>
      <c r="DH147" s="128"/>
      <c r="DR147" s="128"/>
      <c r="EB147" s="128"/>
      <c r="EL147" s="128"/>
      <c r="EV147" s="128"/>
      <c r="FF147" s="128"/>
      <c r="FP147" s="128"/>
      <c r="FZ147" s="128"/>
      <c r="GJ147" s="128"/>
      <c r="GT147" s="128"/>
      <c r="HD147" s="128"/>
      <c r="HN147" s="128"/>
      <c r="HX147" s="128"/>
    </row>
    <row r="148" s="3" customFormat="true">
      <c r="A148" s="387" t="str">
        <f ca="true">IF(ISBLANK('Data Summary'!A150),"",'Data Summary'!A150)</f>
        <v/>
      </c>
      <c r="B148" s="128"/>
      <c r="L148" s="128"/>
      <c r="V148" s="128"/>
      <c r="AF148" s="128"/>
      <c r="AP148" s="128"/>
      <c r="AZ148" s="128"/>
      <c r="BA148" s="128"/>
      <c r="BB148" s="128"/>
      <c r="BC148" s="128"/>
      <c r="BD148" s="128"/>
      <c r="BE148" s="128"/>
      <c r="BF148" s="128"/>
      <c r="BG148" s="128"/>
      <c r="BJ148" s="128"/>
      <c r="BT148" s="128"/>
      <c r="CD148" s="128"/>
      <c r="CN148" s="128"/>
      <c r="CX148" s="128"/>
      <c r="DH148" s="128"/>
      <c r="DR148" s="128"/>
      <c r="EB148" s="128"/>
      <c r="EL148" s="128"/>
      <c r="EV148" s="128"/>
      <c r="FF148" s="128"/>
      <c r="FP148" s="128"/>
      <c r="FZ148" s="128"/>
      <c r="GJ148" s="128"/>
      <c r="GT148" s="128"/>
      <c r="HD148" s="128"/>
      <c r="HN148" s="128"/>
      <c r="HX148" s="128"/>
    </row>
    <row r="149" s="3" customFormat="true">
      <c r="A149" s="387" t="str">
        <f ca="true">IF(ISBLANK('Data Summary'!A151),"",'Data Summary'!A151)</f>
        <v/>
      </c>
      <c r="B149" s="128"/>
      <c r="L149" s="128"/>
      <c r="V149" s="128"/>
      <c r="AF149" s="128"/>
      <c r="AP149" s="128"/>
      <c r="AZ149" s="128"/>
      <c r="BA149" s="128"/>
      <c r="BB149" s="128"/>
      <c r="BC149" s="128"/>
      <c r="BD149" s="128"/>
      <c r="BE149" s="128"/>
      <c r="BF149" s="128"/>
      <c r="BG149" s="128"/>
      <c r="BJ149" s="128"/>
      <c r="BT149" s="128"/>
      <c r="CD149" s="128"/>
      <c r="CN149" s="128"/>
      <c r="CX149" s="128"/>
      <c r="DH149" s="128"/>
      <c r="DR149" s="128"/>
      <c r="EB149" s="128"/>
      <c r="EL149" s="128"/>
      <c r="EV149" s="128"/>
      <c r="FF149" s="128"/>
      <c r="FP149" s="128"/>
      <c r="FZ149" s="128"/>
      <c r="GJ149" s="128"/>
      <c r="GT149" s="128"/>
      <c r="HD149" s="128"/>
      <c r="HN149" s="128"/>
      <c r="HX149" s="128"/>
    </row>
    <row r="150" s="3" customFormat="true">
      <c r="A150" s="387" t="str">
        <f ca="true">IF(ISBLANK('Data Summary'!A152),"",'Data Summary'!A152)</f>
        <v/>
      </c>
      <c r="B150" s="128"/>
      <c r="L150" s="128"/>
      <c r="V150" s="128"/>
      <c r="AF150" s="128"/>
      <c r="AP150" s="128"/>
      <c r="AZ150" s="128"/>
      <c r="BA150" s="128"/>
      <c r="BB150" s="128"/>
      <c r="BC150" s="128"/>
      <c r="BD150" s="128"/>
      <c r="BE150" s="128"/>
      <c r="BF150" s="128"/>
      <c r="BG150" s="128"/>
      <c r="BJ150" s="128"/>
      <c r="BT150" s="128"/>
      <c r="CD150" s="128"/>
      <c r="CN150" s="128"/>
      <c r="CX150" s="128"/>
      <c r="DH150" s="128"/>
      <c r="DR150" s="128"/>
      <c r="EB150" s="128"/>
      <c r="EL150" s="128"/>
      <c r="EV150" s="128"/>
      <c r="FF150" s="128"/>
      <c r="FP150" s="128"/>
      <c r="FZ150" s="128"/>
      <c r="GJ150" s="128"/>
      <c r="GT150" s="128"/>
      <c r="HD150" s="128"/>
      <c r="HN150" s="128"/>
      <c r="HX150" s="128"/>
    </row>
    <row r="151" s="3" customFormat="true">
      <c r="A151" s="387" t="str">
        <f ca="true">IF(ISBLANK('Data Summary'!A153),"",'Data Summary'!A153)</f>
        <v/>
      </c>
      <c r="B151" s="128"/>
      <c r="L151" s="128"/>
      <c r="V151" s="128"/>
      <c r="AF151" s="128"/>
      <c r="AP151" s="128"/>
      <c r="AZ151" s="128"/>
      <c r="BA151" s="128"/>
      <c r="BB151" s="128"/>
      <c r="BC151" s="128"/>
      <c r="BD151" s="128"/>
      <c r="BE151" s="128"/>
      <c r="BF151" s="128"/>
      <c r="BG151" s="128"/>
      <c r="BJ151" s="128"/>
      <c r="BT151" s="128"/>
      <c r="CD151" s="128"/>
      <c r="CN151" s="128"/>
      <c r="CX151" s="128"/>
      <c r="DH151" s="128"/>
      <c r="DR151" s="128"/>
      <c r="EB151" s="128"/>
      <c r="EL151" s="128"/>
      <c r="EV151" s="128"/>
      <c r="FF151" s="128"/>
      <c r="FP151" s="128"/>
      <c r="FZ151" s="128"/>
      <c r="GJ151" s="128"/>
      <c r="GT151" s="128"/>
      <c r="HD151" s="128"/>
      <c r="HN151" s="128"/>
      <c r="HX151" s="128"/>
    </row>
    <row r="152" s="3" customFormat="true">
      <c r="A152" s="385"/>
      <c r="B152" s="128"/>
      <c r="L152" s="128"/>
      <c r="V152" s="128"/>
      <c r="AF152" s="128"/>
      <c r="AP152" s="128"/>
      <c r="AZ152" s="128"/>
      <c r="BA152" s="128"/>
      <c r="BB152" s="128"/>
      <c r="BC152" s="128"/>
      <c r="BD152" s="128"/>
      <c r="BE152" s="128"/>
      <c r="BF152" s="128"/>
      <c r="BG152" s="128"/>
      <c r="BJ152" s="128"/>
      <c r="BT152" s="128"/>
      <c r="CD152" s="128"/>
      <c r="CN152" s="128"/>
      <c r="CX152" s="128"/>
      <c r="DH152" s="128"/>
      <c r="DR152" s="128"/>
      <c r="EB152" s="128"/>
      <c r="EL152" s="128"/>
      <c r="EV152" s="128"/>
      <c r="FF152" s="128"/>
      <c r="FP152" s="128"/>
      <c r="FZ152" s="128"/>
      <c r="GJ152" s="128"/>
      <c r="GT152" s="128"/>
      <c r="HD152" s="128"/>
      <c r="HN152" s="128"/>
      <c r="HX152" s="128"/>
    </row>
    <row r="153" s="3" customFormat="true">
      <c r="A153" s="385"/>
      <c r="B153" s="128"/>
      <c r="L153" s="128"/>
      <c r="V153" s="128"/>
      <c r="AF153" s="128"/>
      <c r="AP153" s="128"/>
      <c r="AZ153" s="128"/>
      <c r="BA153" s="128"/>
      <c r="BB153" s="128"/>
      <c r="BC153" s="128"/>
      <c r="BD153" s="128"/>
      <c r="BE153" s="128"/>
      <c r="BF153" s="128"/>
      <c r="BG153" s="128"/>
      <c r="BJ153" s="128"/>
      <c r="BT153" s="128"/>
      <c r="CD153" s="128"/>
      <c r="CN153" s="128"/>
      <c r="CX153" s="128"/>
      <c r="DH153" s="128"/>
      <c r="DR153" s="128"/>
      <c r="EB153" s="128"/>
      <c r="EL153" s="128"/>
      <c r="EV153" s="128"/>
      <c r="FF153" s="128"/>
      <c r="FP153" s="128"/>
      <c r="FZ153" s="128"/>
      <c r="GJ153" s="128"/>
      <c r="GT153" s="128"/>
      <c r="HD153" s="128"/>
      <c r="HN153" s="128"/>
      <c r="HX153" s="128"/>
    </row>
    <row r="154" s="3" customFormat="true">
      <c r="A154" s="385"/>
      <c r="B154" s="128"/>
      <c r="L154" s="128"/>
      <c r="V154" s="128"/>
      <c r="AF154" s="128"/>
      <c r="AP154" s="128"/>
      <c r="AZ154" s="128"/>
      <c r="BA154" s="128"/>
      <c r="BB154" s="128"/>
      <c r="BC154" s="128"/>
      <c r="BD154" s="128"/>
      <c r="BE154" s="128"/>
      <c r="BF154" s="128"/>
      <c r="BG154" s="128"/>
      <c r="BJ154" s="128"/>
      <c r="BT154" s="128"/>
      <c r="CD154" s="128"/>
      <c r="CN154" s="128"/>
      <c r="CX154" s="128"/>
      <c r="DH154" s="128"/>
      <c r="DR154" s="128"/>
      <c r="EB154" s="128"/>
      <c r="EL154" s="128"/>
      <c r="EV154" s="128"/>
      <c r="FF154" s="128"/>
      <c r="FP154" s="128"/>
      <c r="FZ154" s="128"/>
      <c r="GJ154" s="128"/>
      <c r="GT154" s="128"/>
      <c r="HD154" s="128"/>
      <c r="HN154" s="128"/>
      <c r="HX154" s="128"/>
    </row>
    <row r="155" s="3" customFormat="true">
      <c r="A155" s="385"/>
      <c r="B155" s="128"/>
      <c r="L155" s="128"/>
      <c r="V155" s="128"/>
      <c r="AF155" s="128"/>
      <c r="AP155" s="128"/>
      <c r="AZ155" s="128"/>
      <c r="BA155" s="128"/>
      <c r="BB155" s="128"/>
      <c r="BC155" s="128"/>
      <c r="BD155" s="128"/>
      <c r="BE155" s="128"/>
      <c r="BF155" s="128"/>
      <c r="BG155" s="128"/>
      <c r="BJ155" s="128"/>
      <c r="BT155" s="128"/>
      <c r="CD155" s="128"/>
      <c r="CN155" s="128"/>
      <c r="CX155" s="128"/>
      <c r="DH155" s="128"/>
      <c r="DR155" s="128"/>
      <c r="EB155" s="128"/>
      <c r="EL155" s="128"/>
      <c r="EV155" s="128"/>
      <c r="FF155" s="128"/>
      <c r="FP155" s="128"/>
      <c r="FZ155" s="128"/>
      <c r="GJ155" s="128"/>
      <c r="GT155" s="128"/>
      <c r="HD155" s="128"/>
      <c r="HN155" s="128"/>
      <c r="HX155" s="128"/>
    </row>
    <row r="156" s="3" customFormat="true">
      <c r="A156" s="385"/>
      <c r="B156" s="128"/>
      <c r="L156" s="128"/>
      <c r="V156" s="128"/>
      <c r="AF156" s="128"/>
      <c r="AP156" s="128"/>
      <c r="AZ156" s="128"/>
      <c r="BA156" s="128"/>
      <c r="BB156" s="128"/>
      <c r="BC156" s="128"/>
      <c r="BD156" s="128"/>
      <c r="BE156" s="128"/>
      <c r="BF156" s="128"/>
      <c r="BG156" s="128"/>
      <c r="BJ156" s="128"/>
      <c r="BT156" s="128"/>
      <c r="CD156" s="128"/>
      <c r="CN156" s="128"/>
      <c r="CX156" s="128"/>
      <c r="DH156" s="128"/>
      <c r="DR156" s="128"/>
      <c r="EB156" s="128"/>
      <c r="EL156" s="128"/>
      <c r="EV156" s="128"/>
      <c r="FF156" s="128"/>
      <c r="FP156" s="128"/>
      <c r="FZ156" s="128"/>
      <c r="GJ156" s="128"/>
      <c r="GT156" s="128"/>
      <c r="HD156" s="128"/>
      <c r="HN156" s="128"/>
      <c r="HX156" s="128"/>
    </row>
    <row r="157" s="3" customFormat="true">
      <c r="A157" s="385"/>
      <c r="B157" s="128"/>
      <c r="L157" s="128"/>
      <c r="V157" s="128"/>
      <c r="AF157" s="128"/>
      <c r="AP157" s="128"/>
      <c r="AZ157" s="128"/>
      <c r="BA157" s="128"/>
      <c r="BB157" s="128"/>
      <c r="BC157" s="128"/>
      <c r="BD157" s="128"/>
      <c r="BE157" s="128"/>
      <c r="BF157" s="128"/>
      <c r="BG157" s="128"/>
      <c r="BJ157" s="128"/>
      <c r="BT157" s="128"/>
      <c r="CD157" s="128"/>
      <c r="CN157" s="128"/>
      <c r="CX157" s="128"/>
      <c r="DH157" s="128"/>
      <c r="DR157" s="128"/>
      <c r="EB157" s="128"/>
      <c r="EL157" s="128"/>
      <c r="EV157" s="128"/>
      <c r="FF157" s="128"/>
      <c r="FP157" s="128"/>
      <c r="FZ157" s="128"/>
      <c r="GJ157" s="128"/>
      <c r="GT157" s="128"/>
      <c r="HD157" s="128"/>
      <c r="HN157" s="128"/>
      <c r="HX157" s="128"/>
    </row>
    <row r="158" s="3" customFormat="true">
      <c r="A158" s="385"/>
      <c r="B158" s="128"/>
      <c r="L158" s="128"/>
      <c r="V158" s="128"/>
      <c r="AF158" s="128"/>
      <c r="AP158" s="128"/>
      <c r="AZ158" s="128"/>
      <c r="BA158" s="128"/>
      <c r="BB158" s="128"/>
      <c r="BC158" s="128"/>
      <c r="BD158" s="128"/>
      <c r="BE158" s="128"/>
      <c r="BF158" s="128"/>
      <c r="BG158" s="128"/>
      <c r="BJ158" s="128"/>
      <c r="BT158" s="128"/>
      <c r="CD158" s="128"/>
      <c r="CN158" s="128"/>
      <c r="CX158" s="128"/>
      <c r="DH158" s="128"/>
      <c r="DR158" s="128"/>
      <c r="EB158" s="128"/>
      <c r="EL158" s="128"/>
      <c r="EV158" s="128"/>
      <c r="FF158" s="128"/>
      <c r="FP158" s="128"/>
      <c r="FZ158" s="128"/>
      <c r="GJ158" s="128"/>
      <c r="GT158" s="128"/>
      <c r="HD158" s="128"/>
      <c r="HN158" s="128"/>
      <c r="HX158" s="128"/>
    </row>
    <row r="159" s="3" customFormat="true">
      <c r="A159" s="385"/>
      <c r="B159" s="128"/>
      <c r="L159" s="128"/>
      <c r="V159" s="128"/>
      <c r="AF159" s="128"/>
      <c r="AP159" s="128"/>
      <c r="AZ159" s="128"/>
      <c r="BA159" s="128"/>
      <c r="BB159" s="128"/>
      <c r="BC159" s="128"/>
      <c r="BD159" s="128"/>
      <c r="BE159" s="128"/>
      <c r="BF159" s="128"/>
      <c r="BG159" s="128"/>
      <c r="BJ159" s="128"/>
      <c r="BT159" s="128"/>
      <c r="CD159" s="128"/>
      <c r="CN159" s="128"/>
      <c r="CX159" s="128"/>
      <c r="DH159" s="128"/>
      <c r="DR159" s="128"/>
      <c r="EB159" s="128"/>
      <c r="EL159" s="128"/>
      <c r="EV159" s="128"/>
      <c r="FF159" s="128"/>
      <c r="FP159" s="128"/>
      <c r="FZ159" s="128"/>
      <c r="GJ159" s="128"/>
      <c r="GT159" s="128"/>
      <c r="HD159" s="128"/>
      <c r="HN159" s="128"/>
      <c r="HX159" s="128"/>
    </row>
    <row r="160" s="3" customFormat="true">
      <c r="A160" s="385"/>
      <c r="B160" s="128"/>
      <c r="L160" s="128"/>
      <c r="V160" s="128"/>
      <c r="AF160" s="128"/>
      <c r="AP160" s="128"/>
      <c r="AZ160" s="128"/>
      <c r="BA160" s="128"/>
      <c r="BB160" s="128"/>
      <c r="BC160" s="128"/>
      <c r="BD160" s="128"/>
      <c r="BE160" s="128"/>
      <c r="BF160" s="128"/>
      <c r="BG160" s="128"/>
      <c r="BJ160" s="128"/>
      <c r="BT160" s="128"/>
      <c r="CD160" s="128"/>
      <c r="CN160" s="128"/>
      <c r="CX160" s="128"/>
      <c r="DH160" s="128"/>
      <c r="DR160" s="128"/>
      <c r="EB160" s="128"/>
      <c r="EL160" s="128"/>
      <c r="EV160" s="128"/>
      <c r="FF160" s="128"/>
      <c r="FP160" s="128"/>
      <c r="FZ160" s="128"/>
      <c r="GJ160" s="128"/>
      <c r="GT160" s="128"/>
      <c r="HD160" s="128"/>
      <c r="HN160" s="128"/>
      <c r="HX160" s="128"/>
    </row>
    <row r="161" s="3" customFormat="true">
      <c r="A161" s="385"/>
      <c r="B161" s="128"/>
      <c r="L161" s="128"/>
      <c r="V161" s="128"/>
      <c r="AF161" s="128"/>
      <c r="AP161" s="128"/>
      <c r="AZ161" s="128"/>
      <c r="BA161" s="128"/>
      <c r="BB161" s="128"/>
      <c r="BC161" s="128"/>
      <c r="BD161" s="128"/>
      <c r="BE161" s="128"/>
      <c r="BF161" s="128"/>
      <c r="BG161" s="128"/>
      <c r="BJ161" s="128"/>
      <c r="BT161" s="128"/>
      <c r="CD161" s="128"/>
      <c r="CN161" s="128"/>
      <c r="CX161" s="128"/>
      <c r="DH161" s="128"/>
      <c r="DR161" s="128"/>
      <c r="EB161" s="128"/>
      <c r="EL161" s="128"/>
      <c r="EV161" s="128"/>
      <c r="FF161" s="128"/>
      <c r="FP161" s="128"/>
      <c r="FZ161" s="128"/>
      <c r="GJ161" s="128"/>
      <c r="GT161" s="128"/>
      <c r="HD161" s="128"/>
      <c r="HN161" s="128"/>
      <c r="HX161" s="128"/>
    </row>
    <row r="162" s="3" customFormat="true">
      <c r="A162" s="385"/>
      <c r="B162" s="128"/>
      <c r="L162" s="128"/>
      <c r="V162" s="128"/>
      <c r="AF162" s="128"/>
      <c r="AP162" s="128"/>
      <c r="AZ162" s="128"/>
      <c r="BA162" s="128"/>
      <c r="BB162" s="128"/>
      <c r="BC162" s="128"/>
      <c r="BD162" s="128"/>
      <c r="BE162" s="128"/>
      <c r="BF162" s="128"/>
      <c r="BG162" s="128"/>
      <c r="BJ162" s="128"/>
      <c r="BT162" s="128"/>
      <c r="CD162" s="128"/>
      <c r="CN162" s="128"/>
      <c r="CX162" s="128"/>
      <c r="DH162" s="128"/>
      <c r="DR162" s="128"/>
      <c r="EB162" s="128"/>
      <c r="EL162" s="128"/>
      <c r="EV162" s="128"/>
      <c r="FF162" s="128"/>
      <c r="FP162" s="128"/>
      <c r="FZ162" s="128"/>
      <c r="GJ162" s="128"/>
      <c r="GT162" s="128"/>
      <c r="HD162" s="128"/>
      <c r="HN162" s="128"/>
      <c r="HX162" s="128"/>
    </row>
    <row r="163" s="3" customFormat="true">
      <c r="A163" s="385"/>
      <c r="B163" s="128"/>
      <c r="L163" s="128"/>
      <c r="V163" s="128"/>
      <c r="AF163" s="128"/>
      <c r="AP163" s="128"/>
      <c r="AZ163" s="128"/>
      <c r="BA163" s="128"/>
      <c r="BB163" s="128"/>
      <c r="BC163" s="128"/>
      <c r="BD163" s="128"/>
      <c r="BE163" s="128"/>
      <c r="BF163" s="128"/>
      <c r="BG163" s="128"/>
      <c r="BJ163" s="128"/>
      <c r="BT163" s="128"/>
      <c r="CD163" s="128"/>
      <c r="CN163" s="128"/>
      <c r="CX163" s="128"/>
      <c r="DH163" s="128"/>
      <c r="DR163" s="128"/>
      <c r="EB163" s="128"/>
      <c r="EL163" s="128"/>
      <c r="EV163" s="128"/>
      <c r="FF163" s="128"/>
      <c r="FP163" s="128"/>
      <c r="FZ163" s="128"/>
      <c r="GJ163" s="128"/>
      <c r="GT163" s="128"/>
      <c r="HD163" s="128"/>
      <c r="HN163" s="128"/>
      <c r="HX163" s="128"/>
    </row>
    <row r="164" s="3" customFormat="true">
      <c r="A164" s="385"/>
      <c r="B164" s="128"/>
      <c r="L164" s="128"/>
      <c r="V164" s="128"/>
      <c r="AF164" s="128"/>
      <c r="AP164" s="128"/>
      <c r="AZ164" s="128"/>
      <c r="BA164" s="128"/>
      <c r="BB164" s="128"/>
      <c r="BC164" s="128"/>
      <c r="BD164" s="128"/>
      <c r="BE164" s="128"/>
      <c r="BF164" s="128"/>
      <c r="BG164" s="128"/>
      <c r="BJ164" s="128"/>
      <c r="BT164" s="128"/>
      <c r="CD164" s="128"/>
      <c r="CN164" s="128"/>
      <c r="CX164" s="128"/>
      <c r="DH164" s="128"/>
      <c r="DR164" s="128"/>
      <c r="EB164" s="128"/>
      <c r="EL164" s="128"/>
      <c r="EV164" s="128"/>
      <c r="FF164" s="128"/>
      <c r="FP164" s="128"/>
      <c r="FZ164" s="128"/>
      <c r="GJ164" s="128"/>
      <c r="GT164" s="128"/>
      <c r="HD164" s="128"/>
      <c r="HN164" s="128"/>
      <c r="HX164" s="128"/>
    </row>
    <row r="165" s="3" customFormat="true">
      <c r="A165" s="385"/>
      <c r="B165" s="128"/>
      <c r="L165" s="128"/>
      <c r="V165" s="128"/>
      <c r="AF165" s="128"/>
      <c r="AP165" s="128"/>
      <c r="AZ165" s="128"/>
      <c r="BA165" s="128"/>
      <c r="BB165" s="128"/>
      <c r="BC165" s="128"/>
      <c r="BD165" s="128"/>
      <c r="BE165" s="128"/>
      <c r="BF165" s="128"/>
      <c r="BG165" s="128"/>
      <c r="BJ165" s="128"/>
      <c r="BT165" s="128"/>
      <c r="CD165" s="128"/>
      <c r="CN165" s="128"/>
      <c r="CX165" s="128"/>
      <c r="DH165" s="128"/>
      <c r="DR165" s="128"/>
      <c r="EB165" s="128"/>
      <c r="EL165" s="128"/>
      <c r="EV165" s="128"/>
      <c r="FF165" s="128"/>
      <c r="FP165" s="128"/>
      <c r="FZ165" s="128"/>
      <c r="GJ165" s="128"/>
      <c r="GT165" s="128"/>
      <c r="HD165" s="128"/>
      <c r="HN165" s="128"/>
      <c r="HX165" s="128"/>
    </row>
    <row r="166" s="3" customFormat="true">
      <c r="A166" s="385"/>
      <c r="B166" s="128"/>
      <c r="L166" s="128"/>
      <c r="V166" s="128"/>
      <c r="AF166" s="128"/>
      <c r="AP166" s="128"/>
      <c r="AZ166" s="128"/>
      <c r="BA166" s="128"/>
      <c r="BB166" s="128"/>
      <c r="BC166" s="128"/>
      <c r="BD166" s="128"/>
      <c r="BE166" s="128"/>
      <c r="BF166" s="128"/>
      <c r="BG166" s="128"/>
      <c r="BJ166" s="128"/>
      <c r="BT166" s="128"/>
      <c r="CD166" s="128"/>
      <c r="CN166" s="128"/>
      <c r="CX166" s="128"/>
      <c r="DH166" s="128"/>
      <c r="DR166" s="128"/>
      <c r="EB166" s="128"/>
      <c r="EL166" s="128"/>
      <c r="EV166" s="128"/>
      <c r="FF166" s="128"/>
      <c r="FP166" s="128"/>
      <c r="FZ166" s="128"/>
      <c r="GJ166" s="128"/>
      <c r="GT166" s="128"/>
      <c r="HD166" s="128"/>
      <c r="HN166" s="128"/>
      <c r="HX166" s="128"/>
    </row>
    <row r="167" s="3" customFormat="true">
      <c r="A167" s="385"/>
      <c r="B167" s="128"/>
      <c r="L167" s="128"/>
      <c r="V167" s="128"/>
      <c r="AF167" s="128"/>
      <c r="AP167" s="128"/>
      <c r="AZ167" s="128"/>
      <c r="BA167" s="128"/>
      <c r="BB167" s="128"/>
      <c r="BC167" s="128"/>
      <c r="BD167" s="128"/>
      <c r="BE167" s="128"/>
      <c r="BF167" s="128"/>
      <c r="BG167" s="128"/>
      <c r="BJ167" s="128"/>
      <c r="BT167" s="128"/>
      <c r="CD167" s="128"/>
      <c r="CN167" s="128"/>
      <c r="CX167" s="128"/>
      <c r="DH167" s="128"/>
      <c r="DR167" s="128"/>
      <c r="EB167" s="128"/>
      <c r="EL167" s="128"/>
      <c r="EV167" s="128"/>
      <c r="FF167" s="128"/>
      <c r="FP167" s="128"/>
      <c r="FZ167" s="128"/>
      <c r="GJ167" s="128"/>
      <c r="GT167" s="128"/>
      <c r="HD167" s="128"/>
      <c r="HN167" s="128"/>
      <c r="HX167" s="128"/>
    </row>
    <row r="168" s="3" customFormat="true">
      <c r="A168" s="385"/>
      <c r="B168" s="128"/>
      <c r="L168" s="128"/>
      <c r="V168" s="128"/>
      <c r="AF168" s="128"/>
      <c r="AP168" s="128"/>
      <c r="AZ168" s="128"/>
      <c r="BA168" s="128"/>
      <c r="BB168" s="128"/>
      <c r="BC168" s="128"/>
      <c r="BD168" s="128"/>
      <c r="BE168" s="128"/>
      <c r="BF168" s="128"/>
      <c r="BG168" s="128"/>
      <c r="BJ168" s="128"/>
      <c r="BT168" s="128"/>
      <c r="CD168" s="128"/>
      <c r="CN168" s="128"/>
      <c r="CX168" s="128"/>
      <c r="DH168" s="128"/>
      <c r="DR168" s="128"/>
      <c r="EB168" s="128"/>
      <c r="EL168" s="128"/>
      <c r="EV168" s="128"/>
      <c r="FF168" s="128"/>
      <c r="FP168" s="128"/>
      <c r="FZ168" s="128"/>
      <c r="GJ168" s="128"/>
      <c r="GT168" s="128"/>
      <c r="HD168" s="128"/>
      <c r="HN168" s="128"/>
      <c r="HX168" s="128"/>
    </row>
    <row r="169" s="3" customFormat="true">
      <c r="A169" s="385"/>
      <c r="B169" s="128"/>
      <c r="L169" s="128"/>
      <c r="V169" s="128"/>
      <c r="AF169" s="128"/>
      <c r="AP169" s="128"/>
      <c r="AZ169" s="128"/>
      <c r="BA169" s="128"/>
      <c r="BB169" s="128"/>
      <c r="BC169" s="128"/>
      <c r="BD169" s="128"/>
      <c r="BE169" s="128"/>
      <c r="BF169" s="128"/>
      <c r="BG169" s="128"/>
      <c r="BJ169" s="128"/>
      <c r="BT169" s="128"/>
      <c r="CD169" s="128"/>
      <c r="CN169" s="128"/>
      <c r="CX169" s="128"/>
      <c r="DH169" s="128"/>
      <c r="DR169" s="128"/>
      <c r="EB169" s="128"/>
      <c r="EL169" s="128"/>
      <c r="EV169" s="128"/>
      <c r="FF169" s="128"/>
      <c r="FP169" s="128"/>
      <c r="FZ169" s="128"/>
      <c r="GJ169" s="128"/>
      <c r="GT169" s="128"/>
      <c r="HD169" s="128"/>
      <c r="HN169" s="128"/>
      <c r="HX169" s="128"/>
    </row>
    <row r="170" s="3" customFormat="true">
      <c r="A170" s="385"/>
      <c r="B170" s="128"/>
      <c r="L170" s="128"/>
      <c r="V170" s="128"/>
      <c r="AF170" s="128"/>
      <c r="AP170" s="128"/>
      <c r="AZ170" s="128"/>
      <c r="BA170" s="128"/>
      <c r="BB170" s="128"/>
      <c r="BC170" s="128"/>
      <c r="BD170" s="128"/>
      <c r="BE170" s="128"/>
      <c r="BF170" s="128"/>
      <c r="BG170" s="128"/>
      <c r="BJ170" s="128"/>
      <c r="BT170" s="128"/>
      <c r="CD170" s="128"/>
      <c r="CN170" s="128"/>
      <c r="CX170" s="128"/>
      <c r="DH170" s="128"/>
      <c r="DR170" s="128"/>
      <c r="EB170" s="128"/>
      <c r="EL170" s="128"/>
      <c r="EV170" s="128"/>
      <c r="FF170" s="128"/>
      <c r="FP170" s="128"/>
      <c r="FZ170" s="128"/>
      <c r="GJ170" s="128"/>
      <c r="GT170" s="128"/>
      <c r="HD170" s="128"/>
      <c r="HN170" s="128"/>
      <c r="HX170" s="128"/>
    </row>
    <row r="171" s="3" customFormat="true">
      <c r="A171" s="385"/>
      <c r="B171" s="128"/>
      <c r="L171" s="128"/>
      <c r="V171" s="128"/>
      <c r="AF171" s="128"/>
      <c r="AP171" s="128"/>
      <c r="AZ171" s="128"/>
      <c r="BA171" s="128"/>
      <c r="BB171" s="128"/>
      <c r="BC171" s="128"/>
      <c r="BD171" s="128"/>
      <c r="BE171" s="128"/>
      <c r="BF171" s="128"/>
      <c r="BG171" s="128"/>
      <c r="BJ171" s="128"/>
      <c r="BT171" s="128"/>
      <c r="CD171" s="128"/>
      <c r="CN171" s="128"/>
      <c r="CX171" s="128"/>
      <c r="DH171" s="128"/>
      <c r="DR171" s="128"/>
      <c r="EB171" s="128"/>
      <c r="EL171" s="128"/>
      <c r="EV171" s="128"/>
      <c r="FF171" s="128"/>
      <c r="FP171" s="128"/>
      <c r="FZ171" s="128"/>
      <c r="GJ171" s="128"/>
      <c r="GT171" s="128"/>
      <c r="HD171" s="128"/>
      <c r="HN171" s="128"/>
      <c r="HX171" s="128"/>
    </row>
    <row r="172" s="3" customFormat="true">
      <c r="A172" s="385"/>
      <c r="B172" s="128"/>
      <c r="L172" s="128"/>
      <c r="V172" s="128"/>
      <c r="AF172" s="128"/>
      <c r="AP172" s="128"/>
      <c r="AZ172" s="128"/>
      <c r="BA172" s="128"/>
      <c r="BB172" s="128"/>
      <c r="BC172" s="128"/>
      <c r="BD172" s="128"/>
      <c r="BE172" s="128"/>
      <c r="BF172" s="128"/>
      <c r="BG172" s="128"/>
      <c r="BJ172" s="128"/>
      <c r="BT172" s="128"/>
      <c r="CD172" s="128"/>
      <c r="CN172" s="128"/>
      <c r="CX172" s="128"/>
      <c r="DH172" s="128"/>
      <c r="DR172" s="128"/>
      <c r="EB172" s="128"/>
      <c r="EL172" s="128"/>
      <c r="EV172" s="128"/>
      <c r="FF172" s="128"/>
      <c r="FP172" s="128"/>
      <c r="FZ172" s="128"/>
      <c r="GJ172" s="128"/>
      <c r="GT172" s="128"/>
      <c r="HD172" s="128"/>
      <c r="HN172" s="128"/>
      <c r="HX172" s="128"/>
    </row>
    <row r="173" s="3" customFormat="true">
      <c r="A173" s="385"/>
      <c r="B173" s="128"/>
      <c r="L173" s="128"/>
      <c r="V173" s="128"/>
      <c r="AF173" s="128"/>
      <c r="AP173" s="128"/>
      <c r="AZ173" s="128"/>
      <c r="BA173" s="128"/>
      <c r="BB173" s="128"/>
      <c r="BC173" s="128"/>
      <c r="BD173" s="128"/>
      <c r="BE173" s="128"/>
      <c r="BF173" s="128"/>
      <c r="BG173" s="128"/>
      <c r="BJ173" s="128"/>
      <c r="BT173" s="128"/>
      <c r="CD173" s="128"/>
      <c r="CN173" s="128"/>
      <c r="CX173" s="128"/>
      <c r="DH173" s="128"/>
      <c r="DR173" s="128"/>
      <c r="EB173" s="128"/>
      <c r="EL173" s="128"/>
      <c r="EV173" s="128"/>
      <c r="FF173" s="128"/>
      <c r="FP173" s="128"/>
      <c r="FZ173" s="128"/>
      <c r="GJ173" s="128"/>
      <c r="GT173" s="128"/>
      <c r="HD173" s="128"/>
      <c r="HN173" s="128"/>
      <c r="HX173" s="128"/>
    </row>
    <row r="174" s="3" customFormat="true">
      <c r="A174" s="385"/>
      <c r="B174" s="128"/>
      <c r="L174" s="128"/>
      <c r="V174" s="128"/>
      <c r="AF174" s="128"/>
      <c r="AP174" s="128"/>
      <c r="AZ174" s="128"/>
      <c r="BA174" s="128"/>
      <c r="BB174" s="128"/>
      <c r="BC174" s="128"/>
      <c r="BD174" s="128"/>
      <c r="BE174" s="128"/>
      <c r="BF174" s="128"/>
      <c r="BG174" s="128"/>
      <c r="BJ174" s="128"/>
      <c r="BT174" s="128"/>
      <c r="CD174" s="128"/>
      <c r="CN174" s="128"/>
      <c r="CX174" s="128"/>
      <c r="DH174" s="128"/>
      <c r="DR174" s="128"/>
      <c r="EB174" s="128"/>
      <c r="EL174" s="128"/>
      <c r="EV174" s="128"/>
      <c r="FF174" s="128"/>
      <c r="FP174" s="128"/>
      <c r="FZ174" s="128"/>
      <c r="GJ174" s="128"/>
      <c r="GT174" s="128"/>
      <c r="HD174" s="128"/>
      <c r="HN174" s="128"/>
      <c r="HX174" s="128"/>
    </row>
    <row r="175" s="3" customFormat="true">
      <c r="A175" s="385"/>
      <c r="B175" s="128"/>
      <c r="L175" s="128"/>
      <c r="V175" s="128"/>
      <c r="AF175" s="128"/>
      <c r="AP175" s="128"/>
      <c r="AZ175" s="128"/>
      <c r="BA175" s="128"/>
      <c r="BB175" s="128"/>
      <c r="BC175" s="128"/>
      <c r="BD175" s="128"/>
      <c r="BE175" s="128"/>
      <c r="BF175" s="128"/>
      <c r="BG175" s="128"/>
      <c r="BJ175" s="128"/>
      <c r="BT175" s="128"/>
      <c r="CD175" s="128"/>
      <c r="CN175" s="128"/>
      <c r="CX175" s="128"/>
      <c r="DH175" s="128"/>
      <c r="DR175" s="128"/>
      <c r="EB175" s="128"/>
      <c r="EL175" s="128"/>
      <c r="EV175" s="128"/>
      <c r="FF175" s="128"/>
      <c r="FP175" s="128"/>
      <c r="FZ175" s="128"/>
      <c r="GJ175" s="128"/>
      <c r="GT175" s="128"/>
      <c r="HD175" s="128"/>
      <c r="HN175" s="128"/>
      <c r="HX175" s="128"/>
    </row>
    <row r="176" s="3" customFormat="true">
      <c r="A176" s="385"/>
      <c r="B176" s="128"/>
      <c r="L176" s="128"/>
      <c r="V176" s="128"/>
      <c r="AF176" s="128"/>
      <c r="AP176" s="128"/>
      <c r="AZ176" s="128"/>
      <c r="BA176" s="128"/>
      <c r="BB176" s="128"/>
      <c r="BC176" s="128"/>
      <c r="BD176" s="128"/>
      <c r="BE176" s="128"/>
      <c r="BF176" s="128"/>
      <c r="BG176" s="128"/>
      <c r="BJ176" s="128"/>
      <c r="BT176" s="128"/>
      <c r="CD176" s="128"/>
      <c r="CN176" s="128"/>
      <c r="CX176" s="128"/>
      <c r="DH176" s="128"/>
      <c r="DR176" s="128"/>
      <c r="EB176" s="128"/>
      <c r="EL176" s="128"/>
      <c r="EV176" s="128"/>
      <c r="FF176" s="128"/>
      <c r="FP176" s="128"/>
      <c r="FZ176" s="128"/>
      <c r="GJ176" s="128"/>
      <c r="GT176" s="128"/>
      <c r="HD176" s="128"/>
      <c r="HN176" s="128"/>
      <c r="HX176" s="128"/>
    </row>
    <row r="177" s="3" customFormat="true">
      <c r="A177" s="385"/>
      <c r="B177" s="128"/>
      <c r="L177" s="128"/>
      <c r="V177" s="128"/>
      <c r="AF177" s="128"/>
      <c r="AP177" s="128"/>
      <c r="AZ177" s="128"/>
      <c r="BA177" s="128"/>
      <c r="BB177" s="128"/>
      <c r="BC177" s="128"/>
      <c r="BD177" s="128"/>
      <c r="BE177" s="128"/>
      <c r="BF177" s="128"/>
      <c r="BG177" s="128"/>
      <c r="BJ177" s="128"/>
      <c r="BT177" s="128"/>
      <c r="CD177" s="128"/>
      <c r="CN177" s="128"/>
      <c r="CX177" s="128"/>
      <c r="DH177" s="128"/>
      <c r="DR177" s="128"/>
      <c r="EB177" s="128"/>
      <c r="EL177" s="128"/>
      <c r="EV177" s="128"/>
      <c r="FF177" s="128"/>
      <c r="FP177" s="128"/>
      <c r="FZ177" s="128"/>
      <c r="GJ177" s="128"/>
      <c r="GT177" s="128"/>
      <c r="HD177" s="128"/>
      <c r="HN177" s="128"/>
      <c r="HX177" s="128"/>
    </row>
    <row r="178" s="3" customFormat="true">
      <c r="A178" s="385"/>
      <c r="B178" s="128"/>
      <c r="L178" s="128"/>
      <c r="V178" s="128"/>
      <c r="AF178" s="128"/>
      <c r="AP178" s="128"/>
      <c r="AZ178" s="128"/>
      <c r="BA178" s="128"/>
      <c r="BB178" s="128"/>
      <c r="BC178" s="128"/>
      <c r="BD178" s="128"/>
      <c r="BE178" s="128"/>
      <c r="BF178" s="128"/>
      <c r="BG178" s="128"/>
      <c r="BJ178" s="128"/>
      <c r="BT178" s="128"/>
      <c r="CD178" s="128"/>
      <c r="CN178" s="128"/>
      <c r="CX178" s="128"/>
      <c r="DH178" s="128"/>
      <c r="DR178" s="128"/>
      <c r="EB178" s="128"/>
      <c r="EL178" s="128"/>
      <c r="EV178" s="128"/>
      <c r="FF178" s="128"/>
      <c r="FP178" s="128"/>
      <c r="FZ178" s="128"/>
      <c r="GJ178" s="128"/>
      <c r="GT178" s="128"/>
      <c r="HD178" s="128"/>
      <c r="HN178" s="128"/>
      <c r="HX178" s="128"/>
    </row>
    <row r="179" s="3" customFormat="true">
      <c r="A179" s="385"/>
      <c r="B179" s="128"/>
      <c r="L179" s="128"/>
      <c r="V179" s="128"/>
      <c r="AF179" s="128"/>
      <c r="AP179" s="128"/>
      <c r="AZ179" s="128"/>
      <c r="BA179" s="128"/>
      <c r="BB179" s="128"/>
      <c r="BC179" s="128"/>
      <c r="BD179" s="128"/>
      <c r="BE179" s="128"/>
      <c r="BF179" s="128"/>
      <c r="BG179" s="128"/>
      <c r="BJ179" s="128"/>
      <c r="BT179" s="128"/>
      <c r="CD179" s="128"/>
      <c r="CN179" s="128"/>
      <c r="CX179" s="128"/>
      <c r="DH179" s="128"/>
      <c r="DR179" s="128"/>
      <c r="EB179" s="128"/>
      <c r="EL179" s="128"/>
      <c r="EV179" s="128"/>
      <c r="FF179" s="128"/>
      <c r="FP179" s="128"/>
      <c r="FZ179" s="128"/>
      <c r="GJ179" s="128"/>
      <c r="GT179" s="128"/>
      <c r="HD179" s="128"/>
      <c r="HN179" s="128"/>
      <c r="HX179" s="128"/>
    </row>
    <row r="180" s="3" customFormat="true">
      <c r="A180" s="385"/>
      <c r="B180" s="128"/>
      <c r="L180" s="128"/>
      <c r="V180" s="128"/>
      <c r="AF180" s="128"/>
      <c r="AP180" s="128"/>
      <c r="AZ180" s="128"/>
      <c r="BA180" s="128"/>
      <c r="BB180" s="128"/>
      <c r="BC180" s="128"/>
      <c r="BD180" s="128"/>
      <c r="BE180" s="128"/>
      <c r="BF180" s="128"/>
      <c r="BG180" s="128"/>
      <c r="BJ180" s="128"/>
      <c r="BT180" s="128"/>
      <c r="CD180" s="128"/>
      <c r="CN180" s="128"/>
      <c r="CX180" s="128"/>
      <c r="DH180" s="128"/>
      <c r="DR180" s="128"/>
      <c r="EB180" s="128"/>
      <c r="EL180" s="128"/>
      <c r="EV180" s="128"/>
      <c r="FF180" s="128"/>
      <c r="FP180" s="128"/>
      <c r="FZ180" s="128"/>
      <c r="GJ180" s="128"/>
      <c r="GT180" s="128"/>
      <c r="HD180" s="128"/>
      <c r="HN180" s="128"/>
      <c r="HX180" s="128"/>
    </row>
    <row r="181" s="3" customFormat="true">
      <c r="A181" s="385"/>
      <c r="B181" s="128"/>
      <c r="L181" s="128"/>
      <c r="V181" s="128"/>
      <c r="AF181" s="128"/>
      <c r="AP181" s="128"/>
      <c r="AZ181" s="128"/>
      <c r="BA181" s="128"/>
      <c r="BB181" s="128"/>
      <c r="BC181" s="128"/>
      <c r="BD181" s="128"/>
      <c r="BE181" s="128"/>
      <c r="BF181" s="128"/>
      <c r="BG181" s="128"/>
      <c r="BJ181" s="128"/>
      <c r="BT181" s="128"/>
      <c r="CD181" s="128"/>
      <c r="CN181" s="128"/>
      <c r="CX181" s="128"/>
      <c r="DH181" s="128"/>
      <c r="DR181" s="128"/>
      <c r="EB181" s="128"/>
      <c r="EL181" s="128"/>
      <c r="EV181" s="128"/>
      <c r="FF181" s="128"/>
      <c r="FP181" s="128"/>
      <c r="FZ181" s="128"/>
      <c r="GJ181" s="128"/>
      <c r="GT181" s="128"/>
      <c r="HD181" s="128"/>
      <c r="HN181" s="128"/>
      <c r="HX181" s="128"/>
    </row>
    <row r="182" s="3" customFormat="true">
      <c r="A182" s="385"/>
      <c r="B182" s="128"/>
      <c r="L182" s="128"/>
      <c r="V182" s="128"/>
      <c r="AF182" s="128"/>
      <c r="AP182" s="128"/>
      <c r="AZ182" s="128"/>
      <c r="BA182" s="128"/>
      <c r="BB182" s="128"/>
      <c r="BC182" s="128"/>
      <c r="BD182" s="128"/>
      <c r="BE182" s="128"/>
      <c r="BF182" s="128"/>
      <c r="BG182" s="128"/>
      <c r="BJ182" s="128"/>
      <c r="BT182" s="128"/>
      <c r="CD182" s="128"/>
      <c r="CN182" s="128"/>
      <c r="CX182" s="128"/>
      <c r="DH182" s="128"/>
      <c r="DR182" s="128"/>
      <c r="EB182" s="128"/>
      <c r="EL182" s="128"/>
      <c r="EV182" s="128"/>
      <c r="FF182" s="128"/>
      <c r="FP182" s="128"/>
      <c r="FZ182" s="128"/>
      <c r="GJ182" s="128"/>
      <c r="GT182" s="128"/>
      <c r="HD182" s="128"/>
      <c r="HN182" s="128"/>
      <c r="HX182" s="128"/>
    </row>
    <row r="183" s="3" customFormat="true">
      <c r="A183" s="385"/>
      <c r="B183" s="128"/>
      <c r="L183" s="128"/>
      <c r="V183" s="128"/>
      <c r="AF183" s="128"/>
      <c r="AP183" s="128"/>
      <c r="AZ183" s="128"/>
      <c r="BA183" s="128"/>
      <c r="BB183" s="128"/>
      <c r="BC183" s="128"/>
      <c r="BD183" s="128"/>
      <c r="BE183" s="128"/>
      <c r="BF183" s="128"/>
      <c r="BG183" s="128"/>
      <c r="BJ183" s="128"/>
      <c r="BT183" s="128"/>
      <c r="CD183" s="128"/>
      <c r="CN183" s="128"/>
      <c r="CX183" s="128"/>
      <c r="DH183" s="128"/>
      <c r="DR183" s="128"/>
      <c r="EB183" s="128"/>
      <c r="EL183" s="128"/>
      <c r="EV183" s="128"/>
      <c r="FF183" s="128"/>
      <c r="FP183" s="128"/>
      <c r="FZ183" s="128"/>
      <c r="GJ183" s="128"/>
      <c r="GT183" s="128"/>
      <c r="HD183" s="128"/>
      <c r="HN183" s="128"/>
      <c r="HX183" s="128"/>
    </row>
    <row r="184" s="3" customFormat="true">
      <c r="A184" s="385"/>
      <c r="B184" s="128"/>
      <c r="L184" s="128"/>
      <c r="V184" s="128"/>
      <c r="AF184" s="128"/>
      <c r="AP184" s="128"/>
      <c r="AZ184" s="128"/>
      <c r="BA184" s="128"/>
      <c r="BB184" s="128"/>
      <c r="BC184" s="128"/>
      <c r="BD184" s="128"/>
      <c r="BE184" s="128"/>
      <c r="BF184" s="128"/>
      <c r="BG184" s="128"/>
      <c r="BJ184" s="128"/>
      <c r="BT184" s="128"/>
      <c r="CD184" s="128"/>
      <c r="CN184" s="128"/>
      <c r="CX184" s="128"/>
      <c r="DH184" s="128"/>
      <c r="DR184" s="128"/>
      <c r="EB184" s="128"/>
      <c r="EL184" s="128"/>
      <c r="EV184" s="128"/>
      <c r="FF184" s="128"/>
      <c r="FP184" s="128"/>
      <c r="FZ184" s="128"/>
      <c r="GJ184" s="128"/>
      <c r="GT184" s="128"/>
      <c r="HD184" s="128"/>
      <c r="HN184" s="128"/>
      <c r="HX184" s="128"/>
    </row>
    <row r="185" s="3" customFormat="true">
      <c r="A185" s="385"/>
      <c r="B185" s="128"/>
      <c r="L185" s="128"/>
      <c r="V185" s="128"/>
      <c r="AF185" s="128"/>
      <c r="AP185" s="128"/>
      <c r="AZ185" s="128"/>
      <c r="BA185" s="128"/>
      <c r="BB185" s="128"/>
      <c r="BC185" s="128"/>
      <c r="BD185" s="128"/>
      <c r="BE185" s="128"/>
      <c r="BF185" s="128"/>
      <c r="BG185" s="128"/>
      <c r="BJ185" s="128"/>
      <c r="BT185" s="128"/>
      <c r="CD185" s="128"/>
      <c r="CN185" s="128"/>
      <c r="CX185" s="128"/>
      <c r="DH185" s="128"/>
      <c r="DR185" s="128"/>
      <c r="EB185" s="128"/>
      <c r="EL185" s="128"/>
      <c r="EV185" s="128"/>
      <c r="FF185" s="128"/>
      <c r="FP185" s="128"/>
      <c r="FZ185" s="128"/>
      <c r="GJ185" s="128"/>
      <c r="GT185" s="128"/>
      <c r="HD185" s="128"/>
      <c r="HN185" s="128"/>
      <c r="HX185" s="128"/>
    </row>
    <row r="186" s="3" customFormat="true">
      <c r="A186" s="385"/>
      <c r="B186" s="128"/>
      <c r="L186" s="128"/>
      <c r="V186" s="128"/>
      <c r="AF186" s="128"/>
      <c r="AP186" s="128"/>
      <c r="AZ186" s="128"/>
      <c r="BA186" s="128"/>
      <c r="BB186" s="128"/>
      <c r="BC186" s="128"/>
      <c r="BD186" s="128"/>
      <c r="BE186" s="128"/>
      <c r="BF186" s="128"/>
      <c r="BG186" s="128"/>
      <c r="BJ186" s="128"/>
      <c r="BT186" s="128"/>
      <c r="CD186" s="128"/>
      <c r="CN186" s="128"/>
      <c r="CX186" s="128"/>
      <c r="DH186" s="128"/>
      <c r="DR186" s="128"/>
      <c r="EB186" s="128"/>
      <c r="EL186" s="128"/>
      <c r="EV186" s="128"/>
      <c r="FF186" s="128"/>
      <c r="FP186" s="128"/>
      <c r="FZ186" s="128"/>
      <c r="GJ186" s="128"/>
      <c r="GT186" s="128"/>
      <c r="HD186" s="128"/>
      <c r="HN186" s="128"/>
      <c r="HX186" s="128"/>
    </row>
    <row r="187" s="3" customFormat="true">
      <c r="A187" s="385"/>
      <c r="B187" s="128"/>
      <c r="L187" s="128"/>
      <c r="V187" s="128"/>
      <c r="AF187" s="128"/>
      <c r="AP187" s="128"/>
      <c r="AZ187" s="128"/>
      <c r="BA187" s="128"/>
      <c r="BB187" s="128"/>
      <c r="BC187" s="128"/>
      <c r="BD187" s="128"/>
      <c r="BE187" s="128"/>
      <c r="BF187" s="128"/>
      <c r="BG187" s="128"/>
      <c r="BJ187" s="128"/>
      <c r="BT187" s="128"/>
      <c r="CD187" s="128"/>
      <c r="CN187" s="128"/>
      <c r="CX187" s="128"/>
      <c r="DH187" s="128"/>
      <c r="DR187" s="128"/>
      <c r="EB187" s="128"/>
      <c r="EL187" s="128"/>
      <c r="EV187" s="128"/>
      <c r="FF187" s="128"/>
      <c r="FP187" s="128"/>
      <c r="FZ187" s="128"/>
      <c r="GJ187" s="128"/>
      <c r="GT187" s="128"/>
      <c r="HD187" s="128"/>
      <c r="HN187" s="128"/>
      <c r="HX187" s="128"/>
    </row>
    <row r="188" s="3" customFormat="true">
      <c r="A188" s="385"/>
      <c r="B188" s="128"/>
      <c r="L188" s="128"/>
      <c r="V188" s="128"/>
      <c r="AF188" s="128"/>
      <c r="AP188" s="128"/>
      <c r="AZ188" s="128"/>
      <c r="BA188" s="128"/>
      <c r="BB188" s="128"/>
      <c r="BC188" s="128"/>
      <c r="BD188" s="128"/>
      <c r="BE188" s="128"/>
      <c r="BF188" s="128"/>
      <c r="BG188" s="128"/>
      <c r="BJ188" s="128"/>
      <c r="BT188" s="128"/>
      <c r="CD188" s="128"/>
      <c r="CN188" s="128"/>
      <c r="CX188" s="128"/>
      <c r="DH188" s="128"/>
      <c r="DR188" s="128"/>
      <c r="EB188" s="128"/>
      <c r="EL188" s="128"/>
      <c r="EV188" s="128"/>
      <c r="FF188" s="128"/>
      <c r="FP188" s="128"/>
      <c r="FZ188" s="128"/>
      <c r="GJ188" s="128"/>
      <c r="GT188" s="128"/>
      <c r="HD188" s="128"/>
      <c r="HN188" s="128"/>
      <c r="HX188" s="128"/>
    </row>
    <row r="189" s="3" customFormat="true">
      <c r="A189" s="385"/>
      <c r="B189" s="128"/>
      <c r="L189" s="128"/>
      <c r="V189" s="128"/>
      <c r="AF189" s="128"/>
      <c r="AP189" s="128"/>
      <c r="AZ189" s="128"/>
      <c r="BA189" s="128"/>
      <c r="BB189" s="128"/>
      <c r="BC189" s="128"/>
      <c r="BD189" s="128"/>
      <c r="BE189" s="128"/>
      <c r="BF189" s="128"/>
      <c r="BG189" s="128"/>
      <c r="BJ189" s="128"/>
      <c r="BT189" s="128"/>
      <c r="CD189" s="128"/>
      <c r="CN189" s="128"/>
      <c r="CX189" s="128"/>
      <c r="DH189" s="128"/>
      <c r="DR189" s="128"/>
      <c r="EB189" s="128"/>
      <c r="EL189" s="128"/>
      <c r="EV189" s="128"/>
      <c r="FF189" s="128"/>
      <c r="FP189" s="128"/>
      <c r="FZ189" s="128"/>
      <c r="GJ189" s="128"/>
      <c r="GT189" s="128"/>
      <c r="HD189" s="128"/>
      <c r="HN189" s="128"/>
      <c r="HX189" s="128"/>
    </row>
    <row r="190" s="3" customFormat="true">
      <c r="A190" s="385"/>
      <c r="B190" s="128"/>
      <c r="L190" s="128"/>
      <c r="V190" s="128"/>
      <c r="AF190" s="128"/>
      <c r="AP190" s="128"/>
      <c r="AZ190" s="128"/>
      <c r="BA190" s="128"/>
      <c r="BB190" s="128"/>
      <c r="BC190" s="128"/>
      <c r="BD190" s="128"/>
      <c r="BE190" s="128"/>
      <c r="BF190" s="128"/>
      <c r="BG190" s="128"/>
      <c r="BJ190" s="128"/>
      <c r="BT190" s="128"/>
      <c r="CD190" s="128"/>
      <c r="CN190" s="128"/>
      <c r="CX190" s="128"/>
      <c r="DH190" s="128"/>
      <c r="DR190" s="128"/>
      <c r="EB190" s="128"/>
      <c r="EL190" s="128"/>
      <c r="EV190" s="128"/>
      <c r="FF190" s="128"/>
      <c r="FP190" s="128"/>
      <c r="FZ190" s="128"/>
      <c r="GJ190" s="128"/>
      <c r="GT190" s="128"/>
      <c r="HD190" s="128"/>
      <c r="HN190" s="128"/>
      <c r="HX190" s="128"/>
    </row>
    <row r="191" s="3" customFormat="true">
      <c r="A191" s="385"/>
      <c r="B191" s="128"/>
      <c r="L191" s="128"/>
      <c r="V191" s="128"/>
      <c r="AF191" s="128"/>
      <c r="AP191" s="128"/>
      <c r="AZ191" s="128"/>
      <c r="BA191" s="128"/>
      <c r="BB191" s="128"/>
      <c r="BC191" s="128"/>
      <c r="BD191" s="128"/>
      <c r="BE191" s="128"/>
      <c r="BF191" s="128"/>
      <c r="BG191" s="128"/>
      <c r="BJ191" s="128"/>
      <c r="BT191" s="128"/>
      <c r="CD191" s="128"/>
      <c r="CN191" s="128"/>
      <c r="CX191" s="128"/>
      <c r="DH191" s="128"/>
      <c r="DR191" s="128"/>
      <c r="EB191" s="128"/>
      <c r="EL191" s="128"/>
      <c r="EV191" s="128"/>
      <c r="FF191" s="128"/>
      <c r="FP191" s="128"/>
      <c r="FZ191" s="128"/>
      <c r="GJ191" s="128"/>
      <c r="GT191" s="128"/>
      <c r="HD191" s="128"/>
      <c r="HN191" s="128"/>
      <c r="HX191" s="128"/>
    </row>
    <row r="192" s="3" customFormat="true">
      <c r="A192" s="385"/>
      <c r="B192" s="128"/>
      <c r="L192" s="128"/>
      <c r="V192" s="128"/>
      <c r="AF192" s="128"/>
      <c r="AP192" s="128"/>
      <c r="AZ192" s="128"/>
      <c r="BA192" s="128"/>
      <c r="BB192" s="128"/>
      <c r="BC192" s="128"/>
      <c r="BD192" s="128"/>
      <c r="BE192" s="128"/>
      <c r="BF192" s="128"/>
      <c r="BG192" s="128"/>
      <c r="BJ192" s="128"/>
      <c r="BT192" s="128"/>
      <c r="CD192" s="128"/>
      <c r="CN192" s="128"/>
      <c r="CX192" s="128"/>
      <c r="DH192" s="128"/>
      <c r="DR192" s="128"/>
      <c r="EB192" s="128"/>
      <c r="EL192" s="128"/>
      <c r="EV192" s="128"/>
      <c r="FF192" s="128"/>
      <c r="FP192" s="128"/>
      <c r="FZ192" s="128"/>
      <c r="GJ192" s="128"/>
      <c r="GT192" s="128"/>
      <c r="HD192" s="128"/>
      <c r="HN192" s="128"/>
      <c r="HX192" s="128"/>
    </row>
    <row r="193" s="3" customFormat="true">
      <c r="A193" s="385"/>
      <c r="B193" s="128"/>
      <c r="L193" s="128"/>
      <c r="V193" s="128"/>
      <c r="AF193" s="128"/>
      <c r="AP193" s="128"/>
      <c r="AZ193" s="128"/>
      <c r="BA193" s="128"/>
      <c r="BB193" s="128"/>
      <c r="BC193" s="128"/>
      <c r="BD193" s="128"/>
      <c r="BE193" s="128"/>
      <c r="BF193" s="128"/>
      <c r="BG193" s="128"/>
      <c r="BJ193" s="128"/>
      <c r="BT193" s="128"/>
      <c r="CD193" s="128"/>
      <c r="CN193" s="128"/>
      <c r="CX193" s="128"/>
      <c r="DH193" s="128"/>
      <c r="DR193" s="128"/>
      <c r="EB193" s="128"/>
      <c r="EL193" s="128"/>
      <c r="EV193" s="128"/>
      <c r="FF193" s="128"/>
      <c r="FP193" s="128"/>
      <c r="FZ193" s="128"/>
      <c r="GJ193" s="128"/>
      <c r="GT193" s="128"/>
      <c r="HD193" s="128"/>
      <c r="HN193" s="128"/>
      <c r="HX193" s="128"/>
    </row>
    <row r="194" s="3" customFormat="true">
      <c r="A194" s="385"/>
      <c r="B194" s="128"/>
      <c r="L194" s="128"/>
      <c r="V194" s="128"/>
      <c r="AF194" s="128"/>
      <c r="AP194" s="128"/>
      <c r="AZ194" s="128"/>
      <c r="BA194" s="128"/>
      <c r="BB194" s="128"/>
      <c r="BC194" s="128"/>
      <c r="BD194" s="128"/>
      <c r="BE194" s="128"/>
      <c r="BF194" s="128"/>
      <c r="BG194" s="128"/>
      <c r="BJ194" s="128"/>
      <c r="BT194" s="128"/>
      <c r="CD194" s="128"/>
      <c r="CN194" s="128"/>
      <c r="CX194" s="128"/>
      <c r="DH194" s="128"/>
      <c r="DR194" s="128"/>
      <c r="EB194" s="128"/>
      <c r="EL194" s="128"/>
      <c r="EV194" s="128"/>
      <c r="FF194" s="128"/>
      <c r="FP194" s="128"/>
      <c r="FZ194" s="128"/>
      <c r="GJ194" s="128"/>
      <c r="GT194" s="128"/>
      <c r="HD194" s="128"/>
      <c r="HN194" s="128"/>
      <c r="HX194" s="128"/>
    </row>
    <row r="195" s="3" customFormat="true">
      <c r="A195" s="385"/>
      <c r="B195" s="128"/>
      <c r="L195" s="128"/>
      <c r="V195" s="128"/>
      <c r="AF195" s="128"/>
      <c r="AP195" s="128"/>
      <c r="AZ195" s="128"/>
      <c r="BA195" s="128"/>
      <c r="BB195" s="128"/>
      <c r="BC195" s="128"/>
      <c r="BD195" s="128"/>
      <c r="BE195" s="128"/>
      <c r="BF195" s="128"/>
      <c r="BG195" s="128"/>
      <c r="BJ195" s="128"/>
      <c r="BT195" s="128"/>
      <c r="CD195" s="128"/>
      <c r="CN195" s="128"/>
      <c r="CX195" s="128"/>
      <c r="DH195" s="128"/>
      <c r="DR195" s="128"/>
      <c r="EB195" s="128"/>
      <c r="EL195" s="128"/>
      <c r="EV195" s="128"/>
      <c r="FF195" s="128"/>
      <c r="FP195" s="128"/>
      <c r="FZ195" s="128"/>
      <c r="GJ195" s="128"/>
      <c r="GT195" s="128"/>
      <c r="HD195" s="128"/>
      <c r="HN195" s="128"/>
      <c r="HX195" s="128"/>
    </row>
    <row r="196" s="3" customFormat="true">
      <c r="A196" s="385"/>
      <c r="B196" s="128"/>
      <c r="L196" s="128"/>
      <c r="V196" s="128"/>
      <c r="AF196" s="128"/>
      <c r="AP196" s="128"/>
      <c r="AZ196" s="128"/>
      <c r="BA196" s="128"/>
      <c r="BB196" s="128"/>
      <c r="BC196" s="128"/>
      <c r="BD196" s="128"/>
      <c r="BE196" s="128"/>
      <c r="BF196" s="128"/>
      <c r="BG196" s="128"/>
      <c r="BJ196" s="128"/>
      <c r="BT196" s="128"/>
      <c r="CD196" s="128"/>
      <c r="CN196" s="128"/>
      <c r="CX196" s="128"/>
      <c r="DH196" s="128"/>
      <c r="DR196" s="128"/>
      <c r="EB196" s="128"/>
      <c r="EL196" s="128"/>
      <c r="EV196" s="128"/>
      <c r="FF196" s="128"/>
      <c r="FP196" s="128"/>
      <c r="FZ196" s="128"/>
      <c r="GJ196" s="128"/>
      <c r="GT196" s="128"/>
      <c r="HD196" s="128"/>
      <c r="HN196" s="128"/>
      <c r="HX196" s="128"/>
    </row>
    <row r="197" s="3" customFormat="true">
      <c r="A197" s="385"/>
      <c r="B197" s="128"/>
      <c r="L197" s="128"/>
      <c r="V197" s="128"/>
      <c r="AF197" s="128"/>
      <c r="AP197" s="128"/>
      <c r="AZ197" s="128"/>
      <c r="BA197" s="128"/>
      <c r="BB197" s="128"/>
      <c r="BC197" s="128"/>
      <c r="BD197" s="128"/>
      <c r="BE197" s="128"/>
      <c r="BF197" s="128"/>
      <c r="BG197" s="128"/>
      <c r="BJ197" s="128"/>
      <c r="BT197" s="128"/>
      <c r="CD197" s="128"/>
      <c r="CN197" s="128"/>
      <c r="CX197" s="128"/>
      <c r="DH197" s="128"/>
      <c r="DR197" s="128"/>
      <c r="EB197" s="128"/>
      <c r="EL197" s="128"/>
      <c r="EV197" s="128"/>
      <c r="FF197" s="128"/>
      <c r="FP197" s="128"/>
      <c r="FZ197" s="128"/>
      <c r="GJ197" s="128"/>
      <c r="GT197" s="128"/>
      <c r="HD197" s="128"/>
      <c r="HN197" s="128"/>
      <c r="HX197" s="128"/>
    </row>
    <row r="198" s="3" customFormat="true">
      <c r="A198" s="385"/>
      <c r="B198" s="128"/>
      <c r="L198" s="128"/>
      <c r="V198" s="128"/>
      <c r="AF198" s="128"/>
      <c r="AP198" s="128"/>
      <c r="AZ198" s="128"/>
      <c r="BA198" s="128"/>
      <c r="BB198" s="128"/>
      <c r="BC198" s="128"/>
      <c r="BD198" s="128"/>
      <c r="BE198" s="128"/>
      <c r="BF198" s="128"/>
      <c r="BG198" s="128"/>
      <c r="BJ198" s="128"/>
      <c r="BT198" s="128"/>
      <c r="CD198" s="128"/>
      <c r="CN198" s="128"/>
      <c r="CX198" s="128"/>
      <c r="DH198" s="128"/>
      <c r="DR198" s="128"/>
      <c r="EB198" s="128"/>
      <c r="EL198" s="128"/>
      <c r="EV198" s="128"/>
      <c r="FF198" s="128"/>
      <c r="FP198" s="128"/>
      <c r="FZ198" s="128"/>
      <c r="GJ198" s="128"/>
      <c r="GT198" s="128"/>
      <c r="HD198" s="128"/>
      <c r="HN198" s="128"/>
      <c r="HX198" s="128"/>
    </row>
    <row r="199" s="3" customFormat="true">
      <c r="A199" s="385"/>
      <c r="B199" s="128"/>
      <c r="L199" s="128"/>
      <c r="V199" s="128"/>
      <c r="AF199" s="128"/>
      <c r="AP199" s="128"/>
      <c r="AZ199" s="128"/>
      <c r="BA199" s="128"/>
      <c r="BB199" s="128"/>
      <c r="BC199" s="128"/>
      <c r="BD199" s="128"/>
      <c r="BE199" s="128"/>
      <c r="BF199" s="128"/>
      <c r="BG199" s="128"/>
      <c r="BJ199" s="128"/>
      <c r="BT199" s="128"/>
      <c r="CD199" s="128"/>
      <c r="CN199" s="128"/>
      <c r="CX199" s="128"/>
      <c r="DH199" s="128"/>
      <c r="DR199" s="128"/>
      <c r="EB199" s="128"/>
      <c r="EL199" s="128"/>
      <c r="EV199" s="128"/>
      <c r="FF199" s="128"/>
      <c r="FP199" s="128"/>
      <c r="FZ199" s="128"/>
      <c r="GJ199" s="128"/>
      <c r="GT199" s="128"/>
      <c r="HD199" s="128"/>
      <c r="HN199" s="128"/>
      <c r="HX199" s="128"/>
    </row>
    <row r="200" s="3" customFormat="true">
      <c r="A200" s="385"/>
      <c r="B200" s="128"/>
      <c r="L200" s="128"/>
      <c r="V200" s="128"/>
      <c r="AF200" s="128"/>
      <c r="AP200" s="128"/>
      <c r="AZ200" s="128"/>
      <c r="BA200" s="128"/>
      <c r="BB200" s="128"/>
      <c r="BC200" s="128"/>
      <c r="BD200" s="128"/>
      <c r="BE200" s="128"/>
      <c r="BF200" s="128"/>
      <c r="BG200" s="128"/>
      <c r="BJ200" s="128"/>
      <c r="BT200" s="128"/>
      <c r="CD200" s="128"/>
      <c r="CN200" s="128"/>
      <c r="CX200" s="128"/>
      <c r="DH200" s="128"/>
      <c r="DR200" s="128"/>
      <c r="EB200" s="128"/>
      <c r="EL200" s="128"/>
      <c r="EV200" s="128"/>
      <c r="FF200" s="128"/>
      <c r="FP200" s="128"/>
      <c r="FZ200" s="128"/>
      <c r="GJ200" s="128"/>
      <c r="GT200" s="128"/>
      <c r="HD200" s="128"/>
      <c r="HN200" s="128"/>
      <c r="HX200" s="128"/>
    </row>
    <row r="201" s="3" customFormat="true">
      <c r="A201" s="385"/>
      <c r="B201" s="128"/>
      <c r="L201" s="128"/>
      <c r="V201" s="128"/>
      <c r="AF201" s="128"/>
      <c r="AP201" s="128"/>
      <c r="AZ201" s="128"/>
      <c r="BA201" s="128"/>
      <c r="BB201" s="128"/>
      <c r="BC201" s="128"/>
      <c r="BD201" s="128"/>
      <c r="BE201" s="128"/>
      <c r="BF201" s="128"/>
      <c r="BG201" s="128"/>
      <c r="BJ201" s="128"/>
      <c r="BT201" s="128"/>
      <c r="CD201" s="128"/>
      <c r="CN201" s="128"/>
      <c r="CX201" s="128"/>
      <c r="DH201" s="128"/>
      <c r="DR201" s="128"/>
      <c r="EB201" s="128"/>
      <c r="EL201" s="128"/>
      <c r="EV201" s="128"/>
      <c r="FF201" s="128"/>
      <c r="FP201" s="128"/>
      <c r="FZ201" s="128"/>
      <c r="GJ201" s="128"/>
      <c r="GT201" s="128"/>
      <c r="HD201" s="128"/>
      <c r="HN201" s="128"/>
      <c r="HX201" s="128"/>
    </row>
    <row r="202" s="3" customFormat="true">
      <c r="A202" s="385"/>
      <c r="B202" s="128"/>
      <c r="L202" s="128"/>
      <c r="V202" s="128"/>
      <c r="AF202" s="128"/>
      <c r="AP202" s="128"/>
      <c r="AZ202" s="128"/>
      <c r="BA202" s="128"/>
      <c r="BB202" s="128"/>
      <c r="BC202" s="128"/>
      <c r="BD202" s="128"/>
      <c r="BE202" s="128"/>
      <c r="BF202" s="128"/>
      <c r="BG202" s="128"/>
      <c r="BJ202" s="128"/>
      <c r="BT202" s="128"/>
      <c r="CD202" s="128"/>
      <c r="CN202" s="128"/>
      <c r="CX202" s="128"/>
      <c r="DH202" s="128"/>
      <c r="DR202" s="128"/>
      <c r="EB202" s="128"/>
      <c r="EL202" s="128"/>
      <c r="EV202" s="128"/>
      <c r="FF202" s="128"/>
      <c r="FP202" s="128"/>
      <c r="FZ202" s="128"/>
      <c r="GJ202" s="128"/>
      <c r="GT202" s="128"/>
      <c r="HD202" s="128"/>
      <c r="HN202" s="128"/>
      <c r="HX202" s="128"/>
    </row>
    <row r="203" s="3" customFormat="true">
      <c r="A203" s="385"/>
      <c r="B203" s="128"/>
      <c r="L203" s="128"/>
      <c r="V203" s="128"/>
      <c r="AF203" s="128"/>
      <c r="AP203" s="128"/>
      <c r="AZ203" s="128"/>
      <c r="BA203" s="128"/>
      <c r="BB203" s="128"/>
      <c r="BC203" s="128"/>
      <c r="BD203" s="128"/>
      <c r="BE203" s="128"/>
      <c r="BF203" s="128"/>
      <c r="BG203" s="128"/>
      <c r="BJ203" s="128"/>
      <c r="BT203" s="128"/>
      <c r="CD203" s="128"/>
      <c r="CN203" s="128"/>
      <c r="CX203" s="128"/>
      <c r="DH203" s="128"/>
      <c r="DR203" s="128"/>
      <c r="EB203" s="128"/>
      <c r="EL203" s="128"/>
      <c r="EV203" s="128"/>
      <c r="FF203" s="128"/>
      <c r="FP203" s="128"/>
      <c r="FZ203" s="128"/>
      <c r="GJ203" s="128"/>
      <c r="GT203" s="128"/>
      <c r="HD203" s="128"/>
      <c r="HN203" s="128"/>
      <c r="HX203" s="128"/>
    </row>
    <row r="204" s="3" customFormat="true">
      <c r="A204" s="385"/>
      <c r="B204" s="128"/>
      <c r="L204" s="128"/>
      <c r="V204" s="128"/>
      <c r="AF204" s="128"/>
      <c r="AP204" s="128"/>
      <c r="AZ204" s="128"/>
      <c r="BA204" s="128"/>
      <c r="BB204" s="128"/>
      <c r="BC204" s="128"/>
      <c r="BD204" s="128"/>
      <c r="BE204" s="128"/>
      <c r="BF204" s="128"/>
      <c r="BG204" s="128"/>
      <c r="BJ204" s="128"/>
      <c r="BT204" s="128"/>
      <c r="CD204" s="128"/>
      <c r="CN204" s="128"/>
      <c r="CX204" s="128"/>
      <c r="DH204" s="128"/>
      <c r="DR204" s="128"/>
      <c r="EB204" s="128"/>
      <c r="EL204" s="128"/>
      <c r="EV204" s="128"/>
      <c r="FF204" s="128"/>
      <c r="FP204" s="128"/>
      <c r="FZ204" s="128"/>
      <c r="GJ204" s="128"/>
      <c r="GT204" s="128"/>
      <c r="HD204" s="128"/>
      <c r="HN204" s="128"/>
      <c r="HX204" s="128"/>
    </row>
    <row r="205" s="3" customFormat="true">
      <c r="A205" s="385"/>
      <c r="B205" s="128"/>
      <c r="L205" s="128"/>
      <c r="V205" s="128"/>
      <c r="AF205" s="128"/>
      <c r="AP205" s="128"/>
      <c r="AZ205" s="128"/>
      <c r="BA205" s="128"/>
      <c r="BB205" s="128"/>
      <c r="BC205" s="128"/>
      <c r="BD205" s="128"/>
      <c r="BE205" s="128"/>
      <c r="BF205" s="128"/>
      <c r="BG205" s="128"/>
      <c r="BJ205" s="128"/>
      <c r="BT205" s="128"/>
      <c r="CD205" s="128"/>
      <c r="CN205" s="128"/>
      <c r="CX205" s="128"/>
      <c r="DH205" s="128"/>
      <c r="DR205" s="128"/>
      <c r="EB205" s="128"/>
      <c r="EL205" s="128"/>
      <c r="EV205" s="128"/>
      <c r="FF205" s="128"/>
      <c r="FP205" s="128"/>
      <c r="FZ205" s="128"/>
      <c r="GJ205" s="128"/>
      <c r="GT205" s="128"/>
      <c r="HD205" s="128"/>
      <c r="HN205" s="128"/>
      <c r="HX205" s="128"/>
    </row>
    <row r="206" s="3" customFormat="true">
      <c r="A206" s="385"/>
      <c r="B206" s="128"/>
      <c r="L206" s="128"/>
      <c r="V206" s="128"/>
      <c r="AF206" s="128"/>
      <c r="AP206" s="128"/>
      <c r="AZ206" s="128"/>
      <c r="BA206" s="128"/>
      <c r="BB206" s="128"/>
      <c r="BC206" s="128"/>
      <c r="BD206" s="128"/>
      <c r="BE206" s="128"/>
      <c r="BF206" s="128"/>
      <c r="BG206" s="128"/>
      <c r="BJ206" s="128"/>
      <c r="BT206" s="128"/>
      <c r="CD206" s="128"/>
      <c r="CN206" s="128"/>
      <c r="CX206" s="128"/>
      <c r="DH206" s="128"/>
      <c r="DR206" s="128"/>
      <c r="EB206" s="128"/>
      <c r="EL206" s="128"/>
      <c r="EV206" s="128"/>
      <c r="FF206" s="128"/>
      <c r="FP206" s="128"/>
      <c r="FZ206" s="128"/>
      <c r="GJ206" s="128"/>
      <c r="GT206" s="128"/>
      <c r="HD206" s="128"/>
      <c r="HN206" s="128"/>
      <c r="HX206" s="128"/>
    </row>
    <row r="207" s="3" customFormat="true">
      <c r="A207" s="385"/>
      <c r="B207" s="128"/>
      <c r="L207" s="128"/>
      <c r="V207" s="128"/>
      <c r="AF207" s="128"/>
      <c r="AP207" s="128"/>
      <c r="AZ207" s="128"/>
      <c r="BA207" s="128"/>
      <c r="BB207" s="128"/>
      <c r="BC207" s="128"/>
      <c r="BD207" s="128"/>
      <c r="BE207" s="128"/>
      <c r="BF207" s="128"/>
      <c r="BG207" s="128"/>
      <c r="BJ207" s="128"/>
      <c r="BT207" s="128"/>
      <c r="CD207" s="128"/>
      <c r="CN207" s="128"/>
      <c r="CX207" s="128"/>
      <c r="DH207" s="128"/>
      <c r="DR207" s="128"/>
      <c r="EB207" s="128"/>
      <c r="EL207" s="128"/>
      <c r="EV207" s="128"/>
      <c r="FF207" s="128"/>
      <c r="FP207" s="128"/>
      <c r="FZ207" s="128"/>
      <c r="GJ207" s="128"/>
      <c r="GT207" s="128"/>
      <c r="HD207" s="128"/>
      <c r="HN207" s="128"/>
      <c r="HX207" s="128"/>
    </row>
    <row r="208" s="3" customFormat="true">
      <c r="A208" s="385"/>
      <c r="B208" s="128"/>
      <c r="L208" s="128"/>
      <c r="V208" s="128"/>
      <c r="AF208" s="128"/>
      <c r="AP208" s="128"/>
      <c r="AZ208" s="128"/>
      <c r="BA208" s="128"/>
      <c r="BB208" s="128"/>
      <c r="BC208" s="128"/>
      <c r="BD208" s="128"/>
      <c r="BE208" s="128"/>
      <c r="BF208" s="128"/>
      <c r="BG208" s="128"/>
      <c r="BJ208" s="128"/>
      <c r="BT208" s="128"/>
      <c r="CD208" s="128"/>
      <c r="CN208" s="128"/>
      <c r="CX208" s="128"/>
      <c r="DH208" s="128"/>
      <c r="DR208" s="128"/>
      <c r="EB208" s="128"/>
      <c r="EL208" s="128"/>
      <c r="EV208" s="128"/>
      <c r="FF208" s="128"/>
      <c r="FP208" s="128"/>
      <c r="FZ208" s="128"/>
      <c r="GJ208" s="128"/>
      <c r="GT208" s="128"/>
      <c r="HD208" s="128"/>
      <c r="HN208" s="128"/>
      <c r="HX208" s="128"/>
    </row>
    <row r="209" s="3" customFormat="true">
      <c r="A209" s="385"/>
      <c r="B209" s="128"/>
      <c r="L209" s="128"/>
      <c r="V209" s="128"/>
      <c r="AF209" s="128"/>
      <c r="AP209" s="128"/>
      <c r="AZ209" s="128"/>
      <c r="BA209" s="128"/>
      <c r="BB209" s="128"/>
      <c r="BC209" s="128"/>
      <c r="BD209" s="128"/>
      <c r="BE209" s="128"/>
      <c r="BF209" s="128"/>
      <c r="BG209" s="128"/>
      <c r="BJ209" s="128"/>
      <c r="BT209" s="128"/>
      <c r="CD209" s="128"/>
      <c r="CN209" s="128"/>
      <c r="CX209" s="128"/>
      <c r="DH209" s="128"/>
      <c r="DR209" s="128"/>
      <c r="EB209" s="128"/>
      <c r="EL209" s="128"/>
      <c r="EV209" s="128"/>
      <c r="FF209" s="128"/>
      <c r="FP209" s="128"/>
      <c r="FZ209" s="128"/>
      <c r="GJ209" s="128"/>
      <c r="GT209" s="128"/>
      <c r="HD209" s="128"/>
      <c r="HN209" s="128"/>
      <c r="HX209" s="128"/>
    </row>
    <row r="210" s="3" customFormat="true">
      <c r="A210" s="385"/>
      <c r="B210" s="128"/>
      <c r="L210" s="128"/>
      <c r="V210" s="128"/>
      <c r="AF210" s="128"/>
      <c r="AP210" s="128"/>
      <c r="AZ210" s="128"/>
      <c r="BA210" s="128"/>
      <c r="BB210" s="128"/>
      <c r="BC210" s="128"/>
      <c r="BD210" s="128"/>
      <c r="BE210" s="128"/>
      <c r="BF210" s="128"/>
      <c r="BG210" s="128"/>
      <c r="BJ210" s="128"/>
      <c r="BT210" s="128"/>
      <c r="CD210" s="128"/>
      <c r="CN210" s="128"/>
      <c r="CX210" s="128"/>
      <c r="DH210" s="128"/>
      <c r="DR210" s="128"/>
      <c r="EB210" s="128"/>
      <c r="EL210" s="128"/>
      <c r="EV210" s="128"/>
      <c r="FF210" s="128"/>
      <c r="FP210" s="128"/>
      <c r="FZ210" s="128"/>
      <c r="GJ210" s="128"/>
      <c r="GT210" s="128"/>
      <c r="HD210" s="128"/>
      <c r="HN210" s="128"/>
      <c r="HX210" s="128"/>
    </row>
    <row r="211" s="3" customFormat="true">
      <c r="A211" s="385"/>
      <c r="B211" s="128"/>
      <c r="L211" s="128"/>
      <c r="V211" s="128"/>
      <c r="AF211" s="128"/>
      <c r="AP211" s="128"/>
      <c r="AZ211" s="128"/>
      <c r="BA211" s="128"/>
      <c r="BB211" s="128"/>
      <c r="BC211" s="128"/>
      <c r="BD211" s="128"/>
      <c r="BE211" s="128"/>
      <c r="BF211" s="128"/>
      <c r="BG211" s="128"/>
      <c r="BJ211" s="128"/>
      <c r="BT211" s="128"/>
      <c r="CD211" s="128"/>
      <c r="CN211" s="128"/>
      <c r="CX211" s="128"/>
      <c r="DH211" s="128"/>
      <c r="DR211" s="128"/>
      <c r="EB211" s="128"/>
      <c r="EL211" s="128"/>
      <c r="EV211" s="128"/>
      <c r="FF211" s="128"/>
      <c r="FP211" s="128"/>
      <c r="FZ211" s="128"/>
      <c r="GJ211" s="128"/>
      <c r="GT211" s="128"/>
      <c r="HD211" s="128"/>
      <c r="HN211" s="128"/>
      <c r="HX211" s="128"/>
    </row>
    <row r="212" s="3" customFormat="true">
      <c r="A212" s="385"/>
      <c r="B212" s="128"/>
      <c r="L212" s="128"/>
      <c r="V212" s="128"/>
      <c r="AF212" s="128"/>
      <c r="AP212" s="128"/>
      <c r="AZ212" s="128"/>
      <c r="BA212" s="128"/>
      <c r="BB212" s="128"/>
      <c r="BC212" s="128"/>
      <c r="BD212" s="128"/>
      <c r="BE212" s="128"/>
      <c r="BF212" s="128"/>
      <c r="BG212" s="128"/>
      <c r="BJ212" s="128"/>
      <c r="BT212" s="128"/>
      <c r="CD212" s="128"/>
      <c r="CN212" s="128"/>
      <c r="CX212" s="128"/>
      <c r="DH212" s="128"/>
      <c r="DR212" s="128"/>
      <c r="EB212" s="128"/>
      <c r="EL212" s="128"/>
      <c r="EV212" s="128"/>
      <c r="FF212" s="128"/>
      <c r="FP212" s="128"/>
      <c r="FZ212" s="128"/>
      <c r="GJ212" s="128"/>
      <c r="GT212" s="128"/>
      <c r="HD212" s="128"/>
      <c r="HN212" s="128"/>
      <c r="HX212" s="128"/>
    </row>
    <row r="213" s="3" customFormat="true">
      <c r="A213" s="385"/>
      <c r="B213" s="128"/>
      <c r="L213" s="128"/>
      <c r="V213" s="128"/>
      <c r="AF213" s="128"/>
      <c r="AP213" s="128"/>
      <c r="AZ213" s="128"/>
      <c r="BA213" s="128"/>
      <c r="BB213" s="128"/>
      <c r="BC213" s="128"/>
      <c r="BD213" s="128"/>
      <c r="BE213" s="128"/>
      <c r="BF213" s="128"/>
      <c r="BG213" s="128"/>
      <c r="BJ213" s="128"/>
      <c r="BT213" s="128"/>
      <c r="CD213" s="128"/>
      <c r="CN213" s="128"/>
      <c r="CX213" s="128"/>
      <c r="DH213" s="128"/>
      <c r="DR213" s="128"/>
      <c r="EB213" s="128"/>
      <c r="EL213" s="128"/>
      <c r="EV213" s="128"/>
      <c r="FF213" s="128"/>
      <c r="FP213" s="128"/>
      <c r="FZ213" s="128"/>
      <c r="GJ213" s="128"/>
      <c r="GT213" s="128"/>
      <c r="HD213" s="128"/>
      <c r="HN213" s="128"/>
      <c r="HX213" s="128"/>
    </row>
    <row r="214" s="3" customFormat="true">
      <c r="A214" s="385"/>
      <c r="B214" s="128"/>
      <c r="L214" s="128"/>
      <c r="V214" s="128"/>
      <c r="AF214" s="128"/>
      <c r="AP214" s="128"/>
      <c r="AZ214" s="128"/>
      <c r="BA214" s="128"/>
      <c r="BB214" s="128"/>
      <c r="BC214" s="128"/>
      <c r="BD214" s="128"/>
      <c r="BE214" s="128"/>
      <c r="BF214" s="128"/>
      <c r="BG214" s="128"/>
      <c r="BJ214" s="128"/>
      <c r="BT214" s="128"/>
      <c r="CD214" s="128"/>
      <c r="CN214" s="128"/>
      <c r="CX214" s="128"/>
      <c r="DH214" s="128"/>
      <c r="DR214" s="128"/>
      <c r="EB214" s="128"/>
      <c r="EL214" s="128"/>
      <c r="EV214" s="128"/>
      <c r="FF214" s="128"/>
      <c r="FP214" s="128"/>
      <c r="FZ214" s="128"/>
      <c r="GJ214" s="128"/>
      <c r="GT214" s="128"/>
      <c r="HD214" s="128"/>
      <c r="HN214" s="128"/>
      <c r="HX214" s="128"/>
    </row>
    <row r="215" s="3" customFormat="true">
      <c r="A215" s="385"/>
      <c r="B215" s="128"/>
      <c r="L215" s="128"/>
      <c r="V215" s="128"/>
      <c r="AF215" s="128"/>
      <c r="AP215" s="128"/>
      <c r="AZ215" s="128"/>
      <c r="BA215" s="128"/>
      <c r="BB215" s="128"/>
      <c r="BC215" s="128"/>
      <c r="BD215" s="128"/>
      <c r="BE215" s="128"/>
      <c r="BF215" s="128"/>
      <c r="BG215" s="128"/>
      <c r="BJ215" s="128"/>
      <c r="BT215" s="128"/>
      <c r="CD215" s="128"/>
      <c r="CN215" s="128"/>
      <c r="CX215" s="128"/>
      <c r="DH215" s="128"/>
      <c r="DR215" s="128"/>
      <c r="EB215" s="128"/>
      <c r="EL215" s="128"/>
      <c r="EV215" s="128"/>
      <c r="FF215" s="128"/>
      <c r="FP215" s="128"/>
      <c r="FZ215" s="128"/>
      <c r="GJ215" s="128"/>
      <c r="GT215" s="128"/>
      <c r="HD215" s="128"/>
      <c r="HN215" s="128"/>
      <c r="HX215" s="128"/>
    </row>
    <row r="216" s="3" customFormat="true">
      <c r="A216" s="385"/>
      <c r="B216" s="128"/>
      <c r="L216" s="128"/>
      <c r="V216" s="128"/>
      <c r="AF216" s="128"/>
      <c r="AP216" s="128"/>
      <c r="AZ216" s="128"/>
      <c r="BA216" s="128"/>
      <c r="BB216" s="128"/>
      <c r="BC216" s="128"/>
      <c r="BD216" s="128"/>
      <c r="BE216" s="128"/>
      <c r="BF216" s="128"/>
      <c r="BG216" s="128"/>
      <c r="BJ216" s="128"/>
      <c r="BT216" s="128"/>
      <c r="CD216" s="128"/>
      <c r="CN216" s="128"/>
      <c r="CX216" s="128"/>
      <c r="DH216" s="128"/>
      <c r="DR216" s="128"/>
      <c r="EB216" s="128"/>
      <c r="EL216" s="128"/>
      <c r="EV216" s="128"/>
      <c r="FF216" s="128"/>
      <c r="FP216" s="128"/>
      <c r="FZ216" s="128"/>
      <c r="GJ216" s="128"/>
      <c r="GT216" s="128"/>
      <c r="HD216" s="128"/>
      <c r="HN216" s="128"/>
      <c r="HX216" s="128"/>
    </row>
    <row r="217" s="3" customFormat="true">
      <c r="A217" s="385"/>
      <c r="B217" s="128"/>
      <c r="L217" s="128"/>
      <c r="V217" s="128"/>
      <c r="AF217" s="128"/>
      <c r="AP217" s="128"/>
      <c r="AZ217" s="128"/>
      <c r="BA217" s="128"/>
      <c r="BB217" s="128"/>
      <c r="BC217" s="128"/>
      <c r="BD217" s="128"/>
      <c r="BE217" s="128"/>
      <c r="BF217" s="128"/>
      <c r="BG217" s="128"/>
      <c r="BJ217" s="128"/>
      <c r="BT217" s="128"/>
      <c r="CD217" s="128"/>
      <c r="CN217" s="128"/>
      <c r="CX217" s="128"/>
      <c r="DH217" s="128"/>
      <c r="DR217" s="128"/>
      <c r="EB217" s="128"/>
      <c r="EL217" s="128"/>
      <c r="EV217" s="128"/>
      <c r="FF217" s="128"/>
      <c r="FP217" s="128"/>
      <c r="FZ217" s="128"/>
      <c r="GJ217" s="128"/>
      <c r="GT217" s="128"/>
      <c r="HD217" s="128"/>
      <c r="HN217" s="128"/>
      <c r="HX217" s="128"/>
    </row>
    <row r="218" s="3" customFormat="true">
      <c r="A218" s="385"/>
      <c r="B218" s="128"/>
      <c r="L218" s="128"/>
      <c r="V218" s="128"/>
      <c r="AF218" s="128"/>
      <c r="AP218" s="128"/>
      <c r="AZ218" s="128"/>
      <c r="BA218" s="128"/>
      <c r="BB218" s="128"/>
      <c r="BC218" s="128"/>
      <c r="BD218" s="128"/>
      <c r="BE218" s="128"/>
      <c r="BF218" s="128"/>
      <c r="BG218" s="128"/>
      <c r="BJ218" s="128"/>
      <c r="BT218" s="128"/>
      <c r="CD218" s="128"/>
      <c r="CN218" s="128"/>
      <c r="CX218" s="128"/>
      <c r="DH218" s="128"/>
      <c r="DR218" s="128"/>
      <c r="EB218" s="128"/>
      <c r="EL218" s="128"/>
      <c r="EV218" s="128"/>
      <c r="FF218" s="128"/>
      <c r="FP218" s="128"/>
      <c r="FZ218" s="128"/>
      <c r="GJ218" s="128"/>
      <c r="GT218" s="128"/>
      <c r="HD218" s="128"/>
      <c r="HN218" s="128"/>
      <c r="HX218" s="128"/>
    </row>
    <row r="219" s="3" customFormat="true">
      <c r="A219" s="385"/>
      <c r="B219" s="128"/>
      <c r="L219" s="128"/>
      <c r="V219" s="128"/>
      <c r="AF219" s="128"/>
      <c r="AP219" s="128"/>
      <c r="AZ219" s="128"/>
      <c r="BA219" s="128"/>
      <c r="BB219" s="128"/>
      <c r="BC219" s="128"/>
      <c r="BD219" s="128"/>
      <c r="BE219" s="128"/>
      <c r="BF219" s="128"/>
      <c r="BG219" s="128"/>
      <c r="BJ219" s="128"/>
      <c r="BT219" s="128"/>
      <c r="CD219" s="128"/>
      <c r="CN219" s="128"/>
      <c r="CX219" s="128"/>
      <c r="DH219" s="128"/>
      <c r="DR219" s="128"/>
      <c r="EB219" s="128"/>
      <c r="EL219" s="128"/>
      <c r="EV219" s="128"/>
      <c r="FF219" s="128"/>
      <c r="FP219" s="128"/>
      <c r="FZ219" s="128"/>
      <c r="GJ219" s="128"/>
      <c r="GT219" s="128"/>
      <c r="HD219" s="128"/>
      <c r="HN219" s="128"/>
      <c r="HX219" s="128"/>
    </row>
    <row r="220" s="3" customFormat="true">
      <c r="A220" s="385"/>
      <c r="B220" s="128"/>
      <c r="L220" s="128"/>
      <c r="V220" s="128"/>
      <c r="AF220" s="128"/>
      <c r="AP220" s="128"/>
      <c r="AZ220" s="128"/>
      <c r="BA220" s="128"/>
      <c r="BB220" s="128"/>
      <c r="BC220" s="128"/>
      <c r="BD220" s="128"/>
      <c r="BE220" s="128"/>
      <c r="BF220" s="128"/>
      <c r="BG220" s="128"/>
      <c r="BJ220" s="128"/>
      <c r="BT220" s="128"/>
      <c r="CD220" s="128"/>
      <c r="CN220" s="128"/>
      <c r="CX220" s="128"/>
      <c r="DH220" s="128"/>
      <c r="DR220" s="128"/>
      <c r="EB220" s="128"/>
      <c r="EL220" s="128"/>
      <c r="EV220" s="128"/>
      <c r="FF220" s="128"/>
      <c r="FP220" s="128"/>
      <c r="FZ220" s="128"/>
      <c r="GJ220" s="128"/>
      <c r="GT220" s="128"/>
      <c r="HD220" s="128"/>
      <c r="HN220" s="128"/>
      <c r="HX220" s="128"/>
    </row>
    <row r="221" s="3" customFormat="true">
      <c r="A221" s="385"/>
      <c r="B221" s="128"/>
      <c r="L221" s="128"/>
      <c r="V221" s="128"/>
      <c r="AF221" s="128"/>
      <c r="AP221" s="128"/>
      <c r="AZ221" s="128"/>
      <c r="BA221" s="128"/>
      <c r="BB221" s="128"/>
      <c r="BC221" s="128"/>
      <c r="BD221" s="128"/>
      <c r="BE221" s="128"/>
      <c r="BF221" s="128"/>
      <c r="BG221" s="128"/>
      <c r="BJ221" s="128"/>
      <c r="BT221" s="128"/>
      <c r="CD221" s="128"/>
      <c r="CN221" s="128"/>
      <c r="CX221" s="128"/>
      <c r="DH221" s="128"/>
      <c r="DR221" s="128"/>
      <c r="EB221" s="128"/>
      <c r="EL221" s="128"/>
      <c r="EV221" s="128"/>
      <c r="FF221" s="128"/>
      <c r="FP221" s="128"/>
      <c r="FZ221" s="128"/>
      <c r="GJ221" s="128"/>
      <c r="GT221" s="128"/>
      <c r="HD221" s="128"/>
      <c r="HN221" s="128"/>
      <c r="HX221" s="128"/>
    </row>
    <row r="222" s="3" customFormat="true">
      <c r="A222" s="385"/>
      <c r="B222" s="128"/>
      <c r="L222" s="128"/>
      <c r="V222" s="128"/>
      <c r="AF222" s="128"/>
      <c r="AP222" s="128"/>
      <c r="AZ222" s="128"/>
      <c r="BA222" s="128"/>
      <c r="BB222" s="128"/>
      <c r="BC222" s="128"/>
      <c r="BD222" s="128"/>
      <c r="BE222" s="128"/>
      <c r="BF222" s="128"/>
      <c r="BG222" s="128"/>
      <c r="BJ222" s="128"/>
      <c r="BT222" s="128"/>
      <c r="CD222" s="128"/>
      <c r="CN222" s="128"/>
      <c r="CX222" s="128"/>
      <c r="DH222" s="128"/>
      <c r="DR222" s="128"/>
      <c r="EB222" s="128"/>
      <c r="EL222" s="128"/>
      <c r="EV222" s="128"/>
      <c r="FF222" s="128"/>
      <c r="FP222" s="128"/>
      <c r="FZ222" s="128"/>
      <c r="GJ222" s="128"/>
      <c r="GT222" s="128"/>
      <c r="HD222" s="128"/>
      <c r="HN222" s="128"/>
      <c r="HX222" s="128"/>
    </row>
    <row r="223" s="3" customFormat="true">
      <c r="A223" s="385"/>
      <c r="B223" s="128"/>
      <c r="L223" s="128"/>
      <c r="V223" s="128"/>
      <c r="AF223" s="128"/>
      <c r="AP223" s="128"/>
      <c r="AZ223" s="128"/>
      <c r="BA223" s="128"/>
      <c r="BB223" s="128"/>
      <c r="BC223" s="128"/>
      <c r="BD223" s="128"/>
      <c r="BE223" s="128"/>
      <c r="BF223" s="128"/>
      <c r="BG223" s="128"/>
      <c r="BJ223" s="128"/>
      <c r="BT223" s="128"/>
      <c r="CD223" s="128"/>
      <c r="CN223" s="128"/>
      <c r="CX223" s="128"/>
      <c r="DH223" s="128"/>
      <c r="DR223" s="128"/>
      <c r="EB223" s="128"/>
      <c r="EL223" s="128"/>
      <c r="EV223" s="128"/>
      <c r="FF223" s="128"/>
      <c r="FP223" s="128"/>
      <c r="FZ223" s="128"/>
      <c r="GJ223" s="128"/>
      <c r="GT223" s="128"/>
      <c r="HD223" s="128"/>
      <c r="HN223" s="128"/>
      <c r="HX223" s="128"/>
    </row>
    <row r="224" s="3" customFormat="true">
      <c r="A224" s="385"/>
      <c r="B224" s="128"/>
      <c r="L224" s="128"/>
      <c r="V224" s="128"/>
      <c r="AF224" s="128"/>
      <c r="AP224" s="128"/>
      <c r="AZ224" s="128"/>
      <c r="BA224" s="128"/>
      <c r="BB224" s="128"/>
      <c r="BC224" s="128"/>
      <c r="BD224" s="128"/>
      <c r="BE224" s="128"/>
      <c r="BF224" s="128"/>
      <c r="BG224" s="128"/>
      <c r="BJ224" s="128"/>
      <c r="BT224" s="128"/>
      <c r="CD224" s="128"/>
      <c r="CN224" s="128"/>
      <c r="CX224" s="128"/>
      <c r="DH224" s="128"/>
      <c r="DR224" s="128"/>
      <c r="EB224" s="128"/>
      <c r="EL224" s="128"/>
      <c r="EV224" s="128"/>
      <c r="FF224" s="128"/>
      <c r="FP224" s="128"/>
      <c r="FZ224" s="128"/>
      <c r="GJ224" s="128"/>
      <c r="GT224" s="128"/>
      <c r="HD224" s="128"/>
      <c r="HN224" s="128"/>
      <c r="HX224" s="128"/>
    </row>
    <row r="225" s="3" customFormat="true">
      <c r="A225" s="385"/>
      <c r="B225" s="128"/>
      <c r="L225" s="128"/>
      <c r="V225" s="128"/>
      <c r="AF225" s="128"/>
      <c r="AP225" s="128"/>
      <c r="AZ225" s="128"/>
      <c r="BA225" s="128"/>
      <c r="BB225" s="128"/>
      <c r="BC225" s="128"/>
      <c r="BD225" s="128"/>
      <c r="BE225" s="128"/>
      <c r="BF225" s="128"/>
      <c r="BG225" s="128"/>
      <c r="BJ225" s="128"/>
      <c r="BT225" s="128"/>
      <c r="CD225" s="128"/>
      <c r="CN225" s="128"/>
      <c r="CX225" s="128"/>
      <c r="DH225" s="128"/>
      <c r="DR225" s="128"/>
      <c r="EB225" s="128"/>
      <c r="EL225" s="128"/>
      <c r="EV225" s="128"/>
      <c r="FF225" s="128"/>
      <c r="FP225" s="128"/>
      <c r="FZ225" s="128"/>
      <c r="GJ225" s="128"/>
      <c r="GT225" s="128"/>
      <c r="HD225" s="128"/>
      <c r="HN225" s="128"/>
      <c r="HX225" s="128"/>
    </row>
    <row r="226" s="3" customFormat="true">
      <c r="A226" s="385"/>
      <c r="B226" s="128"/>
      <c r="L226" s="128"/>
      <c r="V226" s="128"/>
      <c r="AF226" s="128"/>
      <c r="AP226" s="128"/>
      <c r="AZ226" s="128"/>
      <c r="BA226" s="128"/>
      <c r="BB226" s="128"/>
      <c r="BC226" s="128"/>
      <c r="BD226" s="128"/>
      <c r="BE226" s="128"/>
      <c r="BF226" s="128"/>
      <c r="BG226" s="128"/>
      <c r="BJ226" s="128"/>
      <c r="BT226" s="128"/>
      <c r="CD226" s="128"/>
      <c r="CN226" s="128"/>
      <c r="CX226" s="128"/>
      <c r="DH226" s="128"/>
      <c r="DR226" s="128"/>
      <c r="EB226" s="128"/>
      <c r="EL226" s="128"/>
      <c r="EV226" s="128"/>
      <c r="FF226" s="128"/>
      <c r="FP226" s="128"/>
      <c r="FZ226" s="128"/>
      <c r="GJ226" s="128"/>
      <c r="GT226" s="128"/>
      <c r="HD226" s="128"/>
      <c r="HN226" s="128"/>
      <c r="HX226" s="128"/>
    </row>
    <row r="227" s="3" customFormat="true">
      <c r="A227" s="385"/>
      <c r="B227" s="128"/>
      <c r="L227" s="128"/>
      <c r="V227" s="128"/>
      <c r="AF227" s="128"/>
      <c r="AP227" s="128"/>
      <c r="AZ227" s="128"/>
      <c r="BA227" s="128"/>
      <c r="BB227" s="128"/>
      <c r="BC227" s="128"/>
      <c r="BD227" s="128"/>
      <c r="BE227" s="128"/>
      <c r="BF227" s="128"/>
      <c r="BG227" s="128"/>
      <c r="BJ227" s="128"/>
      <c r="BT227" s="128"/>
      <c r="CD227" s="128"/>
      <c r="CN227" s="128"/>
      <c r="CX227" s="128"/>
      <c r="DH227" s="128"/>
      <c r="DR227" s="128"/>
      <c r="EB227" s="128"/>
      <c r="EL227" s="128"/>
      <c r="EV227" s="128"/>
      <c r="FF227" s="128"/>
      <c r="FP227" s="128"/>
      <c r="FZ227" s="128"/>
      <c r="GJ227" s="128"/>
      <c r="GT227" s="128"/>
      <c r="HD227" s="128"/>
      <c r="HN227" s="128"/>
      <c r="HX227" s="128"/>
    </row>
    <row r="228" s="3" customFormat="true">
      <c r="A228" s="385"/>
      <c r="B228" s="128"/>
      <c r="L228" s="128"/>
      <c r="V228" s="128"/>
      <c r="AF228" s="128"/>
      <c r="AP228" s="128"/>
      <c r="AZ228" s="128"/>
      <c r="BA228" s="128"/>
      <c r="BB228" s="128"/>
      <c r="BC228" s="128"/>
      <c r="BD228" s="128"/>
      <c r="BE228" s="128"/>
      <c r="BF228" s="128"/>
      <c r="BG228" s="128"/>
      <c r="BJ228" s="128"/>
      <c r="BT228" s="128"/>
      <c r="CD228" s="128"/>
      <c r="CN228" s="128"/>
      <c r="CX228" s="128"/>
      <c r="DH228" s="128"/>
      <c r="DR228" s="128"/>
      <c r="EB228" s="128"/>
      <c r="EL228" s="128"/>
      <c r="EV228" s="128"/>
      <c r="FF228" s="128"/>
      <c r="FP228" s="128"/>
      <c r="FZ228" s="128"/>
      <c r="GJ228" s="128"/>
      <c r="GT228" s="128"/>
      <c r="HD228" s="128"/>
      <c r="HN228" s="128"/>
      <c r="HX228" s="128"/>
    </row>
    <row r="229" s="3" customFormat="true">
      <c r="A229" s="385"/>
      <c r="B229" s="128"/>
      <c r="L229" s="128"/>
      <c r="V229" s="128"/>
      <c r="AF229" s="128"/>
      <c r="AP229" s="128"/>
      <c r="AZ229" s="128"/>
      <c r="BA229" s="128"/>
      <c r="BB229" s="128"/>
      <c r="BC229" s="128"/>
      <c r="BD229" s="128"/>
      <c r="BE229" s="128"/>
      <c r="BF229" s="128"/>
      <c r="BG229" s="128"/>
      <c r="BJ229" s="128"/>
      <c r="BT229" s="128"/>
      <c r="CD229" s="128"/>
      <c r="CN229" s="128"/>
      <c r="CX229" s="128"/>
      <c r="DH229" s="128"/>
      <c r="DR229" s="128"/>
      <c r="EB229" s="128"/>
      <c r="EL229" s="128"/>
      <c r="EV229" s="128"/>
      <c r="FF229" s="128"/>
      <c r="FP229" s="128"/>
      <c r="FZ229" s="128"/>
      <c r="GJ229" s="128"/>
      <c r="GT229" s="128"/>
      <c r="HD229" s="128"/>
      <c r="HN229" s="128"/>
      <c r="HX229" s="128"/>
    </row>
    <row r="230" s="3" customFormat="true">
      <c r="A230" s="385"/>
      <c r="B230" s="128"/>
      <c r="L230" s="128"/>
      <c r="V230" s="128"/>
      <c r="AF230" s="128"/>
      <c r="AP230" s="128"/>
      <c r="AZ230" s="128"/>
      <c r="BA230" s="128"/>
      <c r="BB230" s="128"/>
      <c r="BC230" s="128"/>
      <c r="BD230" s="128"/>
      <c r="BE230" s="128"/>
      <c r="BF230" s="128"/>
      <c r="BG230" s="128"/>
      <c r="BJ230" s="128"/>
      <c r="BT230" s="128"/>
      <c r="CD230" s="128"/>
      <c r="CN230" s="128"/>
      <c r="CX230" s="128"/>
      <c r="DH230" s="128"/>
      <c r="DR230" s="128"/>
      <c r="EB230" s="128"/>
      <c r="EL230" s="128"/>
      <c r="EV230" s="128"/>
      <c r="FF230" s="128"/>
      <c r="FP230" s="128"/>
      <c r="FZ230" s="128"/>
      <c r="GJ230" s="128"/>
      <c r="GT230" s="128"/>
      <c r="HD230" s="128"/>
      <c r="HN230" s="128"/>
      <c r="HX230" s="128"/>
    </row>
    <row r="231" s="3" customFormat="true">
      <c r="A231" s="385"/>
      <c r="B231" s="128"/>
      <c r="L231" s="128"/>
      <c r="V231" s="128"/>
      <c r="AF231" s="128"/>
      <c r="AP231" s="128"/>
      <c r="AZ231" s="128"/>
      <c r="BA231" s="128"/>
      <c r="BB231" s="128"/>
      <c r="BC231" s="128"/>
      <c r="BD231" s="128"/>
      <c r="BE231" s="128"/>
      <c r="BF231" s="128"/>
      <c r="BG231" s="128"/>
      <c r="BJ231" s="128"/>
      <c r="BT231" s="128"/>
      <c r="CD231" s="128"/>
      <c r="CN231" s="128"/>
      <c r="CX231" s="128"/>
      <c r="DH231" s="128"/>
      <c r="DR231" s="128"/>
      <c r="EB231" s="128"/>
      <c r="EL231" s="128"/>
      <c r="EV231" s="128"/>
      <c r="FF231" s="128"/>
      <c r="FP231" s="128"/>
      <c r="FZ231" s="128"/>
      <c r="GJ231" s="128"/>
      <c r="GT231" s="128"/>
      <c r="HD231" s="128"/>
      <c r="HN231" s="128"/>
      <c r="HX231" s="128"/>
    </row>
    <row r="232" s="3" customFormat="true">
      <c r="A232" s="385"/>
      <c r="B232" s="128"/>
      <c r="L232" s="128"/>
      <c r="V232" s="128"/>
      <c r="AF232" s="128"/>
      <c r="AP232" s="128"/>
      <c r="AZ232" s="128"/>
      <c r="BA232" s="128"/>
      <c r="BB232" s="128"/>
      <c r="BC232" s="128"/>
      <c r="BD232" s="128"/>
      <c r="BE232" s="128"/>
      <c r="BF232" s="128"/>
      <c r="BG232" s="128"/>
      <c r="BJ232" s="128"/>
      <c r="BT232" s="128"/>
      <c r="CD232" s="128"/>
      <c r="CN232" s="128"/>
      <c r="CX232" s="128"/>
      <c r="DH232" s="128"/>
      <c r="DR232" s="128"/>
      <c r="EB232" s="128"/>
      <c r="EL232" s="128"/>
      <c r="EV232" s="128"/>
      <c r="FF232" s="128"/>
      <c r="FP232" s="128"/>
      <c r="FZ232" s="128"/>
      <c r="GJ232" s="128"/>
      <c r="GT232" s="128"/>
      <c r="HD232" s="128"/>
      <c r="HN232" s="128"/>
      <c r="HX232" s="128"/>
    </row>
    <row r="233" s="3" customFormat="true">
      <c r="A233" s="385"/>
      <c r="B233" s="128"/>
      <c r="L233" s="128"/>
      <c r="V233" s="128"/>
      <c r="AF233" s="128"/>
      <c r="AP233" s="128"/>
      <c r="AZ233" s="128"/>
      <c r="BA233" s="128"/>
      <c r="BB233" s="128"/>
      <c r="BC233" s="128"/>
      <c r="BD233" s="128"/>
      <c r="BE233" s="128"/>
      <c r="BF233" s="128"/>
      <c r="BG233" s="128"/>
      <c r="BJ233" s="128"/>
      <c r="BT233" s="128"/>
      <c r="CD233" s="128"/>
      <c r="CN233" s="128"/>
      <c r="CX233" s="128"/>
      <c r="DH233" s="128"/>
      <c r="DR233" s="128"/>
      <c r="EB233" s="128"/>
      <c r="EL233" s="128"/>
      <c r="EV233" s="128"/>
      <c r="FF233" s="128"/>
      <c r="FP233" s="128"/>
      <c r="FZ233" s="128"/>
      <c r="GJ233" s="128"/>
      <c r="GT233" s="128"/>
      <c r="HD233" s="128"/>
      <c r="HN233" s="128"/>
      <c r="HX233" s="128"/>
    </row>
    <row r="234" s="3" customFormat="true">
      <c r="A234" s="385"/>
      <c r="B234" s="128"/>
      <c r="L234" s="128"/>
      <c r="V234" s="128"/>
      <c r="AF234" s="128"/>
      <c r="AP234" s="128"/>
      <c r="AZ234" s="128"/>
      <c r="BA234" s="128"/>
      <c r="BB234" s="128"/>
      <c r="BC234" s="128"/>
      <c r="BD234" s="128"/>
      <c r="BE234" s="128"/>
      <c r="BF234" s="128"/>
      <c r="BG234" s="128"/>
      <c r="BJ234" s="128"/>
      <c r="BT234" s="128"/>
      <c r="CD234" s="128"/>
      <c r="CN234" s="128"/>
      <c r="CX234" s="128"/>
      <c r="DH234" s="128"/>
      <c r="DR234" s="128"/>
      <c r="EB234" s="128"/>
      <c r="EL234" s="128"/>
      <c r="EV234" s="128"/>
      <c r="FF234" s="128"/>
      <c r="FP234" s="128"/>
      <c r="FZ234" s="128"/>
      <c r="GJ234" s="128"/>
      <c r="GT234" s="128"/>
      <c r="HD234" s="128"/>
      <c r="HN234" s="128"/>
      <c r="HX234" s="128"/>
    </row>
    <row r="235" s="3" customFormat="true">
      <c r="A235" s="385"/>
      <c r="B235" s="128"/>
      <c r="L235" s="128"/>
      <c r="V235" s="128"/>
      <c r="AF235" s="128"/>
      <c r="AP235" s="128"/>
      <c r="AZ235" s="128"/>
      <c r="BA235" s="128"/>
      <c r="BB235" s="128"/>
      <c r="BC235" s="128"/>
      <c r="BD235" s="128"/>
      <c r="BE235" s="128"/>
      <c r="BF235" s="128"/>
      <c r="BG235" s="128"/>
      <c r="BJ235" s="128"/>
      <c r="BT235" s="128"/>
      <c r="CD235" s="128"/>
      <c r="CN235" s="128"/>
      <c r="CX235" s="128"/>
      <c r="DH235" s="128"/>
      <c r="DR235" s="128"/>
      <c r="EB235" s="128"/>
      <c r="EL235" s="128"/>
      <c r="EV235" s="128"/>
      <c r="FF235" s="128"/>
      <c r="FP235" s="128"/>
      <c r="FZ235" s="128"/>
      <c r="GJ235" s="128"/>
      <c r="GT235" s="128"/>
      <c r="HD235" s="128"/>
      <c r="HN235" s="128"/>
      <c r="HX235" s="128"/>
    </row>
    <row r="236" s="3" customFormat="true">
      <c r="A236" s="385"/>
      <c r="B236" s="128"/>
      <c r="L236" s="128"/>
      <c r="V236" s="128"/>
      <c r="AF236" s="128"/>
      <c r="AP236" s="128"/>
      <c r="AZ236" s="128"/>
      <c r="BA236" s="128"/>
      <c r="BB236" s="128"/>
      <c r="BC236" s="128"/>
      <c r="BD236" s="128"/>
      <c r="BE236" s="128"/>
      <c r="BF236" s="128"/>
      <c r="BG236" s="128"/>
      <c r="BJ236" s="128"/>
      <c r="BT236" s="128"/>
      <c r="CD236" s="128"/>
      <c r="CN236" s="128"/>
      <c r="CX236" s="128"/>
      <c r="DH236" s="128"/>
      <c r="DR236" s="128"/>
      <c r="EB236" s="128"/>
      <c r="EL236" s="128"/>
      <c r="EV236" s="128"/>
      <c r="FF236" s="128"/>
      <c r="FP236" s="128"/>
      <c r="FZ236" s="128"/>
      <c r="GJ236" s="128"/>
      <c r="GT236" s="128"/>
      <c r="HD236" s="128"/>
      <c r="HN236" s="128"/>
      <c r="HX236" s="128"/>
    </row>
    <row r="237" s="3" customFormat="true">
      <c r="A237" s="385"/>
      <c r="B237" s="128"/>
      <c r="L237" s="128"/>
      <c r="V237" s="128"/>
      <c r="AF237" s="128"/>
      <c r="AP237" s="128"/>
      <c r="AZ237" s="128"/>
      <c r="BA237" s="128"/>
      <c r="BB237" s="128"/>
      <c r="BC237" s="128"/>
      <c r="BD237" s="128"/>
      <c r="BE237" s="128"/>
      <c r="BF237" s="128"/>
      <c r="BG237" s="128"/>
      <c r="BJ237" s="128"/>
      <c r="BT237" s="128"/>
      <c r="CD237" s="128"/>
      <c r="CN237" s="128"/>
      <c r="CX237" s="128"/>
      <c r="DH237" s="128"/>
      <c r="DR237" s="128"/>
      <c r="EB237" s="128"/>
      <c r="EL237" s="128"/>
      <c r="EV237" s="128"/>
      <c r="FF237" s="128"/>
      <c r="FP237" s="128"/>
      <c r="FZ237" s="128"/>
      <c r="GJ237" s="128"/>
      <c r="GT237" s="128"/>
      <c r="HD237" s="128"/>
      <c r="HN237" s="128"/>
      <c r="HX237" s="128"/>
    </row>
    <row r="238" s="3" customFormat="true">
      <c r="A238" s="385"/>
      <c r="B238" s="128"/>
      <c r="L238" s="128"/>
      <c r="V238" s="128"/>
      <c r="AF238" s="128"/>
      <c r="AP238" s="128"/>
      <c r="AZ238" s="128"/>
      <c r="BA238" s="128"/>
      <c r="BB238" s="128"/>
      <c r="BC238" s="128"/>
      <c r="BD238" s="128"/>
      <c r="BE238" s="128"/>
      <c r="BF238" s="128"/>
      <c r="BG238" s="128"/>
      <c r="BJ238" s="128"/>
      <c r="BT238" s="128"/>
      <c r="CD238" s="128"/>
      <c r="CN238" s="128"/>
      <c r="CX238" s="128"/>
      <c r="DH238" s="128"/>
      <c r="DR238" s="128"/>
      <c r="EB238" s="128"/>
      <c r="EL238" s="128"/>
      <c r="EV238" s="128"/>
      <c r="FF238" s="128"/>
      <c r="FP238" s="128"/>
      <c r="FZ238" s="128"/>
      <c r="GJ238" s="128"/>
      <c r="GT238" s="128"/>
      <c r="HD238" s="128"/>
      <c r="HN238" s="128"/>
      <c r="HX238" s="128"/>
    </row>
    <row r="239" s="3" customFormat="true">
      <c r="A239" s="385"/>
      <c r="B239" s="128"/>
      <c r="L239" s="128"/>
      <c r="V239" s="128"/>
      <c r="AF239" s="128"/>
      <c r="AP239" s="128"/>
      <c r="AZ239" s="128"/>
      <c r="BA239" s="128"/>
      <c r="BB239" s="128"/>
      <c r="BC239" s="128"/>
      <c r="BD239" s="128"/>
      <c r="BE239" s="128"/>
      <c r="BF239" s="128"/>
      <c r="BG239" s="128"/>
      <c r="BJ239" s="128"/>
      <c r="BT239" s="128"/>
      <c r="CD239" s="128"/>
      <c r="CN239" s="128"/>
      <c r="CX239" s="128"/>
      <c r="DH239" s="128"/>
      <c r="DR239" s="128"/>
      <c r="EB239" s="128"/>
      <c r="EL239" s="128"/>
      <c r="EV239" s="128"/>
      <c r="FF239" s="128"/>
      <c r="FP239" s="128"/>
      <c r="FZ239" s="128"/>
      <c r="GJ239" s="128"/>
      <c r="GT239" s="128"/>
      <c r="HD239" s="128"/>
      <c r="HN239" s="128"/>
      <c r="HX239" s="128"/>
    </row>
    <row r="240" s="3" customFormat="true">
      <c r="A240" s="385"/>
      <c r="B240" s="128"/>
      <c r="L240" s="128"/>
      <c r="V240" s="128"/>
      <c r="AF240" s="128"/>
      <c r="AP240" s="128"/>
      <c r="AZ240" s="128"/>
      <c r="BA240" s="128"/>
      <c r="BB240" s="128"/>
      <c r="BC240" s="128"/>
      <c r="BD240" s="128"/>
      <c r="BE240" s="128"/>
      <c r="BF240" s="128"/>
      <c r="BG240" s="128"/>
      <c r="BJ240" s="128"/>
      <c r="BT240" s="128"/>
      <c r="CD240" s="128"/>
      <c r="CN240" s="128"/>
      <c r="CX240" s="128"/>
      <c r="DH240" s="128"/>
      <c r="DR240" s="128"/>
      <c r="EB240" s="128"/>
      <c r="EL240" s="128"/>
      <c r="EV240" s="128"/>
      <c r="FF240" s="128"/>
      <c r="FP240" s="128"/>
      <c r="FZ240" s="128"/>
      <c r="GJ240" s="128"/>
      <c r="GT240" s="128"/>
      <c r="HD240" s="128"/>
      <c r="HN240" s="128"/>
      <c r="HX240" s="128"/>
    </row>
    <row r="241" s="3" customFormat="true">
      <c r="A241" s="385"/>
      <c r="B241" s="128"/>
      <c r="L241" s="128"/>
      <c r="V241" s="128"/>
      <c r="AF241" s="128"/>
      <c r="AP241" s="128"/>
      <c r="AZ241" s="128"/>
      <c r="BA241" s="128"/>
      <c r="BB241" s="128"/>
      <c r="BC241" s="128"/>
      <c r="BD241" s="128"/>
      <c r="BE241" s="128"/>
      <c r="BF241" s="128"/>
      <c r="BG241" s="128"/>
      <c r="BJ241" s="128"/>
      <c r="BT241" s="128"/>
      <c r="CD241" s="128"/>
      <c r="CN241" s="128"/>
      <c r="CX241" s="128"/>
      <c r="DH241" s="128"/>
      <c r="DR241" s="128"/>
      <c r="EB241" s="128"/>
      <c r="EL241" s="128"/>
      <c r="EV241" s="128"/>
      <c r="FF241" s="128"/>
      <c r="FP241" s="128"/>
      <c r="FZ241" s="128"/>
      <c r="GJ241" s="128"/>
      <c r="GT241" s="128"/>
      <c r="HD241" s="128"/>
      <c r="HN241" s="128"/>
      <c r="HX241" s="128"/>
    </row>
    <row r="242" s="3" customFormat="true">
      <c r="A242" s="385"/>
      <c r="B242" s="128"/>
      <c r="L242" s="128"/>
      <c r="V242" s="128"/>
      <c r="AF242" s="128"/>
      <c r="AP242" s="128"/>
      <c r="AZ242" s="128"/>
      <c r="BA242" s="128"/>
      <c r="BB242" s="128"/>
      <c r="BC242" s="128"/>
      <c r="BD242" s="128"/>
      <c r="BE242" s="128"/>
      <c r="BF242" s="128"/>
      <c r="BG242" s="128"/>
      <c r="BJ242" s="128"/>
      <c r="BT242" s="128"/>
      <c r="CD242" s="128"/>
      <c r="CN242" s="128"/>
      <c r="CX242" s="128"/>
      <c r="DH242" s="128"/>
      <c r="DR242" s="128"/>
      <c r="EB242" s="128"/>
      <c r="EL242" s="128"/>
      <c r="EV242" s="128"/>
      <c r="FF242" s="128"/>
      <c r="FP242" s="128"/>
      <c r="FZ242" s="128"/>
      <c r="GJ242" s="128"/>
      <c r="GT242" s="128"/>
      <c r="HD242" s="128"/>
      <c r="HN242" s="128"/>
      <c r="HX242" s="128"/>
    </row>
    <row r="243" s="3" customFormat="true">
      <c r="A243" s="385"/>
      <c r="B243" s="128"/>
      <c r="L243" s="128"/>
      <c r="V243" s="128"/>
      <c r="AF243" s="128"/>
      <c r="AP243" s="128"/>
      <c r="AZ243" s="128"/>
      <c r="BA243" s="128"/>
      <c r="BB243" s="128"/>
      <c r="BC243" s="128"/>
      <c r="BD243" s="128"/>
      <c r="BE243" s="128"/>
      <c r="BF243" s="128"/>
      <c r="BG243" s="128"/>
      <c r="BJ243" s="128"/>
      <c r="BT243" s="128"/>
      <c r="CD243" s="128"/>
      <c r="CN243" s="128"/>
      <c r="CX243" s="128"/>
      <c r="DH243" s="128"/>
      <c r="DR243" s="128"/>
      <c r="EB243" s="128"/>
      <c r="EL243" s="128"/>
      <c r="EV243" s="128"/>
      <c r="FF243" s="128"/>
      <c r="FP243" s="128"/>
      <c r="FZ243" s="128"/>
      <c r="GJ243" s="128"/>
      <c r="GT243" s="128"/>
      <c r="HD243" s="128"/>
      <c r="HN243" s="128"/>
      <c r="HX243" s="128"/>
    </row>
    <row r="244" s="3" customFormat="true">
      <c r="A244" s="385"/>
      <c r="B244" s="128"/>
      <c r="L244" s="128"/>
      <c r="V244" s="128"/>
      <c r="AF244" s="128"/>
      <c r="AP244" s="128"/>
      <c r="AZ244" s="128"/>
      <c r="BA244" s="128"/>
      <c r="BB244" s="128"/>
      <c r="BC244" s="128"/>
      <c r="BD244" s="128"/>
      <c r="BE244" s="128"/>
      <c r="BF244" s="128"/>
      <c r="BG244" s="128"/>
      <c r="BJ244" s="128"/>
      <c r="BT244" s="128"/>
      <c r="CD244" s="128"/>
      <c r="CN244" s="128"/>
      <c r="CX244" s="128"/>
      <c r="DH244" s="128"/>
      <c r="DR244" s="128"/>
      <c r="EB244" s="128"/>
      <c r="EL244" s="128"/>
      <c r="EV244" s="128"/>
      <c r="FF244" s="128"/>
      <c r="FP244" s="128"/>
      <c r="FZ244" s="128"/>
      <c r="GJ244" s="128"/>
      <c r="GT244" s="128"/>
      <c r="HD244" s="128"/>
      <c r="HN244" s="128"/>
      <c r="HX244" s="128"/>
    </row>
    <row r="245" s="3" customFormat="true">
      <c r="A245" s="385"/>
      <c r="B245" s="128"/>
      <c r="L245" s="128"/>
      <c r="V245" s="128"/>
      <c r="AF245" s="128"/>
      <c r="AP245" s="128"/>
      <c r="AZ245" s="128"/>
      <c r="BA245" s="128"/>
      <c r="BB245" s="128"/>
      <c r="BC245" s="128"/>
      <c r="BD245" s="128"/>
      <c r="BE245" s="128"/>
      <c r="BF245" s="128"/>
      <c r="BG245" s="128"/>
      <c r="BJ245" s="128"/>
      <c r="BT245" s="128"/>
      <c r="CD245" s="128"/>
      <c r="CN245" s="128"/>
      <c r="CX245" s="128"/>
      <c r="DH245" s="128"/>
      <c r="DR245" s="128"/>
      <c r="EB245" s="128"/>
      <c r="EL245" s="128"/>
      <c r="EV245" s="128"/>
      <c r="FF245" s="128"/>
      <c r="FP245" s="128"/>
      <c r="FZ245" s="128"/>
      <c r="GJ245" s="128"/>
      <c r="GT245" s="128"/>
      <c r="HD245" s="128"/>
      <c r="HN245" s="128"/>
      <c r="HX245" s="128"/>
    </row>
    <row r="246" s="3" customFormat="true">
      <c r="A246" s="385"/>
      <c r="B246" s="128"/>
      <c r="L246" s="128"/>
      <c r="V246" s="128"/>
      <c r="AF246" s="128"/>
      <c r="AP246" s="128"/>
      <c r="AZ246" s="128"/>
      <c r="BA246" s="128"/>
      <c r="BB246" s="128"/>
      <c r="BC246" s="128"/>
      <c r="BD246" s="128"/>
      <c r="BE246" s="128"/>
      <c r="BF246" s="128"/>
      <c r="BG246" s="128"/>
      <c r="BJ246" s="128"/>
      <c r="BT246" s="128"/>
      <c r="CD246" s="128"/>
      <c r="CN246" s="128"/>
      <c r="CX246" s="128"/>
      <c r="DH246" s="128"/>
      <c r="DR246" s="128"/>
      <c r="EB246" s="128"/>
      <c r="EL246" s="128"/>
      <c r="EV246" s="128"/>
      <c r="FF246" s="128"/>
      <c r="FP246" s="128"/>
      <c r="FZ246" s="128"/>
      <c r="GJ246" s="128"/>
      <c r="GT246" s="128"/>
      <c r="HD246" s="128"/>
      <c r="HN246" s="128"/>
      <c r="HX246" s="128"/>
    </row>
    <row r="247" s="3" customFormat="true">
      <c r="A247" s="385"/>
      <c r="B247" s="128"/>
      <c r="L247" s="128"/>
      <c r="V247" s="128"/>
      <c r="AF247" s="128"/>
      <c r="AP247" s="128"/>
      <c r="AZ247" s="128"/>
      <c r="BA247" s="128"/>
      <c r="BB247" s="128"/>
      <c r="BC247" s="128"/>
      <c r="BD247" s="128"/>
      <c r="BE247" s="128"/>
      <c r="BF247" s="128"/>
      <c r="BG247" s="128"/>
      <c r="BJ247" s="128"/>
      <c r="BT247" s="128"/>
      <c r="CD247" s="128"/>
      <c r="CN247" s="128"/>
      <c r="CX247" s="128"/>
      <c r="DH247" s="128"/>
      <c r="DR247" s="128"/>
      <c r="EB247" s="128"/>
      <c r="EL247" s="128"/>
      <c r="EV247" s="128"/>
      <c r="FF247" s="128"/>
      <c r="FP247" s="128"/>
      <c r="FZ247" s="128"/>
      <c r="GJ247" s="128"/>
      <c r="GT247" s="128"/>
      <c r="HD247" s="128"/>
      <c r="HN247" s="128"/>
      <c r="HX247" s="128"/>
    </row>
    <row r="248" s="3" customFormat="true">
      <c r="A248" s="385"/>
      <c r="B248" s="128"/>
      <c r="L248" s="128"/>
      <c r="V248" s="128"/>
      <c r="AF248" s="128"/>
      <c r="AP248" s="128"/>
      <c r="AZ248" s="128"/>
      <c r="BA248" s="128"/>
      <c r="BB248" s="128"/>
      <c r="BC248" s="128"/>
      <c r="BD248" s="128"/>
      <c r="BE248" s="128"/>
      <c r="BF248" s="128"/>
      <c r="BG248" s="128"/>
      <c r="BJ248" s="128"/>
      <c r="BT248" s="128"/>
      <c r="CD248" s="128"/>
      <c r="CN248" s="128"/>
      <c r="CX248" s="128"/>
      <c r="DH248" s="128"/>
      <c r="DR248" s="128"/>
      <c r="EB248" s="128"/>
      <c r="EL248" s="128"/>
      <c r="EV248" s="128"/>
      <c r="FF248" s="128"/>
      <c r="FP248" s="128"/>
      <c r="FZ248" s="128"/>
      <c r="GJ248" s="128"/>
      <c r="GT248" s="128"/>
      <c r="HD248" s="128"/>
      <c r="HN248" s="128"/>
      <c r="HX248" s="128"/>
    </row>
    <row r="249" s="3" customFormat="true">
      <c r="A249" s="385"/>
      <c r="B249" s="128"/>
      <c r="L249" s="128"/>
      <c r="V249" s="128"/>
      <c r="AF249" s="128"/>
      <c r="AP249" s="128"/>
      <c r="AZ249" s="128"/>
      <c r="BA249" s="128"/>
      <c r="BB249" s="128"/>
      <c r="BC249" s="128"/>
      <c r="BD249" s="128"/>
      <c r="BE249" s="128"/>
      <c r="BF249" s="128"/>
      <c r="BG249" s="128"/>
      <c r="BJ249" s="128"/>
      <c r="BT249" s="128"/>
      <c r="CD249" s="128"/>
      <c r="CN249" s="128"/>
      <c r="CX249" s="128"/>
      <c r="DH249" s="128"/>
      <c r="DR249" s="128"/>
      <c r="EB249" s="128"/>
      <c r="EL249" s="128"/>
      <c r="EV249" s="128"/>
      <c r="FF249" s="128"/>
      <c r="FP249" s="128"/>
      <c r="FZ249" s="128"/>
      <c r="GJ249" s="128"/>
      <c r="GT249" s="128"/>
      <c r="HD249" s="128"/>
      <c r="HN249" s="128"/>
      <c r="HX249" s="128"/>
    </row>
    <row r="250" s="3" customFormat="true">
      <c r="A250" s="385"/>
      <c r="B250" s="128"/>
      <c r="L250" s="128"/>
      <c r="V250" s="128"/>
      <c r="AF250" s="128"/>
      <c r="AP250" s="128"/>
      <c r="AZ250" s="128"/>
      <c r="BA250" s="128"/>
      <c r="BB250" s="128"/>
      <c r="BC250" s="128"/>
      <c r="BD250" s="128"/>
      <c r="BE250" s="128"/>
      <c r="BF250" s="128"/>
      <c r="BG250" s="128"/>
      <c r="BJ250" s="128"/>
      <c r="BT250" s="128"/>
      <c r="CD250" s="128"/>
      <c r="CN250" s="128"/>
      <c r="CX250" s="128"/>
      <c r="DH250" s="128"/>
      <c r="DR250" s="128"/>
      <c r="EB250" s="128"/>
      <c r="EL250" s="128"/>
      <c r="EV250" s="128"/>
      <c r="FF250" s="128"/>
      <c r="FP250" s="128"/>
      <c r="FZ250" s="128"/>
      <c r="GJ250" s="128"/>
      <c r="GT250" s="128"/>
      <c r="HD250" s="128"/>
      <c r="HN250" s="128"/>
      <c r="HX250" s="128"/>
    </row>
    <row r="251" s="3" customFormat="true">
      <c r="A251" s="385"/>
      <c r="B251" s="128"/>
      <c r="L251" s="128"/>
      <c r="V251" s="128"/>
      <c r="AF251" s="128"/>
      <c r="AP251" s="128"/>
      <c r="AZ251" s="128"/>
      <c r="BA251" s="128"/>
      <c r="BB251" s="128"/>
      <c r="BC251" s="128"/>
      <c r="BD251" s="128"/>
      <c r="BE251" s="128"/>
      <c r="BF251" s="128"/>
      <c r="BG251" s="128"/>
      <c r="BJ251" s="128"/>
      <c r="BT251" s="128"/>
      <c r="CD251" s="128"/>
      <c r="CN251" s="128"/>
      <c r="CX251" s="128"/>
      <c r="DH251" s="128"/>
      <c r="DR251" s="128"/>
      <c r="EB251" s="128"/>
      <c r="EL251" s="128"/>
      <c r="EV251" s="128"/>
      <c r="FF251" s="128"/>
      <c r="FP251" s="128"/>
      <c r="FZ251" s="128"/>
      <c r="GJ251" s="128"/>
      <c r="GT251" s="128"/>
      <c r="HD251" s="128"/>
      <c r="HN251" s="128"/>
      <c r="HX251" s="128"/>
    </row>
    <row r="252" s="3" customFormat="true">
      <c r="A252" s="385"/>
      <c r="B252" s="128"/>
      <c r="L252" s="128"/>
      <c r="V252" s="128"/>
      <c r="AF252" s="128"/>
      <c r="AP252" s="128"/>
      <c r="AZ252" s="128"/>
      <c r="BA252" s="128"/>
      <c r="BB252" s="128"/>
      <c r="BC252" s="128"/>
      <c r="BD252" s="128"/>
      <c r="BE252" s="128"/>
      <c r="BF252" s="128"/>
      <c r="BG252" s="128"/>
      <c r="BJ252" s="128"/>
      <c r="BT252" s="128"/>
      <c r="CD252" s="128"/>
      <c r="CN252" s="128"/>
      <c r="CX252" s="128"/>
      <c r="DH252" s="128"/>
      <c r="DR252" s="128"/>
      <c r="EB252" s="128"/>
      <c r="EL252" s="128"/>
      <c r="EV252" s="128"/>
      <c r="FF252" s="128"/>
      <c r="FP252" s="128"/>
      <c r="FZ252" s="128"/>
      <c r="GJ252" s="128"/>
      <c r="GT252" s="128"/>
      <c r="HD252" s="128"/>
      <c r="HN252" s="128"/>
      <c r="HX252" s="128"/>
    </row>
    <row r="253" s="3" customFormat="true">
      <c r="A253" s="385"/>
      <c r="B253" s="128"/>
      <c r="L253" s="128"/>
      <c r="V253" s="128"/>
      <c r="AF253" s="128"/>
      <c r="AP253" s="128"/>
      <c r="AZ253" s="128"/>
      <c r="BA253" s="128"/>
      <c r="BB253" s="128"/>
      <c r="BC253" s="128"/>
      <c r="BD253" s="128"/>
      <c r="BE253" s="128"/>
      <c r="BF253" s="128"/>
      <c r="BG253" s="128"/>
      <c r="BJ253" s="128"/>
      <c r="BT253" s="128"/>
      <c r="CD253" s="128"/>
      <c r="CN253" s="128"/>
      <c r="CX253" s="128"/>
      <c r="DH253" s="128"/>
      <c r="DR253" s="128"/>
      <c r="EB253" s="128"/>
      <c r="EL253" s="128"/>
      <c r="EV253" s="128"/>
      <c r="FF253" s="128"/>
      <c r="FP253" s="128"/>
      <c r="FZ253" s="128"/>
      <c r="GJ253" s="128"/>
      <c r="GT253" s="128"/>
      <c r="HD253" s="128"/>
      <c r="HN253" s="128"/>
      <c r="HX253" s="128"/>
    </row>
    <row r="254" s="3" customFormat="true">
      <c r="A254" s="385"/>
      <c r="B254" s="128"/>
      <c r="L254" s="128"/>
      <c r="V254" s="128"/>
      <c r="AF254" s="128"/>
      <c r="AP254" s="128"/>
      <c r="AZ254" s="128"/>
      <c r="BA254" s="128"/>
      <c r="BB254" s="128"/>
      <c r="BC254" s="128"/>
      <c r="BD254" s="128"/>
      <c r="BE254" s="128"/>
      <c r="BF254" s="128"/>
      <c r="BG254" s="128"/>
      <c r="BJ254" s="128"/>
      <c r="BT254" s="128"/>
      <c r="CD254" s="128"/>
      <c r="CN254" s="128"/>
      <c r="CX254" s="128"/>
      <c r="DH254" s="128"/>
      <c r="DR254" s="128"/>
      <c r="EB254" s="128"/>
      <c r="EL254" s="128"/>
      <c r="EV254" s="128"/>
      <c r="FF254" s="128"/>
      <c r="FP254" s="128"/>
      <c r="FZ254" s="128"/>
      <c r="GJ254" s="128"/>
      <c r="GT254" s="128"/>
      <c r="HD254" s="128"/>
      <c r="HN254" s="128"/>
      <c r="HX254" s="128"/>
    </row>
    <row r="255" s="3" customFormat="true">
      <c r="A255" s="385"/>
      <c r="B255" s="128"/>
      <c r="L255" s="128"/>
      <c r="V255" s="128"/>
      <c r="AF255" s="128"/>
      <c r="AP255" s="128"/>
      <c r="AZ255" s="128"/>
      <c r="BA255" s="128"/>
      <c r="BB255" s="128"/>
      <c r="BC255" s="128"/>
      <c r="BD255" s="128"/>
      <c r="BE255" s="128"/>
      <c r="BF255" s="128"/>
      <c r="BG255" s="128"/>
      <c r="BJ255" s="128"/>
      <c r="BT255" s="128"/>
      <c r="CD255" s="128"/>
      <c r="CN255" s="128"/>
      <c r="CX255" s="128"/>
      <c r="DH255" s="128"/>
      <c r="DR255" s="128"/>
      <c r="EB255" s="128"/>
      <c r="EL255" s="128"/>
      <c r="EV255" s="128"/>
      <c r="FF255" s="128"/>
      <c r="FP255" s="128"/>
      <c r="FZ255" s="128"/>
      <c r="GJ255" s="128"/>
      <c r="GT255" s="128"/>
      <c r="HD255" s="128"/>
      <c r="HN255" s="128"/>
      <c r="HX255" s="128"/>
    </row>
    <row r="256" s="3" customFormat="true">
      <c r="A256" s="385"/>
      <c r="B256" s="128"/>
      <c r="L256" s="128"/>
      <c r="V256" s="128"/>
      <c r="AF256" s="128"/>
      <c r="AP256" s="128"/>
      <c r="AZ256" s="128"/>
      <c r="BA256" s="128"/>
      <c r="BB256" s="128"/>
      <c r="BC256" s="128"/>
      <c r="BD256" s="128"/>
      <c r="BE256" s="128"/>
      <c r="BF256" s="128"/>
      <c r="BG256" s="128"/>
      <c r="BJ256" s="128"/>
      <c r="BT256" s="128"/>
      <c r="CD256" s="128"/>
      <c r="CN256" s="128"/>
      <c r="CX256" s="128"/>
      <c r="DH256" s="128"/>
      <c r="DR256" s="128"/>
      <c r="EB256" s="128"/>
      <c r="EL256" s="128"/>
      <c r="EV256" s="128"/>
      <c r="FF256" s="128"/>
      <c r="FP256" s="128"/>
      <c r="FZ256" s="128"/>
      <c r="GJ256" s="128"/>
      <c r="GT256" s="128"/>
      <c r="HD256" s="128"/>
      <c r="HN256" s="128"/>
      <c r="HX256" s="128"/>
    </row>
    <row r="257" s="3" customFormat="true">
      <c r="A257" s="385"/>
      <c r="B257" s="128"/>
      <c r="L257" s="128"/>
      <c r="V257" s="128"/>
      <c r="AF257" s="128"/>
      <c r="AP257" s="128"/>
      <c r="AZ257" s="128"/>
      <c r="BA257" s="128"/>
      <c r="BB257" s="128"/>
      <c r="BC257" s="128"/>
      <c r="BD257" s="128"/>
      <c r="BE257" s="128"/>
      <c r="BF257" s="128"/>
      <c r="BG257" s="128"/>
      <c r="BJ257" s="128"/>
      <c r="BT257" s="128"/>
      <c r="CD257" s="128"/>
      <c r="CN257" s="128"/>
      <c r="CX257" s="128"/>
      <c r="DH257" s="128"/>
      <c r="DR257" s="128"/>
      <c r="EB257" s="128"/>
      <c r="EL257" s="128"/>
      <c r="EV257" s="128"/>
      <c r="FF257" s="128"/>
      <c r="FP257" s="128"/>
      <c r="FZ257" s="128"/>
      <c r="GJ257" s="128"/>
      <c r="GT257" s="128"/>
      <c r="HD257" s="128"/>
      <c r="HN257" s="128"/>
      <c r="HX257" s="128"/>
    </row>
    <row r="258" s="3" customFormat="true">
      <c r="A258" s="385"/>
      <c r="B258" s="128"/>
      <c r="L258" s="128"/>
      <c r="V258" s="128"/>
      <c r="AF258" s="128"/>
      <c r="AP258" s="128"/>
      <c r="AZ258" s="128"/>
      <c r="BA258" s="128"/>
      <c r="BB258" s="128"/>
      <c r="BC258" s="128"/>
      <c r="BD258" s="128"/>
      <c r="BE258" s="128"/>
      <c r="BF258" s="128"/>
      <c r="BG258" s="128"/>
      <c r="BJ258" s="128"/>
      <c r="BT258" s="128"/>
      <c r="CD258" s="128"/>
      <c r="CN258" s="128"/>
      <c r="CX258" s="128"/>
      <c r="DH258" s="128"/>
      <c r="DR258" s="128"/>
      <c r="EB258" s="128"/>
      <c r="EL258" s="128"/>
      <c r="EV258" s="128"/>
      <c r="FF258" s="128"/>
      <c r="FP258" s="128"/>
      <c r="FZ258" s="128"/>
      <c r="GJ258" s="128"/>
      <c r="GT258" s="128"/>
      <c r="HD258" s="128"/>
      <c r="HN258" s="128"/>
      <c r="HX258" s="128"/>
    </row>
    <row r="259" s="3" customFormat="true">
      <c r="A259" s="385"/>
      <c r="B259" s="128"/>
      <c r="L259" s="128"/>
      <c r="V259" s="128"/>
      <c r="AF259" s="128"/>
      <c r="AP259" s="128"/>
      <c r="AZ259" s="128"/>
      <c r="BA259" s="128"/>
      <c r="BB259" s="128"/>
      <c r="BC259" s="128"/>
      <c r="BD259" s="128"/>
      <c r="BE259" s="128"/>
      <c r="BF259" s="128"/>
      <c r="BG259" s="128"/>
      <c r="BJ259" s="128"/>
      <c r="BT259" s="128"/>
      <c r="CD259" s="128"/>
      <c r="CN259" s="128"/>
      <c r="CX259" s="128"/>
      <c r="DH259" s="128"/>
      <c r="DR259" s="128"/>
      <c r="EB259" s="128"/>
      <c r="EL259" s="128"/>
      <c r="EV259" s="128"/>
      <c r="FF259" s="128"/>
      <c r="FP259" s="128"/>
      <c r="FZ259" s="128"/>
      <c r="GJ259" s="128"/>
      <c r="GT259" s="128"/>
      <c r="HD259" s="128"/>
      <c r="HN259" s="128"/>
      <c r="HX259" s="128"/>
    </row>
    <row r="260" s="3" customFormat="true">
      <c r="A260" s="385"/>
      <c r="B260" s="128"/>
      <c r="L260" s="128"/>
      <c r="V260" s="128"/>
      <c r="AF260" s="128"/>
      <c r="AP260" s="128"/>
      <c r="AZ260" s="128"/>
      <c r="BA260" s="128"/>
      <c r="BB260" s="128"/>
      <c r="BC260" s="128"/>
      <c r="BD260" s="128"/>
      <c r="BE260" s="128"/>
      <c r="BF260" s="128"/>
      <c r="BG260" s="128"/>
      <c r="BJ260" s="128"/>
      <c r="BT260" s="128"/>
      <c r="CD260" s="128"/>
      <c r="CN260" s="128"/>
      <c r="CX260" s="128"/>
      <c r="DH260" s="128"/>
      <c r="DR260" s="128"/>
      <c r="EB260" s="128"/>
      <c r="EL260" s="128"/>
      <c r="EV260" s="128"/>
      <c r="FF260" s="128"/>
      <c r="FP260" s="128"/>
      <c r="FZ260" s="128"/>
      <c r="GJ260" s="128"/>
      <c r="GT260" s="128"/>
      <c r="HD260" s="128"/>
      <c r="HN260" s="128"/>
      <c r="HX260" s="128"/>
    </row>
    <row r="261" s="3" customFormat="true">
      <c r="A261" s="385"/>
      <c r="B261" s="128"/>
      <c r="L261" s="128"/>
      <c r="V261" s="128"/>
      <c r="AF261" s="128"/>
      <c r="AP261" s="128"/>
      <c r="AZ261" s="128"/>
      <c r="BA261" s="128"/>
      <c r="BB261" s="128"/>
      <c r="BC261" s="128"/>
      <c r="BD261" s="128"/>
      <c r="BE261" s="128"/>
      <c r="BF261" s="128"/>
      <c r="BG261" s="128"/>
      <c r="BJ261" s="128"/>
      <c r="BT261" s="128"/>
      <c r="CD261" s="128"/>
      <c r="CN261" s="128"/>
      <c r="CX261" s="128"/>
      <c r="DH261" s="128"/>
      <c r="DR261" s="128"/>
      <c r="EB261" s="128"/>
      <c r="EL261" s="128"/>
      <c r="EV261" s="128"/>
      <c r="FF261" s="128"/>
      <c r="FP261" s="128"/>
      <c r="FZ261" s="128"/>
      <c r="GJ261" s="128"/>
      <c r="GT261" s="128"/>
      <c r="HD261" s="128"/>
      <c r="HN261" s="128"/>
      <c r="HX261" s="128"/>
    </row>
    <row r="262" s="3" customFormat="true">
      <c r="A262" s="385"/>
      <c r="B262" s="128"/>
      <c r="L262" s="128"/>
      <c r="V262" s="128"/>
      <c r="AF262" s="128"/>
      <c r="AP262" s="128"/>
      <c r="AZ262" s="128"/>
      <c r="BA262" s="128"/>
      <c r="BB262" s="128"/>
      <c r="BC262" s="128"/>
      <c r="BD262" s="128"/>
      <c r="BE262" s="128"/>
      <c r="BF262" s="128"/>
      <c r="BG262" s="128"/>
      <c r="BJ262" s="128"/>
      <c r="BT262" s="128"/>
      <c r="CD262" s="128"/>
      <c r="CN262" s="128"/>
      <c r="CX262" s="128"/>
      <c r="DH262" s="128"/>
      <c r="DR262" s="128"/>
      <c r="EB262" s="128"/>
      <c r="EL262" s="128"/>
      <c r="EV262" s="128"/>
      <c r="FF262" s="128"/>
      <c r="FP262" s="128"/>
      <c r="FZ262" s="128"/>
      <c r="GJ262" s="128"/>
      <c r="GT262" s="128"/>
      <c r="HD262" s="128"/>
      <c r="HN262" s="128"/>
      <c r="HX262" s="128"/>
    </row>
    <row r="263" s="3" customFormat="true">
      <c r="A263" s="385"/>
      <c r="B263" s="128"/>
      <c r="L263" s="128"/>
      <c r="V263" s="128"/>
      <c r="AF263" s="128"/>
      <c r="AP263" s="128"/>
      <c r="AZ263" s="128"/>
      <c r="BA263" s="128"/>
      <c r="BB263" s="128"/>
      <c r="BC263" s="128"/>
      <c r="BD263" s="128"/>
      <c r="BE263" s="128"/>
      <c r="BF263" s="128"/>
      <c r="BG263" s="128"/>
      <c r="BJ263" s="128"/>
      <c r="BT263" s="128"/>
      <c r="CD263" s="128"/>
      <c r="CN263" s="128"/>
      <c r="CX263" s="128"/>
      <c r="DH263" s="128"/>
      <c r="DR263" s="128"/>
      <c r="EB263" s="128"/>
      <c r="EL263" s="128"/>
      <c r="EV263" s="128"/>
      <c r="FF263" s="128"/>
      <c r="FP263" s="128"/>
      <c r="FZ263" s="128"/>
      <c r="GJ263" s="128"/>
      <c r="GT263" s="128"/>
      <c r="HD263" s="128"/>
      <c r="HN263" s="128"/>
      <c r="HX263" s="128"/>
    </row>
    <row r="264" s="3" customFormat="true">
      <c r="A264" s="385"/>
      <c r="B264" s="128"/>
      <c r="L264" s="128"/>
      <c r="V264" s="128"/>
      <c r="AF264" s="128"/>
      <c r="AP264" s="128"/>
      <c r="AZ264" s="128"/>
      <c r="BA264" s="128"/>
      <c r="BB264" s="128"/>
      <c r="BC264" s="128"/>
      <c r="BD264" s="128"/>
      <c r="BE264" s="128"/>
      <c r="BF264" s="128"/>
      <c r="BG264" s="128"/>
      <c r="BJ264" s="128"/>
      <c r="BT264" s="128"/>
      <c r="CD264" s="128"/>
      <c r="CN264" s="128"/>
      <c r="CX264" s="128"/>
      <c r="DH264" s="128"/>
      <c r="DR264" s="128"/>
      <c r="EB264" s="128"/>
      <c r="EL264" s="128"/>
      <c r="EV264" s="128"/>
      <c r="FF264" s="128"/>
      <c r="FP264" s="128"/>
      <c r="FZ264" s="128"/>
      <c r="GJ264" s="128"/>
      <c r="GT264" s="128"/>
      <c r="HD264" s="128"/>
      <c r="HN264" s="128"/>
      <c r="HX264" s="128"/>
    </row>
    <row r="265" s="3" customFormat="true">
      <c r="A265" s="385"/>
      <c r="B265" s="128"/>
      <c r="L265" s="128"/>
      <c r="V265" s="128"/>
      <c r="AF265" s="128"/>
      <c r="AP265" s="128"/>
      <c r="AZ265" s="128"/>
      <c r="BA265" s="128"/>
      <c r="BB265" s="128"/>
      <c r="BC265" s="128"/>
      <c r="BD265" s="128"/>
      <c r="BE265" s="128"/>
      <c r="BF265" s="128"/>
      <c r="BG265" s="128"/>
      <c r="BJ265" s="128"/>
      <c r="BT265" s="128"/>
      <c r="CD265" s="128"/>
      <c r="CN265" s="128"/>
      <c r="CX265" s="128"/>
      <c r="DH265" s="128"/>
      <c r="DR265" s="128"/>
      <c r="EB265" s="128"/>
      <c r="EL265" s="128"/>
      <c r="EV265" s="128"/>
      <c r="FF265" s="128"/>
      <c r="FP265" s="128"/>
      <c r="FZ265" s="128"/>
      <c r="GJ265" s="128"/>
      <c r="GT265" s="128"/>
      <c r="HD265" s="128"/>
      <c r="HN265" s="128"/>
      <c r="HX265" s="128"/>
    </row>
    <row r="266" s="3" customFormat="true">
      <c r="A266" s="385"/>
      <c r="B266" s="128"/>
      <c r="L266" s="128"/>
      <c r="V266" s="128"/>
      <c r="AF266" s="128"/>
      <c r="AP266" s="128"/>
      <c r="AZ266" s="128"/>
      <c r="BA266" s="128"/>
      <c r="BB266" s="128"/>
      <c r="BC266" s="128"/>
      <c r="BD266" s="128"/>
      <c r="BE266" s="128"/>
      <c r="BF266" s="128"/>
      <c r="BG266" s="128"/>
      <c r="BJ266" s="128"/>
      <c r="BT266" s="128"/>
      <c r="CD266" s="128"/>
      <c r="CN266" s="128"/>
      <c r="CX266" s="128"/>
      <c r="DH266" s="128"/>
      <c r="DR266" s="128"/>
      <c r="EB266" s="128"/>
      <c r="EL266" s="128"/>
      <c r="EV266" s="128"/>
      <c r="FF266" s="128"/>
      <c r="FP266" s="128"/>
      <c r="FZ266" s="128"/>
      <c r="GJ266" s="128"/>
      <c r="GT266" s="128"/>
      <c r="HD266" s="128"/>
      <c r="HN266" s="128"/>
      <c r="HX266" s="128"/>
    </row>
    <row r="267" s="3" customFormat="true">
      <c r="A267" s="385"/>
      <c r="B267" s="128"/>
      <c r="L267" s="128"/>
      <c r="V267" s="128"/>
      <c r="AF267" s="128"/>
      <c r="AP267" s="128"/>
      <c r="AZ267" s="128"/>
      <c r="BA267" s="128"/>
      <c r="BB267" s="128"/>
      <c r="BC267" s="128"/>
      <c r="BD267" s="128"/>
      <c r="BE267" s="128"/>
      <c r="BF267" s="128"/>
      <c r="BG267" s="128"/>
      <c r="BJ267" s="128"/>
      <c r="BT267" s="128"/>
      <c r="CD267" s="128"/>
      <c r="CN267" s="128"/>
      <c r="CX267" s="128"/>
      <c r="DH267" s="128"/>
      <c r="DR267" s="128"/>
      <c r="EB267" s="128"/>
      <c r="EL267" s="128"/>
      <c r="EV267" s="128"/>
      <c r="FF267" s="128"/>
      <c r="FP267" s="128"/>
      <c r="FZ267" s="128"/>
      <c r="GJ267" s="128"/>
      <c r="GT267" s="128"/>
      <c r="HD267" s="128"/>
      <c r="HN267" s="128"/>
      <c r="HX267" s="128"/>
    </row>
    <row r="268" s="3" customFormat="true">
      <c r="A268" s="385"/>
      <c r="B268" s="128"/>
      <c r="L268" s="128"/>
      <c r="V268" s="128"/>
      <c r="AF268" s="128"/>
      <c r="AP268" s="128"/>
      <c r="AZ268" s="128"/>
      <c r="BA268" s="128"/>
      <c r="BB268" s="128"/>
      <c r="BC268" s="128"/>
      <c r="BD268" s="128"/>
      <c r="BE268" s="128"/>
      <c r="BF268" s="128"/>
      <c r="BG268" s="128"/>
      <c r="BJ268" s="128"/>
      <c r="BT268" s="128"/>
      <c r="CD268" s="128"/>
      <c r="CN268" s="128"/>
      <c r="CX268" s="128"/>
      <c r="DH268" s="128"/>
      <c r="DR268" s="128"/>
      <c r="EB268" s="128"/>
      <c r="EL268" s="128"/>
      <c r="EV268" s="128"/>
      <c r="FF268" s="128"/>
      <c r="FP268" s="128"/>
      <c r="FZ268" s="128"/>
      <c r="GJ268" s="128"/>
      <c r="GT268" s="128"/>
      <c r="HD268" s="128"/>
      <c r="HN268" s="128"/>
      <c r="HX268" s="128"/>
    </row>
    <row r="269" s="3" customFormat="true">
      <c r="A269" s="385"/>
      <c r="B269" s="128"/>
      <c r="L269" s="128"/>
      <c r="V269" s="128"/>
      <c r="AF269" s="128"/>
      <c r="AP269" s="128"/>
      <c r="AZ269" s="128"/>
      <c r="BA269" s="128"/>
      <c r="BB269" s="128"/>
      <c r="BC269" s="128"/>
      <c r="BD269" s="128"/>
      <c r="BE269" s="128"/>
      <c r="BF269" s="128"/>
      <c r="BG269" s="128"/>
      <c r="BJ269" s="128"/>
      <c r="BT269" s="128"/>
      <c r="CD269" s="128"/>
      <c r="CN269" s="128"/>
      <c r="CX269" s="128"/>
      <c r="DH269" s="128"/>
      <c r="DR269" s="128"/>
      <c r="EB269" s="128"/>
      <c r="EL269" s="128"/>
      <c r="EV269" s="128"/>
      <c r="FF269" s="128"/>
      <c r="FP269" s="128"/>
      <c r="FZ269" s="128"/>
      <c r="GJ269" s="128"/>
      <c r="GT269" s="128"/>
      <c r="HD269" s="128"/>
      <c r="HN269" s="128"/>
      <c r="HX269" s="128"/>
    </row>
    <row r="270" s="3" customFormat="true">
      <c r="A270" s="385"/>
      <c r="B270" s="128"/>
      <c r="L270" s="128"/>
      <c r="V270" s="128"/>
      <c r="AF270" s="128"/>
      <c r="AP270" s="128"/>
      <c r="AZ270" s="128"/>
      <c r="BA270" s="128"/>
      <c r="BB270" s="128"/>
      <c r="BC270" s="128"/>
      <c r="BD270" s="128"/>
      <c r="BE270" s="128"/>
      <c r="BF270" s="128"/>
      <c r="BG270" s="128"/>
      <c r="BJ270" s="128"/>
      <c r="BT270" s="128"/>
      <c r="CD270" s="128"/>
      <c r="CN270" s="128"/>
      <c r="CX270" s="128"/>
      <c r="DH270" s="128"/>
      <c r="DR270" s="128"/>
      <c r="EB270" s="128"/>
      <c r="EL270" s="128"/>
      <c r="EV270" s="128"/>
      <c r="FF270" s="128"/>
      <c r="FP270" s="128"/>
      <c r="FZ270" s="128"/>
      <c r="GJ270" s="128"/>
      <c r="GT270" s="128"/>
      <c r="HD270" s="128"/>
      <c r="HN270" s="128"/>
      <c r="HX270" s="128"/>
    </row>
    <row r="271" s="3" customFormat="true">
      <c r="A271" s="385"/>
      <c r="B271" s="128"/>
      <c r="L271" s="128"/>
      <c r="V271" s="128"/>
      <c r="AF271" s="128"/>
      <c r="AP271" s="128"/>
      <c r="AZ271" s="128"/>
      <c r="BA271" s="128"/>
      <c r="BB271" s="128"/>
      <c r="BC271" s="128"/>
      <c r="BD271" s="128"/>
      <c r="BE271" s="128"/>
      <c r="BF271" s="128"/>
      <c r="BG271" s="128"/>
      <c r="BJ271" s="128"/>
      <c r="BT271" s="128"/>
      <c r="CD271" s="128"/>
      <c r="CN271" s="128"/>
      <c r="CX271" s="128"/>
      <c r="DH271" s="128"/>
      <c r="DR271" s="128"/>
      <c r="EB271" s="128"/>
      <c r="EL271" s="128"/>
      <c r="EV271" s="128"/>
      <c r="FF271" s="128"/>
      <c r="FP271" s="128"/>
      <c r="FZ271" s="128"/>
      <c r="GJ271" s="128"/>
      <c r="GT271" s="128"/>
      <c r="HD271" s="128"/>
      <c r="HN271" s="128"/>
      <c r="HX271" s="128"/>
    </row>
    <row r="272" s="3" customFormat="true">
      <c r="A272" s="385"/>
      <c r="B272" s="128"/>
      <c r="L272" s="128"/>
      <c r="V272" s="128"/>
      <c r="AF272" s="128"/>
      <c r="AP272" s="128"/>
      <c r="AZ272" s="128"/>
      <c r="BA272" s="128"/>
      <c r="BB272" s="128"/>
      <c r="BC272" s="128"/>
      <c r="BD272" s="128"/>
      <c r="BE272" s="128"/>
      <c r="BF272" s="128"/>
      <c r="BG272" s="128"/>
      <c r="BJ272" s="128"/>
      <c r="BT272" s="128"/>
      <c r="CD272" s="128"/>
      <c r="CN272" s="128"/>
      <c r="CX272" s="128"/>
      <c r="DH272" s="128"/>
      <c r="DR272" s="128"/>
      <c r="EB272" s="128"/>
      <c r="EL272" s="128"/>
      <c r="EV272" s="128"/>
      <c r="FF272" s="128"/>
      <c r="FP272" s="128"/>
      <c r="FZ272" s="128"/>
      <c r="GJ272" s="128"/>
      <c r="GT272" s="128"/>
      <c r="HD272" s="128"/>
      <c r="HN272" s="128"/>
      <c r="HX272" s="128"/>
    </row>
    <row r="273" s="3" customFormat="true">
      <c r="A273" s="385"/>
      <c r="B273" s="128"/>
      <c r="L273" s="128"/>
      <c r="V273" s="128"/>
      <c r="AF273" s="128"/>
      <c r="AP273" s="128"/>
      <c r="AZ273" s="128"/>
      <c r="BA273" s="128"/>
      <c r="BB273" s="128"/>
      <c r="BC273" s="128"/>
      <c r="BD273" s="128"/>
      <c r="BE273" s="128"/>
      <c r="BF273" s="128"/>
      <c r="BG273" s="128"/>
      <c r="BJ273" s="128"/>
      <c r="BT273" s="128"/>
      <c r="CD273" s="128"/>
      <c r="CN273" s="128"/>
      <c r="CX273" s="128"/>
      <c r="DH273" s="128"/>
      <c r="DR273" s="128"/>
      <c r="EB273" s="128"/>
      <c r="EL273" s="128"/>
      <c r="EV273" s="128"/>
      <c r="FF273" s="128"/>
      <c r="FP273" s="128"/>
      <c r="FZ273" s="128"/>
      <c r="GJ273" s="128"/>
      <c r="GT273" s="128"/>
      <c r="HD273" s="128"/>
      <c r="HN273" s="128"/>
      <c r="HX273" s="128"/>
    </row>
    <row r="274" s="3" customFormat="true">
      <c r="A274" s="385"/>
      <c r="B274" s="128"/>
      <c r="L274" s="128"/>
      <c r="V274" s="128"/>
      <c r="AF274" s="128"/>
      <c r="AP274" s="128"/>
      <c r="AZ274" s="128"/>
      <c r="BA274" s="128"/>
      <c r="BB274" s="128"/>
      <c r="BC274" s="128"/>
      <c r="BD274" s="128"/>
      <c r="BE274" s="128"/>
      <c r="BF274" s="128"/>
      <c r="BG274" s="128"/>
      <c r="BJ274" s="128"/>
      <c r="BT274" s="128"/>
      <c r="CD274" s="128"/>
      <c r="CN274" s="128"/>
      <c r="CX274" s="128"/>
      <c r="DH274" s="128"/>
      <c r="DR274" s="128"/>
      <c r="EB274" s="128"/>
      <c r="EL274" s="128"/>
      <c r="EV274" s="128"/>
      <c r="FF274" s="128"/>
      <c r="FP274" s="128"/>
      <c r="FZ274" s="128"/>
      <c r="GJ274" s="128"/>
      <c r="GT274" s="128"/>
      <c r="HD274" s="128"/>
      <c r="HN274" s="128"/>
      <c r="HX274" s="128"/>
    </row>
    <row r="275" s="3" customFormat="true">
      <c r="A275" s="385"/>
      <c r="B275" s="128"/>
      <c r="L275" s="128"/>
      <c r="V275" s="128"/>
      <c r="AF275" s="128"/>
      <c r="AP275" s="128"/>
      <c r="AZ275" s="128"/>
      <c r="BA275" s="128"/>
      <c r="BB275" s="128"/>
      <c r="BC275" s="128"/>
      <c r="BD275" s="128"/>
      <c r="BE275" s="128"/>
      <c r="BF275" s="128"/>
      <c r="BG275" s="128"/>
      <c r="BJ275" s="128"/>
      <c r="BT275" s="128"/>
      <c r="CD275" s="128"/>
      <c r="CN275" s="128"/>
      <c r="CX275" s="128"/>
      <c r="DH275" s="128"/>
      <c r="DR275" s="128"/>
      <c r="EB275" s="128"/>
      <c r="EL275" s="128"/>
      <c r="EV275" s="128"/>
      <c r="FF275" s="128"/>
      <c r="FP275" s="128"/>
      <c r="FZ275" s="128"/>
      <c r="GJ275" s="128"/>
      <c r="GT275" s="128"/>
      <c r="HD275" s="128"/>
      <c r="HN275" s="128"/>
      <c r="HX275" s="128"/>
    </row>
    <row r="276" s="3" customFormat="true">
      <c r="A276" s="385"/>
      <c r="B276" s="128"/>
      <c r="L276" s="128"/>
      <c r="V276" s="128"/>
      <c r="AF276" s="128"/>
      <c r="AP276" s="128"/>
      <c r="AZ276" s="128"/>
      <c r="BA276" s="128"/>
      <c r="BB276" s="128"/>
      <c r="BC276" s="128"/>
      <c r="BD276" s="128"/>
      <c r="BE276" s="128"/>
      <c r="BF276" s="128"/>
      <c r="BG276" s="128"/>
      <c r="BJ276" s="128"/>
      <c r="BT276" s="128"/>
      <c r="CD276" s="128"/>
      <c r="CN276" s="128"/>
      <c r="CX276" s="128"/>
      <c r="DH276" s="128"/>
      <c r="DR276" s="128"/>
      <c r="EB276" s="128"/>
      <c r="EL276" s="128"/>
      <c r="EV276" s="128"/>
      <c r="FF276" s="128"/>
      <c r="FP276" s="128"/>
      <c r="FZ276" s="128"/>
      <c r="GJ276" s="128"/>
      <c r="GT276" s="128"/>
      <c r="HD276" s="128"/>
      <c r="HN276" s="128"/>
      <c r="HX276" s="128"/>
    </row>
    <row r="277" s="3" customFormat="true">
      <c r="A277" s="385"/>
      <c r="B277" s="128"/>
      <c r="L277" s="128"/>
      <c r="V277" s="128"/>
      <c r="AF277" s="128"/>
      <c r="AP277" s="128"/>
      <c r="AZ277" s="128"/>
      <c r="BA277" s="128"/>
      <c r="BB277" s="128"/>
      <c r="BC277" s="128"/>
      <c r="BD277" s="128"/>
      <c r="BE277" s="128"/>
      <c r="BF277" s="128"/>
      <c r="BG277" s="128"/>
      <c r="BJ277" s="128"/>
      <c r="BT277" s="128"/>
      <c r="CD277" s="128"/>
      <c r="CN277" s="128"/>
      <c r="CX277" s="128"/>
      <c r="DH277" s="128"/>
      <c r="DR277" s="128"/>
      <c r="EB277" s="128"/>
      <c r="EL277" s="128"/>
      <c r="EV277" s="128"/>
      <c r="FF277" s="128"/>
      <c r="FP277" s="128"/>
      <c r="FZ277" s="128"/>
      <c r="GJ277" s="128"/>
      <c r="GT277" s="128"/>
      <c r="HD277" s="128"/>
      <c r="HN277" s="128"/>
      <c r="HX277" s="128"/>
    </row>
    <row r="278" s="3" customFormat="true">
      <c r="A278" s="385"/>
      <c r="B278" s="128"/>
      <c r="L278" s="128"/>
      <c r="V278" s="128"/>
      <c r="AF278" s="128"/>
      <c r="AP278" s="128"/>
      <c r="AZ278" s="128"/>
      <c r="BA278" s="128"/>
      <c r="BB278" s="128"/>
      <c r="BC278" s="128"/>
      <c r="BD278" s="128"/>
      <c r="BE278" s="128"/>
      <c r="BF278" s="128"/>
      <c r="BG278" s="128"/>
      <c r="BJ278" s="128"/>
      <c r="BT278" s="128"/>
      <c r="CD278" s="128"/>
      <c r="CN278" s="128"/>
      <c r="CX278" s="128"/>
      <c r="DH278" s="128"/>
      <c r="DR278" s="128"/>
      <c r="EB278" s="128"/>
      <c r="EL278" s="128"/>
      <c r="EV278" s="128"/>
      <c r="FF278" s="128"/>
      <c r="FP278" s="128"/>
      <c r="FZ278" s="128"/>
      <c r="GJ278" s="128"/>
      <c r="GT278" s="128"/>
      <c r="HD278" s="128"/>
      <c r="HN278" s="128"/>
      <c r="HX278" s="128"/>
    </row>
    <row r="279" s="3" customFormat="true">
      <c r="A279" s="385"/>
      <c r="B279" s="128"/>
      <c r="L279" s="128"/>
      <c r="V279" s="128"/>
      <c r="AF279" s="128"/>
      <c r="AP279" s="128"/>
      <c r="AZ279" s="128"/>
      <c r="BA279" s="128"/>
      <c r="BB279" s="128"/>
      <c r="BC279" s="128"/>
      <c r="BD279" s="128"/>
      <c r="BE279" s="128"/>
      <c r="BF279" s="128"/>
      <c r="BG279" s="128"/>
      <c r="BJ279" s="128"/>
      <c r="BT279" s="128"/>
      <c r="CD279" s="128"/>
      <c r="CN279" s="128"/>
      <c r="CX279" s="128"/>
      <c r="DH279" s="128"/>
      <c r="DR279" s="128"/>
      <c r="EB279" s="128"/>
      <c r="EL279" s="128"/>
      <c r="EV279" s="128"/>
      <c r="FF279" s="128"/>
      <c r="FP279" s="128"/>
      <c r="FZ279" s="128"/>
      <c r="GJ279" s="128"/>
      <c r="GT279" s="128"/>
      <c r="HD279" s="128"/>
      <c r="HN279" s="128"/>
      <c r="HX279" s="128"/>
    </row>
    <row r="280" s="3" customFormat="true">
      <c r="A280" s="385"/>
      <c r="B280" s="128"/>
      <c r="L280" s="128"/>
      <c r="V280" s="128"/>
      <c r="AF280" s="128"/>
      <c r="AP280" s="128"/>
      <c r="AZ280" s="128"/>
      <c r="BA280" s="128"/>
      <c r="BB280" s="128"/>
      <c r="BC280" s="128"/>
      <c r="BD280" s="128"/>
      <c r="BE280" s="128"/>
      <c r="BF280" s="128"/>
      <c r="BG280" s="128"/>
      <c r="BJ280" s="128"/>
      <c r="BT280" s="128"/>
      <c r="CD280" s="128"/>
      <c r="CN280" s="128"/>
      <c r="CX280" s="128"/>
      <c r="DH280" s="128"/>
      <c r="DR280" s="128"/>
      <c r="EB280" s="128"/>
      <c r="EL280" s="128"/>
      <c r="EV280" s="128"/>
      <c r="FF280" s="128"/>
      <c r="FP280" s="128"/>
      <c r="FZ280" s="128"/>
      <c r="GJ280" s="128"/>
      <c r="GT280" s="128"/>
      <c r="HD280" s="128"/>
      <c r="HN280" s="128"/>
      <c r="HX280" s="128"/>
    </row>
    <row r="281" s="3" customFormat="true">
      <c r="A281" s="385"/>
      <c r="B281" s="128"/>
      <c r="L281" s="128"/>
      <c r="V281" s="128"/>
      <c r="AF281" s="128"/>
      <c r="AP281" s="128"/>
      <c r="AZ281" s="128"/>
      <c r="BA281" s="128"/>
      <c r="BB281" s="128"/>
      <c r="BC281" s="128"/>
      <c r="BD281" s="128"/>
      <c r="BE281" s="128"/>
      <c r="BF281" s="128"/>
      <c r="BG281" s="128"/>
      <c r="BJ281" s="128"/>
      <c r="BT281" s="128"/>
      <c r="CD281" s="128"/>
      <c r="CN281" s="128"/>
      <c r="CX281" s="128"/>
      <c r="DH281" s="128"/>
      <c r="DR281" s="128"/>
      <c r="EB281" s="128"/>
      <c r="EL281" s="128"/>
      <c r="EV281" s="128"/>
      <c r="FF281" s="128"/>
      <c r="FP281" s="128"/>
      <c r="FZ281" s="128"/>
      <c r="GJ281" s="128"/>
      <c r="GT281" s="128"/>
      <c r="HD281" s="128"/>
      <c r="HN281" s="128"/>
      <c r="HX281" s="128"/>
    </row>
    <row r="282" s="3" customFormat="true">
      <c r="A282" s="385"/>
      <c r="B282" s="128"/>
      <c r="L282" s="128"/>
      <c r="V282" s="128"/>
      <c r="AF282" s="128"/>
      <c r="AP282" s="128"/>
      <c r="AZ282" s="128"/>
      <c r="BA282" s="128"/>
      <c r="BB282" s="128"/>
      <c r="BC282" s="128"/>
      <c r="BD282" s="128"/>
      <c r="BE282" s="128"/>
      <c r="BF282" s="128"/>
      <c r="BG282" s="128"/>
      <c r="BJ282" s="128"/>
      <c r="BT282" s="128"/>
      <c r="CD282" s="128"/>
      <c r="CN282" s="128"/>
      <c r="CX282" s="128"/>
      <c r="DH282" s="128"/>
      <c r="DR282" s="128"/>
      <c r="EB282" s="128"/>
      <c r="EL282" s="128"/>
      <c r="EV282" s="128"/>
      <c r="FF282" s="128"/>
      <c r="FP282" s="128"/>
      <c r="FZ282" s="128"/>
      <c r="GJ282" s="128"/>
      <c r="GT282" s="128"/>
      <c r="HD282" s="128"/>
      <c r="HN282" s="128"/>
      <c r="HX282" s="128"/>
    </row>
    <row r="283" s="3" customFormat="true">
      <c r="A283" s="385"/>
      <c r="B283" s="128"/>
      <c r="L283" s="128"/>
      <c r="V283" s="128"/>
      <c r="AF283" s="128"/>
      <c r="AP283" s="128"/>
      <c r="AZ283" s="128"/>
      <c r="BA283" s="128"/>
      <c r="BB283" s="128"/>
      <c r="BC283" s="128"/>
      <c r="BD283" s="128"/>
      <c r="BE283" s="128"/>
      <c r="BF283" s="128"/>
      <c r="BG283" s="128"/>
      <c r="BJ283" s="128"/>
      <c r="BT283" s="128"/>
      <c r="CD283" s="128"/>
      <c r="CN283" s="128"/>
      <c r="CX283" s="128"/>
      <c r="DH283" s="128"/>
      <c r="DR283" s="128"/>
      <c r="EB283" s="128"/>
      <c r="EL283" s="128"/>
      <c r="EV283" s="128"/>
      <c r="FF283" s="128"/>
      <c r="FP283" s="128"/>
      <c r="FZ283" s="128"/>
      <c r="GJ283" s="128"/>
      <c r="GT283" s="128"/>
      <c r="HD283" s="128"/>
      <c r="HN283" s="128"/>
      <c r="HX283" s="128"/>
    </row>
    <row r="284" s="3" customFormat="true">
      <c r="A284" s="385"/>
      <c r="B284" s="128"/>
      <c r="L284" s="128"/>
      <c r="V284" s="128"/>
      <c r="AF284" s="128"/>
      <c r="AP284" s="128"/>
      <c r="AZ284" s="128"/>
      <c r="BA284" s="128"/>
      <c r="BB284" s="128"/>
      <c r="BC284" s="128"/>
      <c r="BD284" s="128"/>
      <c r="BE284" s="128"/>
      <c r="BF284" s="128"/>
      <c r="BG284" s="128"/>
      <c r="BJ284" s="128"/>
      <c r="BT284" s="128"/>
      <c r="CD284" s="128"/>
      <c r="CN284" s="128"/>
      <c r="CX284" s="128"/>
      <c r="DH284" s="128"/>
      <c r="DR284" s="128"/>
      <c r="EB284" s="128"/>
      <c r="EL284" s="128"/>
      <c r="EV284" s="128"/>
      <c r="FF284" s="128"/>
      <c r="FP284" s="128"/>
      <c r="FZ284" s="128"/>
      <c r="GJ284" s="128"/>
      <c r="GT284" s="128"/>
      <c r="HD284" s="128"/>
      <c r="HN284" s="128"/>
      <c r="HX284" s="128"/>
    </row>
    <row r="285" s="3" customFormat="true">
      <c r="A285" s="385"/>
      <c r="B285" s="128"/>
      <c r="L285" s="128"/>
      <c r="V285" s="128"/>
      <c r="AF285" s="128"/>
      <c r="AP285" s="128"/>
      <c r="AZ285" s="128"/>
      <c r="BA285" s="128"/>
      <c r="BB285" s="128"/>
      <c r="BC285" s="128"/>
      <c r="BD285" s="128"/>
      <c r="BE285" s="128"/>
      <c r="BF285" s="128"/>
      <c r="BG285" s="128"/>
      <c r="BJ285" s="128"/>
      <c r="BT285" s="128"/>
      <c r="CD285" s="128"/>
      <c r="CN285" s="128"/>
      <c r="CX285" s="128"/>
      <c r="DH285" s="128"/>
      <c r="DR285" s="128"/>
      <c r="EB285" s="128"/>
      <c r="EL285" s="128"/>
      <c r="EV285" s="128"/>
      <c r="FF285" s="128"/>
      <c r="FP285" s="128"/>
      <c r="FZ285" s="128"/>
      <c r="GJ285" s="128"/>
      <c r="GT285" s="128"/>
      <c r="HD285" s="128"/>
      <c r="HN285" s="128"/>
      <c r="HX285" s="128"/>
    </row>
    <row r="286" s="3" customFormat="true">
      <c r="A286" s="385"/>
      <c r="B286" s="128"/>
      <c r="L286" s="128"/>
      <c r="V286" s="128"/>
      <c r="AF286" s="128"/>
      <c r="AP286" s="128"/>
      <c r="AZ286" s="128"/>
      <c r="BA286" s="128"/>
      <c r="BB286" s="128"/>
      <c r="BC286" s="128"/>
      <c r="BD286" s="128"/>
      <c r="BE286" s="128"/>
      <c r="BF286" s="128"/>
      <c r="BG286" s="128"/>
      <c r="BJ286" s="128"/>
      <c r="BT286" s="128"/>
      <c r="CD286" s="128"/>
      <c r="CN286" s="128"/>
      <c r="CX286" s="128"/>
      <c r="DH286" s="128"/>
      <c r="DR286" s="128"/>
      <c r="EB286" s="128"/>
      <c r="EL286" s="128"/>
      <c r="EV286" s="128"/>
      <c r="FF286" s="128"/>
      <c r="FP286" s="128"/>
      <c r="FZ286" s="128"/>
      <c r="GJ286" s="128"/>
      <c r="GT286" s="128"/>
      <c r="HD286" s="128"/>
      <c r="HN286" s="128"/>
      <c r="HX286" s="128"/>
    </row>
    <row r="287" s="3" customFormat="true">
      <c r="A287" s="385"/>
      <c r="B287" s="128"/>
      <c r="L287" s="128"/>
      <c r="V287" s="128"/>
      <c r="AF287" s="128"/>
      <c r="AP287" s="128"/>
      <c r="AZ287" s="128"/>
      <c r="BA287" s="128"/>
      <c r="BB287" s="128"/>
      <c r="BC287" s="128"/>
      <c r="BD287" s="128"/>
      <c r="BE287" s="128"/>
      <c r="BF287" s="128"/>
      <c r="BG287" s="128"/>
      <c r="BJ287" s="128"/>
      <c r="BT287" s="128"/>
      <c r="CD287" s="128"/>
      <c r="CN287" s="128"/>
      <c r="CX287" s="128"/>
      <c r="DH287" s="128"/>
      <c r="DR287" s="128"/>
      <c r="EB287" s="128"/>
      <c r="EL287" s="128"/>
      <c r="EV287" s="128"/>
      <c r="FF287" s="128"/>
      <c r="FP287" s="128"/>
      <c r="FZ287" s="128"/>
      <c r="GJ287" s="128"/>
      <c r="GT287" s="128"/>
      <c r="HD287" s="128"/>
      <c r="HN287" s="128"/>
      <c r="HX287" s="128"/>
    </row>
    <row r="288" s="3" customFormat="true">
      <c r="A288" s="385"/>
      <c r="B288" s="128"/>
      <c r="L288" s="128"/>
      <c r="V288" s="128"/>
      <c r="AF288" s="128"/>
      <c r="AP288" s="128"/>
      <c r="AZ288" s="128"/>
      <c r="BA288" s="128"/>
      <c r="BB288" s="128"/>
      <c r="BC288" s="128"/>
      <c r="BD288" s="128"/>
      <c r="BE288" s="128"/>
      <c r="BF288" s="128"/>
      <c r="BG288" s="128"/>
      <c r="BJ288" s="128"/>
      <c r="BT288" s="128"/>
      <c r="CD288" s="128"/>
      <c r="CN288" s="128"/>
      <c r="CX288" s="128"/>
      <c r="DH288" s="128"/>
      <c r="DR288" s="128"/>
      <c r="EB288" s="128"/>
      <c r="EL288" s="128"/>
      <c r="EV288" s="128"/>
      <c r="FF288" s="128"/>
      <c r="FP288" s="128"/>
      <c r="FZ288" s="128"/>
      <c r="GJ288" s="128"/>
      <c r="GT288" s="128"/>
      <c r="HD288" s="128"/>
      <c r="HN288" s="128"/>
      <c r="HX288" s="128"/>
    </row>
    <row r="289" s="3" customFormat="true">
      <c r="A289" s="385"/>
      <c r="B289" s="128"/>
      <c r="L289" s="128"/>
      <c r="V289" s="128"/>
      <c r="AF289" s="128"/>
      <c r="AP289" s="128"/>
      <c r="AZ289" s="128"/>
      <c r="BA289" s="128"/>
      <c r="BB289" s="128"/>
      <c r="BC289" s="128"/>
      <c r="BD289" s="128"/>
      <c r="BE289" s="128"/>
      <c r="BF289" s="128"/>
      <c r="BG289" s="128"/>
      <c r="BJ289" s="128"/>
      <c r="BT289" s="128"/>
      <c r="CD289" s="128"/>
      <c r="CN289" s="128"/>
      <c r="CX289" s="128"/>
      <c r="DH289" s="128"/>
      <c r="DR289" s="128"/>
      <c r="EB289" s="128"/>
      <c r="EL289" s="128"/>
      <c r="EV289" s="128"/>
      <c r="FF289" s="128"/>
      <c r="FP289" s="128"/>
      <c r="FZ289" s="128"/>
      <c r="GJ289" s="128"/>
      <c r="GT289" s="128"/>
      <c r="HD289" s="128"/>
      <c r="HN289" s="128"/>
      <c r="HX289" s="128"/>
    </row>
    <row r="290" s="3" customFormat="true">
      <c r="A290" s="385"/>
      <c r="B290" s="128"/>
      <c r="L290" s="128"/>
      <c r="V290" s="128"/>
      <c r="AF290" s="128"/>
      <c r="AP290" s="128"/>
      <c r="AZ290" s="128"/>
      <c r="BA290" s="128"/>
      <c r="BB290" s="128"/>
      <c r="BC290" s="128"/>
      <c r="BD290" s="128"/>
      <c r="BE290" s="128"/>
      <c r="BF290" s="128"/>
      <c r="BG290" s="128"/>
      <c r="BJ290" s="128"/>
      <c r="BT290" s="128"/>
      <c r="CD290" s="128"/>
      <c r="CN290" s="128"/>
      <c r="CX290" s="128"/>
      <c r="DH290" s="128"/>
      <c r="DR290" s="128"/>
      <c r="EB290" s="128"/>
      <c r="EL290" s="128"/>
      <c r="EV290" s="128"/>
      <c r="FF290" s="128"/>
      <c r="FP290" s="128"/>
      <c r="FZ290" s="128"/>
      <c r="GJ290" s="128"/>
      <c r="GT290" s="128"/>
      <c r="HD290" s="128"/>
      <c r="HN290" s="128"/>
      <c r="HX290" s="128"/>
    </row>
    <row r="291" s="3" customFormat="true">
      <c r="A291" s="385"/>
      <c r="B291" s="128"/>
      <c r="L291" s="128"/>
      <c r="V291" s="128"/>
      <c r="AF291" s="128"/>
      <c r="AP291" s="128"/>
      <c r="AZ291" s="128"/>
      <c r="BA291" s="128"/>
      <c r="BB291" s="128"/>
      <c r="BC291" s="128"/>
      <c r="BD291" s="128"/>
      <c r="BE291" s="128"/>
      <c r="BF291" s="128"/>
      <c r="BG291" s="128"/>
      <c r="BJ291" s="128"/>
      <c r="BT291" s="128"/>
      <c r="CD291" s="128"/>
      <c r="CN291" s="128"/>
      <c r="CX291" s="128"/>
      <c r="DH291" s="128"/>
      <c r="DR291" s="128"/>
      <c r="EB291" s="128"/>
      <c r="EL291" s="128"/>
      <c r="EV291" s="128"/>
      <c r="FF291" s="128"/>
      <c r="FP291" s="128"/>
      <c r="FZ291" s="128"/>
      <c r="GJ291" s="128"/>
      <c r="GT291" s="128"/>
      <c r="HD291" s="128"/>
      <c r="HN291" s="128"/>
      <c r="HX291" s="128"/>
    </row>
    <row r="292" s="3" customFormat="true">
      <c r="A292" s="385"/>
      <c r="B292" s="128"/>
      <c r="L292" s="128"/>
      <c r="V292" s="128"/>
      <c r="AF292" s="128"/>
      <c r="AP292" s="128"/>
      <c r="AZ292" s="128"/>
      <c r="BA292" s="128"/>
      <c r="BB292" s="128"/>
      <c r="BC292" s="128"/>
      <c r="BD292" s="128"/>
      <c r="BE292" s="128"/>
      <c r="BF292" s="128"/>
      <c r="BG292" s="128"/>
      <c r="BJ292" s="128"/>
      <c r="BT292" s="128"/>
      <c r="CD292" s="128"/>
      <c r="CN292" s="128"/>
      <c r="CX292" s="128"/>
      <c r="DH292" s="128"/>
      <c r="DR292" s="128"/>
      <c r="EB292" s="128"/>
      <c r="EL292" s="128"/>
      <c r="EV292" s="128"/>
      <c r="FF292" s="128"/>
      <c r="FP292" s="128"/>
      <c r="FZ292" s="128"/>
      <c r="GJ292" s="128"/>
      <c r="GT292" s="128"/>
      <c r="HD292" s="128"/>
      <c r="HN292" s="128"/>
      <c r="HX292" s="128"/>
    </row>
    <row r="293" s="3" customFormat="true">
      <c r="A293" s="385"/>
      <c r="B293" s="128"/>
      <c r="L293" s="128"/>
      <c r="V293" s="128"/>
      <c r="AF293" s="128"/>
      <c r="AP293" s="128"/>
      <c r="AZ293" s="128"/>
      <c r="BA293" s="128"/>
      <c r="BB293" s="128"/>
      <c r="BC293" s="128"/>
      <c r="BD293" s="128"/>
      <c r="BE293" s="128"/>
      <c r="BF293" s="128"/>
      <c r="BG293" s="128"/>
      <c r="BJ293" s="128"/>
      <c r="BT293" s="128"/>
      <c r="CD293" s="128"/>
      <c r="CN293" s="128"/>
      <c r="CX293" s="128"/>
      <c r="DH293" s="128"/>
      <c r="DR293" s="128"/>
      <c r="EB293" s="128"/>
      <c r="EL293" s="128"/>
      <c r="EV293" s="128"/>
      <c r="FF293" s="128"/>
      <c r="FP293" s="128"/>
      <c r="FZ293" s="128"/>
      <c r="GJ293" s="128"/>
      <c r="GT293" s="128"/>
      <c r="HD293" s="128"/>
      <c r="HN293" s="128"/>
      <c r="HX293" s="128"/>
    </row>
    <row r="294" s="3" customFormat="true">
      <c r="A294" s="385"/>
      <c r="B294" s="128"/>
      <c r="L294" s="128"/>
      <c r="V294" s="128"/>
      <c r="AF294" s="128"/>
      <c r="AP294" s="128"/>
      <c r="AZ294" s="128"/>
      <c r="BA294" s="128"/>
      <c r="BB294" s="128"/>
      <c r="BC294" s="128"/>
      <c r="BD294" s="128"/>
      <c r="BE294" s="128"/>
      <c r="BF294" s="128"/>
      <c r="BG294" s="128"/>
      <c r="BJ294" s="128"/>
      <c r="BT294" s="128"/>
      <c r="CD294" s="128"/>
      <c r="CN294" s="128"/>
      <c r="CX294" s="128"/>
      <c r="DH294" s="128"/>
      <c r="DR294" s="128"/>
      <c r="EB294" s="128"/>
      <c r="EL294" s="128"/>
      <c r="EV294" s="128"/>
      <c r="FF294" s="128"/>
      <c r="FP294" s="128"/>
      <c r="FZ294" s="128"/>
      <c r="GJ294" s="128"/>
      <c r="GT294" s="128"/>
      <c r="HD294" s="128"/>
      <c r="HN294" s="128"/>
      <c r="HX294" s="128"/>
    </row>
    <row r="295" s="3" customFormat="true">
      <c r="A295" s="385"/>
      <c r="B295" s="128"/>
      <c r="L295" s="128"/>
      <c r="V295" s="128"/>
      <c r="AF295" s="128"/>
      <c r="AP295" s="128"/>
      <c r="AZ295" s="128"/>
      <c r="BA295" s="128"/>
      <c r="BB295" s="128"/>
      <c r="BC295" s="128"/>
      <c r="BD295" s="128"/>
      <c r="BE295" s="128"/>
      <c r="BF295" s="128"/>
      <c r="BG295" s="128"/>
      <c r="BJ295" s="128"/>
      <c r="BT295" s="128"/>
      <c r="CD295" s="128"/>
      <c r="CN295" s="128"/>
      <c r="CX295" s="128"/>
      <c r="DH295" s="128"/>
      <c r="DR295" s="128"/>
      <c r="EB295" s="128"/>
      <c r="EL295" s="128"/>
      <c r="EV295" s="128"/>
      <c r="FF295" s="128"/>
      <c r="FP295" s="128"/>
      <c r="FZ295" s="128"/>
      <c r="GJ295" s="128"/>
      <c r="GT295" s="128"/>
      <c r="HD295" s="128"/>
      <c r="HN295" s="128"/>
      <c r="HX295" s="128"/>
    </row>
    <row r="296" s="3" customFormat="true">
      <c r="A296" s="385"/>
      <c r="B296" s="128"/>
      <c r="L296" s="128"/>
      <c r="V296" s="128"/>
      <c r="AF296" s="128"/>
      <c r="AP296" s="128"/>
      <c r="AZ296" s="128"/>
      <c r="BA296" s="128"/>
      <c r="BB296" s="128"/>
      <c r="BC296" s="128"/>
      <c r="BD296" s="128"/>
      <c r="BE296" s="128"/>
      <c r="BF296" s="128"/>
      <c r="BG296" s="128"/>
      <c r="BJ296" s="128"/>
      <c r="BT296" s="128"/>
      <c r="CD296" s="128"/>
      <c r="CN296" s="128"/>
      <c r="CX296" s="128"/>
      <c r="DH296" s="128"/>
      <c r="DR296" s="128"/>
      <c r="EB296" s="128"/>
      <c r="EL296" s="128"/>
      <c r="EV296" s="128"/>
      <c r="FF296" s="128"/>
      <c r="FP296" s="128"/>
      <c r="FZ296" s="128"/>
      <c r="GJ296" s="128"/>
      <c r="GT296" s="128"/>
      <c r="HD296" s="128"/>
      <c r="HN296" s="128"/>
      <c r="HX296" s="128"/>
    </row>
    <row r="297" s="3" customFormat="true">
      <c r="A297" s="385"/>
      <c r="B297" s="128"/>
      <c r="L297" s="128"/>
      <c r="V297" s="128"/>
      <c r="AF297" s="128"/>
      <c r="AP297" s="128"/>
      <c r="AZ297" s="128"/>
      <c r="BA297" s="128"/>
      <c r="BB297" s="128"/>
      <c r="BC297" s="128"/>
      <c r="BD297" s="128"/>
      <c r="BE297" s="128"/>
      <c r="BF297" s="128"/>
      <c r="BG297" s="128"/>
      <c r="BJ297" s="128"/>
      <c r="BT297" s="128"/>
      <c r="CD297" s="128"/>
      <c r="CN297" s="128"/>
      <c r="CX297" s="128"/>
      <c r="DH297" s="128"/>
      <c r="DR297" s="128"/>
      <c r="EB297" s="128"/>
      <c r="EL297" s="128"/>
      <c r="EV297" s="128"/>
      <c r="FF297" s="128"/>
      <c r="FP297" s="128"/>
      <c r="FZ297" s="128"/>
      <c r="GJ297" s="128"/>
      <c r="GT297" s="128"/>
      <c r="HD297" s="128"/>
      <c r="HN297" s="128"/>
      <c r="HX297" s="128"/>
    </row>
    <row r="298" s="3" customFormat="true">
      <c r="A298" s="385"/>
      <c r="B298" s="128"/>
      <c r="L298" s="128"/>
      <c r="V298" s="128"/>
      <c r="AF298" s="128"/>
      <c r="AP298" s="128"/>
      <c r="AZ298" s="128"/>
      <c r="BA298" s="128"/>
      <c r="BB298" s="128"/>
      <c r="BC298" s="128"/>
      <c r="BD298" s="128"/>
      <c r="BE298" s="128"/>
      <c r="BF298" s="128"/>
      <c r="BG298" s="128"/>
      <c r="BJ298" s="128"/>
      <c r="BT298" s="128"/>
      <c r="CD298" s="128"/>
      <c r="CN298" s="128"/>
      <c r="CX298" s="128"/>
      <c r="DH298" s="128"/>
      <c r="DR298" s="128"/>
      <c r="EB298" s="128"/>
      <c r="EL298" s="128"/>
      <c r="EV298" s="128"/>
      <c r="FF298" s="128"/>
      <c r="FP298" s="128"/>
      <c r="FZ298" s="128"/>
      <c r="GJ298" s="128"/>
      <c r="GT298" s="128"/>
      <c r="HD298" s="128"/>
      <c r="HN298" s="128"/>
      <c r="HX298" s="128"/>
    </row>
    <row r="299" s="3" customFormat="true">
      <c r="A299" s="385"/>
      <c r="B299" s="128"/>
      <c r="L299" s="128"/>
      <c r="V299" s="128"/>
      <c r="AF299" s="128"/>
      <c r="AP299" s="128"/>
      <c r="AZ299" s="128"/>
      <c r="BA299" s="128"/>
      <c r="BB299" s="128"/>
      <c r="BC299" s="128"/>
      <c r="BD299" s="128"/>
      <c r="BE299" s="128"/>
      <c r="BF299" s="128"/>
      <c r="BG299" s="128"/>
      <c r="BJ299" s="128"/>
      <c r="BT299" s="128"/>
      <c r="CD299" s="128"/>
      <c r="CN299" s="128"/>
      <c r="CX299" s="128"/>
      <c r="DH299" s="128"/>
      <c r="DR299" s="128"/>
      <c r="EB299" s="128"/>
      <c r="EL299" s="128"/>
      <c r="EV299" s="128"/>
      <c r="FF299" s="128"/>
      <c r="FP299" s="128"/>
      <c r="FZ299" s="128"/>
      <c r="GJ299" s="128"/>
      <c r="GT299" s="128"/>
      <c r="HD299" s="128"/>
      <c r="HN299" s="128"/>
      <c r="HX299" s="128"/>
    </row>
    <row r="300" s="3" customFormat="true">
      <c r="A300" s="385"/>
      <c r="B300" s="128"/>
      <c r="L300" s="128"/>
      <c r="V300" s="128"/>
      <c r="AF300" s="128"/>
      <c r="AP300" s="128"/>
      <c r="AZ300" s="128"/>
      <c r="BA300" s="128"/>
      <c r="BB300" s="128"/>
      <c r="BC300" s="128"/>
      <c r="BD300" s="128"/>
      <c r="BE300" s="128"/>
      <c r="BF300" s="128"/>
      <c r="BG300" s="128"/>
      <c r="BJ300" s="128"/>
      <c r="BT300" s="128"/>
      <c r="CD300" s="128"/>
      <c r="CN300" s="128"/>
      <c r="CX300" s="128"/>
      <c r="DH300" s="128"/>
      <c r="DR300" s="128"/>
      <c r="EB300" s="128"/>
      <c r="EL300" s="128"/>
      <c r="EV300" s="128"/>
      <c r="FF300" s="128"/>
      <c r="FP300" s="128"/>
      <c r="FZ300" s="128"/>
      <c r="GJ300" s="128"/>
      <c r="GT300" s="128"/>
      <c r="HD300" s="128"/>
      <c r="HN300" s="128"/>
      <c r="HX300" s="128"/>
    </row>
    <row r="301" s="3" customFormat="true">
      <c r="A301" s="385"/>
      <c r="B301" s="128"/>
      <c r="L301" s="128"/>
      <c r="V301" s="128"/>
      <c r="AF301" s="128"/>
      <c r="AP301" s="128"/>
      <c r="AZ301" s="128"/>
      <c r="BA301" s="128"/>
      <c r="BB301" s="128"/>
      <c r="BC301" s="128"/>
      <c r="BD301" s="128"/>
      <c r="BE301" s="128"/>
      <c r="BF301" s="128"/>
      <c r="BG301" s="128"/>
      <c r="BJ301" s="128"/>
      <c r="BT301" s="128"/>
      <c r="CD301" s="128"/>
      <c r="CN301" s="128"/>
      <c r="CX301" s="128"/>
      <c r="DH301" s="128"/>
      <c r="DR301" s="128"/>
      <c r="EB301" s="128"/>
      <c r="EL301" s="128"/>
      <c r="EV301" s="128"/>
      <c r="FF301" s="128"/>
      <c r="FP301" s="128"/>
      <c r="FZ301" s="128"/>
      <c r="GJ301" s="128"/>
      <c r="GT301" s="128"/>
      <c r="HD301" s="128"/>
      <c r="HN301" s="128"/>
      <c r="HX301" s="128"/>
    </row>
    <row r="302" s="3" customFormat="true">
      <c r="A302" s="385"/>
      <c r="B302" s="128"/>
      <c r="L302" s="128"/>
      <c r="V302" s="128"/>
      <c r="AF302" s="128"/>
      <c r="AP302" s="128"/>
      <c r="AZ302" s="128"/>
      <c r="BA302" s="128"/>
      <c r="BB302" s="128"/>
      <c r="BC302" s="128"/>
      <c r="BD302" s="128"/>
      <c r="BE302" s="128"/>
      <c r="BF302" s="128"/>
      <c r="BG302" s="128"/>
      <c r="BJ302" s="128"/>
      <c r="BT302" s="128"/>
      <c r="CD302" s="128"/>
      <c r="CN302" s="128"/>
      <c r="CX302" s="128"/>
      <c r="DH302" s="128"/>
      <c r="DR302" s="128"/>
      <c r="EB302" s="128"/>
      <c r="EL302" s="128"/>
      <c r="EV302" s="128"/>
      <c r="FF302" s="128"/>
      <c r="FP302" s="128"/>
      <c r="FZ302" s="128"/>
      <c r="GJ302" s="128"/>
      <c r="GT302" s="128"/>
      <c r="HD302" s="128"/>
      <c r="HN302" s="128"/>
      <c r="HX302" s="128"/>
    </row>
    <row r="303" s="3" customFormat="true">
      <c r="A303" s="385"/>
      <c r="B303" s="128"/>
      <c r="L303" s="128"/>
      <c r="V303" s="128"/>
      <c r="AF303" s="128"/>
      <c r="AP303" s="128"/>
      <c r="AZ303" s="128"/>
      <c r="BA303" s="128"/>
      <c r="BB303" s="128"/>
      <c r="BC303" s="128"/>
      <c r="BD303" s="128"/>
      <c r="BE303" s="128"/>
      <c r="BF303" s="128"/>
      <c r="BG303" s="128"/>
      <c r="BJ303" s="128"/>
      <c r="BT303" s="128"/>
      <c r="CD303" s="128"/>
      <c r="CN303" s="128"/>
      <c r="CX303" s="128"/>
      <c r="DH303" s="128"/>
      <c r="DR303" s="128"/>
      <c r="EB303" s="128"/>
      <c r="EL303" s="128"/>
      <c r="EV303" s="128"/>
      <c r="FF303" s="128"/>
      <c r="FP303" s="128"/>
      <c r="FZ303" s="128"/>
      <c r="GJ303" s="128"/>
      <c r="GT303" s="128"/>
      <c r="HD303" s="128"/>
      <c r="HN303" s="128"/>
      <c r="HX303" s="128"/>
    </row>
    <row r="304" s="3" customFormat="true">
      <c r="A304" s="385"/>
      <c r="B304" s="128"/>
      <c r="L304" s="128"/>
      <c r="V304" s="128"/>
      <c r="AF304" s="128"/>
      <c r="AP304" s="128"/>
      <c r="AZ304" s="128"/>
      <c r="BA304" s="128"/>
      <c r="BB304" s="128"/>
      <c r="BC304" s="128"/>
      <c r="BD304" s="128"/>
      <c r="BE304" s="128"/>
      <c r="BF304" s="128"/>
      <c r="BG304" s="128"/>
      <c r="BJ304" s="128"/>
      <c r="BT304" s="128"/>
      <c r="CD304" s="128"/>
      <c r="CN304" s="128"/>
      <c r="CX304" s="128"/>
      <c r="DH304" s="128"/>
      <c r="DR304" s="128"/>
      <c r="EB304" s="128"/>
      <c r="EL304" s="128"/>
      <c r="EV304" s="128"/>
      <c r="FF304" s="128"/>
      <c r="FP304" s="128"/>
      <c r="FZ304" s="128"/>
      <c r="GJ304" s="128"/>
      <c r="GT304" s="128"/>
      <c r="HD304" s="128"/>
      <c r="HN304" s="128"/>
      <c r="HX304" s="128"/>
    </row>
    <row r="305" s="3" customFormat="true">
      <c r="A305" s="385"/>
      <c r="B305" s="128"/>
      <c r="L305" s="128"/>
      <c r="V305" s="128"/>
      <c r="AF305" s="128"/>
      <c r="AP305" s="128"/>
      <c r="AZ305" s="128"/>
      <c r="BA305" s="128"/>
      <c r="BB305" s="128"/>
      <c r="BC305" s="128"/>
      <c r="BD305" s="128"/>
      <c r="BE305" s="128"/>
      <c r="BF305" s="128"/>
      <c r="BG305" s="128"/>
      <c r="BJ305" s="128"/>
      <c r="BT305" s="128"/>
      <c r="CD305" s="128"/>
      <c r="CN305" s="128"/>
      <c r="CX305" s="128"/>
      <c r="DH305" s="128"/>
      <c r="DR305" s="128"/>
      <c r="EB305" s="128"/>
      <c r="EL305" s="128"/>
      <c r="EV305" s="128"/>
      <c r="FF305" s="128"/>
      <c r="FP305" s="128"/>
      <c r="FZ305" s="128"/>
      <c r="GJ305" s="128"/>
      <c r="GT305" s="128"/>
      <c r="HD305" s="128"/>
      <c r="HN305" s="128"/>
      <c r="HX305" s="128"/>
    </row>
    <row r="306" s="3" customFormat="true">
      <c r="A306" s="385"/>
      <c r="B306" s="128"/>
      <c r="L306" s="128"/>
      <c r="V306" s="128"/>
      <c r="AF306" s="128"/>
      <c r="AP306" s="128"/>
      <c r="AZ306" s="128"/>
      <c r="BA306" s="128"/>
      <c r="BB306" s="128"/>
      <c r="BC306" s="128"/>
      <c r="BD306" s="128"/>
      <c r="BE306" s="128"/>
      <c r="BF306" s="128"/>
      <c r="BG306" s="128"/>
      <c r="BJ306" s="128"/>
      <c r="BT306" s="128"/>
      <c r="CD306" s="128"/>
      <c r="CN306" s="128"/>
      <c r="CX306" s="128"/>
      <c r="DH306" s="128"/>
      <c r="DR306" s="128"/>
      <c r="EB306" s="128"/>
      <c r="EL306" s="128"/>
      <c r="EV306" s="128"/>
      <c r="FF306" s="128"/>
      <c r="FP306" s="128"/>
      <c r="FZ306" s="128"/>
      <c r="GJ306" s="128"/>
      <c r="GT306" s="128"/>
      <c r="HD306" s="128"/>
      <c r="HN306" s="128"/>
      <c r="HX306" s="128"/>
    </row>
    <row r="307" s="3" customFormat="true">
      <c r="A307" s="385"/>
      <c r="B307" s="128"/>
      <c r="L307" s="128"/>
      <c r="V307" s="128"/>
      <c r="AF307" s="128"/>
      <c r="AP307" s="128"/>
      <c r="AZ307" s="128"/>
      <c r="BA307" s="128"/>
      <c r="BB307" s="128"/>
      <c r="BC307" s="128"/>
      <c r="BD307" s="128"/>
      <c r="BE307" s="128"/>
      <c r="BF307" s="128"/>
      <c r="BG307" s="128"/>
      <c r="BJ307" s="128"/>
      <c r="BT307" s="128"/>
      <c r="CD307" s="128"/>
      <c r="CN307" s="128"/>
      <c r="CX307" s="128"/>
      <c r="DH307" s="128"/>
      <c r="DR307" s="128"/>
      <c r="EB307" s="128"/>
      <c r="EL307" s="128"/>
      <c r="EV307" s="128"/>
      <c r="FF307" s="128"/>
      <c r="FP307" s="128"/>
      <c r="FZ307" s="128"/>
      <c r="GJ307" s="128"/>
      <c r="GT307" s="128"/>
      <c r="HD307" s="128"/>
      <c r="HN307" s="128"/>
      <c r="HX307" s="128"/>
    </row>
    <row r="308" s="3" customFormat="true">
      <c r="A308" s="385"/>
      <c r="B308" s="128"/>
      <c r="L308" s="128"/>
      <c r="V308" s="128"/>
      <c r="AF308" s="128"/>
      <c r="AP308" s="128"/>
      <c r="AZ308" s="128"/>
      <c r="BA308" s="128"/>
      <c r="BB308" s="128"/>
      <c r="BC308" s="128"/>
      <c r="BD308" s="128"/>
      <c r="BE308" s="128"/>
      <c r="BF308" s="128"/>
      <c r="BG308" s="128"/>
      <c r="BJ308" s="128"/>
      <c r="BT308" s="128"/>
      <c r="CD308" s="128"/>
      <c r="CN308" s="128"/>
      <c r="CX308" s="128"/>
      <c r="DH308" s="128"/>
      <c r="DR308" s="128"/>
      <c r="EB308" s="128"/>
      <c r="EL308" s="128"/>
      <c r="EV308" s="128"/>
      <c r="FF308" s="128"/>
      <c r="FP308" s="128"/>
      <c r="FZ308" s="128"/>
      <c r="GJ308" s="128"/>
      <c r="GT308" s="128"/>
      <c r="HD308" s="128"/>
      <c r="HN308" s="128"/>
      <c r="HX308" s="128"/>
    </row>
    <row r="309" s="3" customFormat="true">
      <c r="A309" s="385"/>
      <c r="B309" s="128"/>
      <c r="L309" s="128"/>
      <c r="V309" s="128"/>
      <c r="AF309" s="128"/>
      <c r="AP309" s="128"/>
      <c r="AZ309" s="128"/>
      <c r="BA309" s="128"/>
      <c r="BB309" s="128"/>
      <c r="BC309" s="128"/>
      <c r="BD309" s="128"/>
      <c r="BE309" s="128"/>
      <c r="BF309" s="128"/>
      <c r="BG309" s="128"/>
      <c r="BJ309" s="128"/>
      <c r="BT309" s="128"/>
      <c r="CD309" s="128"/>
      <c r="CN309" s="128"/>
      <c r="CX309" s="128"/>
      <c r="DH309" s="128"/>
      <c r="DR309" s="128"/>
      <c r="EB309" s="128"/>
      <c r="EL309" s="128"/>
      <c r="EV309" s="128"/>
      <c r="FF309" s="128"/>
      <c r="FP309" s="128"/>
      <c r="FZ309" s="128"/>
      <c r="GJ309" s="128"/>
      <c r="GT309" s="128"/>
      <c r="HD309" s="128"/>
      <c r="HN309" s="128"/>
      <c r="HX309" s="128"/>
    </row>
    <row r="310" s="3" customFormat="true">
      <c r="A310" s="385"/>
      <c r="B310" s="128"/>
      <c r="L310" s="128"/>
      <c r="V310" s="128"/>
      <c r="AF310" s="128"/>
      <c r="AP310" s="128"/>
      <c r="AZ310" s="128"/>
      <c r="BA310" s="128"/>
      <c r="BB310" s="128"/>
      <c r="BC310" s="128"/>
      <c r="BD310" s="128"/>
      <c r="BE310" s="128"/>
      <c r="BF310" s="128"/>
      <c r="BG310" s="128"/>
      <c r="BJ310" s="128"/>
      <c r="BT310" s="128"/>
      <c r="CD310" s="128"/>
      <c r="CN310" s="128"/>
      <c r="CX310" s="128"/>
      <c r="DH310" s="128"/>
      <c r="DR310" s="128"/>
      <c r="EB310" s="128"/>
      <c r="EL310" s="128"/>
      <c r="EV310" s="128"/>
      <c r="FF310" s="128"/>
      <c r="FP310" s="128"/>
      <c r="FZ310" s="128"/>
      <c r="GJ310" s="128"/>
      <c r="GT310" s="128"/>
      <c r="HD310" s="128"/>
      <c r="HN310" s="128"/>
      <c r="HX310" s="128"/>
    </row>
    <row r="311" s="3" customFormat="true">
      <c r="A311" s="385"/>
      <c r="B311" s="128"/>
      <c r="L311" s="128"/>
      <c r="V311" s="128"/>
      <c r="AF311" s="128"/>
      <c r="AP311" s="128"/>
      <c r="AZ311" s="128"/>
      <c r="BA311" s="128"/>
      <c r="BB311" s="128"/>
      <c r="BC311" s="128"/>
      <c r="BD311" s="128"/>
      <c r="BE311" s="128"/>
      <c r="BF311" s="128"/>
      <c r="BG311" s="128"/>
      <c r="BJ311" s="128"/>
      <c r="BT311" s="128"/>
      <c r="CD311" s="128"/>
      <c r="CN311" s="128"/>
      <c r="CX311" s="128"/>
      <c r="DH311" s="128"/>
      <c r="DR311" s="128"/>
      <c r="EB311" s="128"/>
      <c r="EL311" s="128"/>
      <c r="EV311" s="128"/>
      <c r="FF311" s="128"/>
      <c r="FP311" s="128"/>
      <c r="FZ311" s="128"/>
      <c r="GJ311" s="128"/>
      <c r="GT311" s="128"/>
      <c r="HD311" s="128"/>
      <c r="HN311" s="128"/>
      <c r="HX311" s="128"/>
    </row>
    <row r="312" s="3" customFormat="true">
      <c r="A312" s="385"/>
      <c r="B312" s="128"/>
      <c r="L312" s="128"/>
      <c r="V312" s="128"/>
      <c r="AF312" s="128"/>
      <c r="AP312" s="128"/>
      <c r="AZ312" s="128"/>
      <c r="BA312" s="128"/>
      <c r="BB312" s="128"/>
      <c r="BC312" s="128"/>
      <c r="BD312" s="128"/>
      <c r="BE312" s="128"/>
      <c r="BF312" s="128"/>
      <c r="BG312" s="128"/>
      <c r="BJ312" s="128"/>
      <c r="BT312" s="128"/>
      <c r="CD312" s="128"/>
      <c r="CN312" s="128"/>
      <c r="CX312" s="128"/>
      <c r="DH312" s="128"/>
      <c r="DR312" s="128"/>
      <c r="EB312" s="128"/>
      <c r="EL312" s="128"/>
      <c r="EV312" s="128"/>
      <c r="FF312" s="128"/>
      <c r="FP312" s="128"/>
      <c r="FZ312" s="128"/>
      <c r="GJ312" s="128"/>
      <c r="GT312" s="128"/>
      <c r="HD312" s="128"/>
      <c r="HN312" s="128"/>
      <c r="HX312" s="128"/>
    </row>
    <row r="313" s="3" customFormat="true">
      <c r="A313" s="385"/>
      <c r="B313" s="128"/>
      <c r="L313" s="128"/>
      <c r="V313" s="128"/>
      <c r="AF313" s="128"/>
      <c r="AP313" s="128"/>
      <c r="AZ313" s="128"/>
      <c r="BA313" s="128"/>
      <c r="BB313" s="128"/>
      <c r="BC313" s="128"/>
      <c r="BD313" s="128"/>
      <c r="BE313" s="128"/>
      <c r="BF313" s="128"/>
      <c r="BG313" s="128"/>
      <c r="BJ313" s="128"/>
      <c r="BT313" s="128"/>
      <c r="CD313" s="128"/>
      <c r="CN313" s="128"/>
      <c r="CX313" s="128"/>
      <c r="DH313" s="128"/>
      <c r="DR313" s="128"/>
      <c r="EB313" s="128"/>
      <c r="EL313" s="128"/>
      <c r="EV313" s="128"/>
      <c r="FF313" s="128"/>
      <c r="FP313" s="128"/>
      <c r="FZ313" s="128"/>
      <c r="GJ313" s="128"/>
      <c r="GT313" s="128"/>
      <c r="HD313" s="128"/>
      <c r="HN313" s="128"/>
      <c r="HX313" s="128"/>
    </row>
    <row r="314" s="3" customFormat="true">
      <c r="A314" s="385"/>
      <c r="B314" s="128"/>
      <c r="L314" s="128"/>
      <c r="V314" s="128"/>
      <c r="AF314" s="128"/>
      <c r="AP314" s="128"/>
      <c r="AZ314" s="128"/>
      <c r="BA314" s="128"/>
      <c r="BB314" s="128"/>
      <c r="BC314" s="128"/>
      <c r="BD314" s="128"/>
      <c r="BE314" s="128"/>
      <c r="BF314" s="128"/>
      <c r="BG314" s="128"/>
      <c r="BJ314" s="128"/>
      <c r="BT314" s="128"/>
      <c r="CD314" s="128"/>
      <c r="CN314" s="128"/>
      <c r="CX314" s="128"/>
      <c r="DH314" s="128"/>
      <c r="DR314" s="128"/>
      <c r="EB314" s="128"/>
      <c r="EL314" s="128"/>
      <c r="EV314" s="128"/>
      <c r="FF314" s="128"/>
      <c r="FP314" s="128"/>
      <c r="FZ314" s="128"/>
      <c r="GJ314" s="128"/>
      <c r="GT314" s="128"/>
      <c r="HD314" s="128"/>
      <c r="HN314" s="128"/>
      <c r="HX314" s="128"/>
    </row>
    <row r="315" s="3" customFormat="true">
      <c r="A315" s="385"/>
      <c r="B315" s="128"/>
      <c r="L315" s="128"/>
      <c r="V315" s="128"/>
      <c r="AF315" s="128"/>
      <c r="AP315" s="128"/>
      <c r="AZ315" s="128"/>
      <c r="BA315" s="128"/>
      <c r="BB315" s="128"/>
      <c r="BC315" s="128"/>
      <c r="BD315" s="128"/>
      <c r="BE315" s="128"/>
      <c r="BF315" s="128"/>
      <c r="BG315" s="128"/>
      <c r="BJ315" s="128"/>
      <c r="BT315" s="128"/>
      <c r="CD315" s="128"/>
      <c r="CN315" s="128"/>
      <c r="CX315" s="128"/>
      <c r="DH315" s="128"/>
      <c r="DR315" s="128"/>
      <c r="EB315" s="128"/>
      <c r="EL315" s="128"/>
      <c r="EV315" s="128"/>
      <c r="FF315" s="128"/>
      <c r="FP315" s="128"/>
      <c r="FZ315" s="128"/>
      <c r="GJ315" s="128"/>
      <c r="GT315" s="128"/>
      <c r="HD315" s="128"/>
      <c r="HN315" s="128"/>
      <c r="HX315" s="128"/>
    </row>
    <row r="316" s="3" customFormat="true">
      <c r="A316" s="385"/>
      <c r="B316" s="128"/>
      <c r="L316" s="128"/>
      <c r="V316" s="128"/>
      <c r="AF316" s="128"/>
      <c r="AP316" s="128"/>
      <c r="AZ316" s="128"/>
      <c r="BA316" s="128"/>
      <c r="BB316" s="128"/>
      <c r="BC316" s="128"/>
      <c r="BD316" s="128"/>
      <c r="BE316" s="128"/>
      <c r="BF316" s="128"/>
      <c r="BG316" s="128"/>
      <c r="BJ316" s="128"/>
      <c r="BT316" s="128"/>
      <c r="CD316" s="128"/>
      <c r="CN316" s="128"/>
      <c r="CX316" s="128"/>
      <c r="DH316" s="128"/>
      <c r="DR316" s="128"/>
      <c r="EB316" s="128"/>
      <c r="EL316" s="128"/>
      <c r="EV316" s="128"/>
      <c r="FF316" s="128"/>
      <c r="FP316" s="128"/>
      <c r="FZ316" s="128"/>
      <c r="GJ316" s="128"/>
      <c r="GT316" s="128"/>
      <c r="HD316" s="128"/>
      <c r="HN316" s="128"/>
      <c r="HX316" s="128"/>
    </row>
    <row r="317" s="3" customFormat="true">
      <c r="A317" s="385"/>
      <c r="B317" s="128"/>
      <c r="L317" s="128"/>
      <c r="V317" s="128"/>
      <c r="AF317" s="128"/>
      <c r="AP317" s="128"/>
      <c r="AZ317" s="128"/>
      <c r="BA317" s="128"/>
      <c r="BB317" s="128"/>
      <c r="BC317" s="128"/>
      <c r="BD317" s="128"/>
      <c r="BE317" s="128"/>
      <c r="BF317" s="128"/>
      <c r="BG317" s="128"/>
      <c r="BJ317" s="128"/>
      <c r="BT317" s="128"/>
      <c r="CD317" s="128"/>
      <c r="CN317" s="128"/>
      <c r="CX317" s="128"/>
      <c r="DH317" s="128"/>
      <c r="DR317" s="128"/>
      <c r="EB317" s="128"/>
      <c r="EL317" s="128"/>
      <c r="EV317" s="128"/>
      <c r="FF317" s="128"/>
      <c r="FP317" s="128"/>
      <c r="FZ317" s="128"/>
      <c r="GJ317" s="128"/>
      <c r="GT317" s="128"/>
      <c r="HD317" s="128"/>
      <c r="HN317" s="128"/>
      <c r="HX317" s="128"/>
    </row>
    <row r="318" s="3" customFormat="true">
      <c r="A318" s="385"/>
      <c r="B318" s="128"/>
      <c r="L318" s="128"/>
      <c r="V318" s="128"/>
      <c r="AF318" s="128"/>
      <c r="AP318" s="128"/>
      <c r="AZ318" s="128"/>
      <c r="BA318" s="128"/>
      <c r="BB318" s="128"/>
      <c r="BC318" s="128"/>
      <c r="BD318" s="128"/>
      <c r="BE318" s="128"/>
      <c r="BF318" s="128"/>
      <c r="BG318" s="128"/>
      <c r="BJ318" s="128"/>
      <c r="BT318" s="128"/>
      <c r="CD318" s="128"/>
      <c r="CN318" s="128"/>
      <c r="CX318" s="128"/>
      <c r="DH318" s="128"/>
      <c r="DR318" s="128"/>
      <c r="EB318" s="128"/>
      <c r="EL318" s="128"/>
      <c r="EV318" s="128"/>
      <c r="FF318" s="128"/>
      <c r="FP318" s="128"/>
      <c r="FZ318" s="128"/>
      <c r="GJ318" s="128"/>
      <c r="GT318" s="128"/>
      <c r="HD318" s="128"/>
      <c r="HN318" s="128"/>
      <c r="HX318" s="128"/>
    </row>
    <row r="319" s="3" customFormat="true">
      <c r="A319" s="385"/>
      <c r="B319" s="128"/>
      <c r="L319" s="128"/>
      <c r="V319" s="128"/>
      <c r="AF319" s="128"/>
      <c r="AP319" s="128"/>
      <c r="AZ319" s="128"/>
      <c r="BA319" s="128"/>
      <c r="BB319" s="128"/>
      <c r="BC319" s="128"/>
      <c r="BD319" s="128"/>
      <c r="BE319" s="128"/>
      <c r="BF319" s="128"/>
      <c r="BG319" s="128"/>
      <c r="BJ319" s="128"/>
      <c r="BT319" s="128"/>
      <c r="CD319" s="128"/>
      <c r="CN319" s="128"/>
      <c r="CX319" s="128"/>
      <c r="DH319" s="128"/>
      <c r="DR319" s="128"/>
      <c r="EB319" s="128"/>
      <c r="EL319" s="128"/>
      <c r="EV319" s="128"/>
      <c r="FF319" s="128"/>
      <c r="FP319" s="128"/>
      <c r="FZ319" s="128"/>
      <c r="GJ319" s="128"/>
      <c r="GT319" s="128"/>
      <c r="HD319" s="128"/>
      <c r="HN319" s="128"/>
      <c r="HX319" s="128"/>
    </row>
    <row r="320" s="3" customFormat="true">
      <c r="A320" s="385"/>
      <c r="B320" s="128"/>
      <c r="L320" s="128"/>
      <c r="V320" s="128"/>
      <c r="AF320" s="128"/>
      <c r="AP320" s="128"/>
      <c r="AZ320" s="128"/>
      <c r="BA320" s="128"/>
      <c r="BB320" s="128"/>
      <c r="BC320" s="128"/>
      <c r="BD320" s="128"/>
      <c r="BE320" s="128"/>
      <c r="BF320" s="128"/>
      <c r="BG320" s="128"/>
      <c r="BJ320" s="128"/>
      <c r="BT320" s="128"/>
      <c r="CD320" s="128"/>
      <c r="CN320" s="128"/>
      <c r="CX320" s="128"/>
      <c r="DH320" s="128"/>
      <c r="DR320" s="128"/>
      <c r="EB320" s="128"/>
      <c r="EL320" s="128"/>
      <c r="EV320" s="128"/>
      <c r="FF320" s="128"/>
      <c r="FP320" s="128"/>
      <c r="FZ320" s="128"/>
      <c r="GJ320" s="128"/>
      <c r="GT320" s="128"/>
      <c r="HD320" s="128"/>
      <c r="HN320" s="128"/>
      <c r="HX320" s="128"/>
    </row>
    <row r="321" s="3" customFormat="true">
      <c r="A321" s="385"/>
      <c r="B321" s="128"/>
      <c r="L321" s="128"/>
      <c r="V321" s="128"/>
      <c r="AF321" s="128"/>
      <c r="AP321" s="128"/>
      <c r="AZ321" s="128"/>
      <c r="BA321" s="128"/>
      <c r="BB321" s="128"/>
      <c r="BC321" s="128"/>
      <c r="BD321" s="128"/>
      <c r="BE321" s="128"/>
      <c r="BF321" s="128"/>
      <c r="BG321" s="128"/>
      <c r="BJ321" s="128"/>
      <c r="BT321" s="128"/>
      <c r="CD321" s="128"/>
      <c r="CN321" s="128"/>
      <c r="CX321" s="128"/>
      <c r="DH321" s="128"/>
      <c r="DR321" s="128"/>
      <c r="EB321" s="128"/>
      <c r="EL321" s="128"/>
      <c r="EV321" s="128"/>
      <c r="FF321" s="128"/>
      <c r="FP321" s="128"/>
      <c r="FZ321" s="128"/>
      <c r="GJ321" s="128"/>
      <c r="GT321" s="128"/>
      <c r="HD321" s="128"/>
      <c r="HN321" s="128"/>
      <c r="HX321" s="128"/>
    </row>
    <row r="322" s="3" customFormat="true">
      <c r="A322" s="385"/>
      <c r="B322" s="128"/>
      <c r="L322" s="128"/>
      <c r="V322" s="128"/>
      <c r="AF322" s="128"/>
      <c r="AP322" s="128"/>
      <c r="AZ322" s="128"/>
      <c r="BA322" s="128"/>
      <c r="BB322" s="128"/>
      <c r="BC322" s="128"/>
      <c r="BD322" s="128"/>
      <c r="BE322" s="128"/>
      <c r="BF322" s="128"/>
      <c r="BG322" s="128"/>
      <c r="BJ322" s="128"/>
      <c r="BT322" s="128"/>
      <c r="CD322" s="128"/>
      <c r="CN322" s="128"/>
      <c r="CX322" s="128"/>
      <c r="DH322" s="128"/>
      <c r="DR322" s="128"/>
      <c r="EB322" s="128"/>
      <c r="EL322" s="128"/>
      <c r="EV322" s="128"/>
      <c r="FF322" s="128"/>
      <c r="FP322" s="128"/>
      <c r="FZ322" s="128"/>
      <c r="GJ322" s="128"/>
      <c r="GT322" s="128"/>
      <c r="HD322" s="128"/>
      <c r="HN322" s="128"/>
      <c r="HX322" s="128"/>
    </row>
    <row r="323" s="3" customFormat="true">
      <c r="A323" s="385"/>
      <c r="B323" s="128"/>
      <c r="L323" s="128"/>
      <c r="V323" s="128"/>
      <c r="AF323" s="128"/>
      <c r="AP323" s="128"/>
      <c r="AZ323" s="128"/>
      <c r="BA323" s="128"/>
      <c r="BB323" s="128"/>
      <c r="BC323" s="128"/>
      <c r="BD323" s="128"/>
      <c r="BE323" s="128"/>
      <c r="BF323" s="128"/>
      <c r="BG323" s="128"/>
      <c r="BJ323" s="128"/>
      <c r="BT323" s="128"/>
      <c r="CD323" s="128"/>
      <c r="CN323" s="128"/>
      <c r="CX323" s="128"/>
      <c r="DH323" s="128"/>
      <c r="DR323" s="128"/>
      <c r="EB323" s="128"/>
      <c r="EL323" s="128"/>
      <c r="EV323" s="128"/>
      <c r="FF323" s="128"/>
      <c r="FP323" s="128"/>
      <c r="FZ323" s="128"/>
      <c r="GJ323" s="128"/>
      <c r="GT323" s="128"/>
      <c r="HD323" s="128"/>
      <c r="HN323" s="128"/>
      <c r="HX323" s="128"/>
    </row>
    <row r="324" s="3" customFormat="true">
      <c r="A324" s="385"/>
      <c r="B324" s="128"/>
      <c r="L324" s="128"/>
      <c r="V324" s="128"/>
      <c r="AF324" s="128"/>
      <c r="AP324" s="128"/>
      <c r="AZ324" s="128"/>
      <c r="BA324" s="128"/>
      <c r="BB324" s="128"/>
      <c r="BC324" s="128"/>
      <c r="BD324" s="128"/>
      <c r="BE324" s="128"/>
      <c r="BF324" s="128"/>
      <c r="BG324" s="128"/>
      <c r="BJ324" s="128"/>
      <c r="BT324" s="128"/>
      <c r="CD324" s="128"/>
      <c r="CN324" s="128"/>
      <c r="CX324" s="128"/>
      <c r="DH324" s="128"/>
      <c r="DR324" s="128"/>
      <c r="EB324" s="128"/>
      <c r="EL324" s="128"/>
      <c r="EV324" s="128"/>
      <c r="FF324" s="128"/>
      <c r="FP324" s="128"/>
      <c r="FZ324" s="128"/>
      <c r="GJ324" s="128"/>
      <c r="GT324" s="128"/>
      <c r="HD324" s="128"/>
      <c r="HN324" s="128"/>
      <c r="HX324" s="128"/>
    </row>
    <row r="325" s="3" customFormat="true">
      <c r="A325" s="385"/>
      <c r="B325" s="128"/>
      <c r="L325" s="128"/>
      <c r="V325" s="128"/>
      <c r="AF325" s="128"/>
      <c r="AP325" s="128"/>
      <c r="AZ325" s="128"/>
      <c r="BA325" s="128"/>
      <c r="BB325" s="128"/>
      <c r="BC325" s="128"/>
      <c r="BD325" s="128"/>
      <c r="BE325" s="128"/>
      <c r="BF325" s="128"/>
      <c r="BG325" s="128"/>
      <c r="BJ325" s="128"/>
      <c r="BT325" s="128"/>
      <c r="CD325" s="128"/>
      <c r="CN325" s="128"/>
      <c r="CX325" s="128"/>
      <c r="DH325" s="128"/>
      <c r="DR325" s="128"/>
      <c r="EB325" s="128"/>
      <c r="EL325" s="128"/>
      <c r="EV325" s="128"/>
      <c r="FF325" s="128"/>
      <c r="FP325" s="128"/>
      <c r="FZ325" s="128"/>
      <c r="GJ325" s="128"/>
      <c r="GT325" s="128"/>
      <c r="HD325" s="128"/>
      <c r="HN325" s="128"/>
      <c r="HX325" s="128"/>
    </row>
    <row r="326" s="3" customFormat="true">
      <c r="A326" s="385"/>
      <c r="B326" s="128"/>
      <c r="L326" s="128"/>
      <c r="V326" s="128"/>
      <c r="AF326" s="128"/>
      <c r="AP326" s="128"/>
      <c r="AZ326" s="128"/>
      <c r="BA326" s="128"/>
      <c r="BB326" s="128"/>
      <c r="BC326" s="128"/>
      <c r="BD326" s="128"/>
      <c r="BE326" s="128"/>
      <c r="BF326" s="128"/>
      <c r="BG326" s="128"/>
      <c r="BJ326" s="128"/>
      <c r="BT326" s="128"/>
      <c r="CD326" s="128"/>
      <c r="CN326" s="128"/>
      <c r="CX326" s="128"/>
      <c r="DH326" s="128"/>
      <c r="DR326" s="128"/>
      <c r="EB326" s="128"/>
      <c r="EL326" s="128"/>
      <c r="EV326" s="128"/>
      <c r="FF326" s="128"/>
      <c r="FP326" s="128"/>
      <c r="FZ326" s="128"/>
      <c r="GJ326" s="128"/>
      <c r="GT326" s="128"/>
      <c r="HD326" s="128"/>
      <c r="HN326" s="128"/>
      <c r="HX326" s="128"/>
    </row>
    <row r="327" s="3" customFormat="true">
      <c r="A327" s="385"/>
      <c r="B327" s="128"/>
      <c r="L327" s="128"/>
      <c r="V327" s="128"/>
      <c r="AF327" s="128"/>
      <c r="AP327" s="128"/>
      <c r="AZ327" s="128"/>
      <c r="BA327" s="128"/>
      <c r="BB327" s="128"/>
      <c r="BC327" s="128"/>
      <c r="BD327" s="128"/>
      <c r="BE327" s="128"/>
      <c r="BF327" s="128"/>
      <c r="BG327" s="128"/>
      <c r="BJ327" s="128"/>
      <c r="BT327" s="128"/>
      <c r="CD327" s="128"/>
      <c r="CN327" s="128"/>
      <c r="CX327" s="128"/>
      <c r="DH327" s="128"/>
      <c r="DR327" s="128"/>
      <c r="EB327" s="128"/>
      <c r="EL327" s="128"/>
      <c r="EV327" s="128"/>
      <c r="FF327" s="128"/>
      <c r="FP327" s="128"/>
      <c r="FZ327" s="128"/>
      <c r="GJ327" s="128"/>
      <c r="GT327" s="128"/>
      <c r="HD327" s="128"/>
      <c r="HN327" s="128"/>
      <c r="HX327" s="128"/>
    </row>
    <row r="328" s="3" customFormat="true">
      <c r="A328" s="385"/>
      <c r="B328" s="128"/>
      <c r="L328" s="128"/>
      <c r="V328" s="128"/>
      <c r="AF328" s="128"/>
      <c r="AP328" s="128"/>
      <c r="AZ328" s="128"/>
      <c r="BA328" s="128"/>
      <c r="BB328" s="128"/>
      <c r="BC328" s="128"/>
      <c r="BD328" s="128"/>
      <c r="BE328" s="128"/>
      <c r="BF328" s="128"/>
      <c r="BG328" s="128"/>
      <c r="BJ328" s="128"/>
      <c r="BT328" s="128"/>
      <c r="CD328" s="128"/>
      <c r="CN328" s="128"/>
      <c r="CX328" s="128"/>
      <c r="DH328" s="128"/>
      <c r="DR328" s="128"/>
      <c r="EB328" s="128"/>
      <c r="EL328" s="128"/>
      <c r="EV328" s="128"/>
      <c r="FF328" s="128"/>
      <c r="FP328" s="128"/>
      <c r="FZ328" s="128"/>
      <c r="GJ328" s="128"/>
      <c r="GT328" s="128"/>
      <c r="HD328" s="128"/>
      <c r="HN328" s="128"/>
      <c r="HX328" s="128"/>
    </row>
    <row r="329" s="3" customFormat="true">
      <c r="A329" s="385"/>
      <c r="B329" s="128"/>
      <c r="L329" s="128"/>
      <c r="V329" s="128"/>
      <c r="AF329" s="128"/>
      <c r="AP329" s="128"/>
      <c r="AZ329" s="128"/>
      <c r="BA329" s="128"/>
      <c r="BB329" s="128"/>
      <c r="BC329" s="128"/>
      <c r="BD329" s="128"/>
      <c r="BE329" s="128"/>
      <c r="BF329" s="128"/>
      <c r="BG329" s="128"/>
      <c r="BJ329" s="128"/>
      <c r="BT329" s="128"/>
      <c r="CD329" s="128"/>
      <c r="CN329" s="128"/>
      <c r="CX329" s="128"/>
      <c r="DH329" s="128"/>
      <c r="DR329" s="128"/>
      <c r="EB329" s="128"/>
      <c r="EL329" s="128"/>
      <c r="EV329" s="128"/>
      <c r="FF329" s="128"/>
      <c r="FP329" s="128"/>
      <c r="FZ329" s="128"/>
      <c r="GJ329" s="128"/>
      <c r="GT329" s="128"/>
      <c r="HD329" s="128"/>
      <c r="HN329" s="128"/>
      <c r="HX329" s="128"/>
    </row>
    <row r="330" s="3" customFormat="true">
      <c r="A330" s="385"/>
      <c r="B330" s="128"/>
      <c r="L330" s="128"/>
      <c r="V330" s="128"/>
      <c r="AF330" s="128"/>
      <c r="AP330" s="128"/>
      <c r="AZ330" s="128"/>
      <c r="BA330" s="128"/>
      <c r="BB330" s="128"/>
      <c r="BC330" s="128"/>
      <c r="BD330" s="128"/>
      <c r="BE330" s="128"/>
      <c r="BF330" s="128"/>
      <c r="BG330" s="128"/>
      <c r="BJ330" s="128"/>
      <c r="BT330" s="128"/>
      <c r="CD330" s="128"/>
      <c r="CN330" s="128"/>
      <c r="CX330" s="128"/>
      <c r="DH330" s="128"/>
      <c r="DR330" s="128"/>
      <c r="EB330" s="128"/>
      <c r="EL330" s="128"/>
      <c r="EV330" s="128"/>
      <c r="FF330" s="128"/>
      <c r="FP330" s="128"/>
      <c r="FZ330" s="128"/>
      <c r="GJ330" s="128"/>
      <c r="GT330" s="128"/>
      <c r="HD330" s="128"/>
      <c r="HN330" s="128"/>
      <c r="HX330" s="128"/>
    </row>
    <row r="331" s="3" customFormat="true">
      <c r="A331" s="385"/>
      <c r="B331" s="128"/>
      <c r="L331" s="128"/>
      <c r="V331" s="128"/>
      <c r="AF331" s="128"/>
      <c r="AP331" s="128"/>
      <c r="AZ331" s="128"/>
      <c r="BA331" s="128"/>
      <c r="BB331" s="128"/>
      <c r="BC331" s="128"/>
      <c r="BD331" s="128"/>
      <c r="BE331" s="128"/>
      <c r="BF331" s="128"/>
      <c r="BG331" s="128"/>
      <c r="BJ331" s="128"/>
      <c r="BT331" s="128"/>
      <c r="CD331" s="128"/>
      <c r="CN331" s="128"/>
      <c r="CX331" s="128"/>
      <c r="DH331" s="128"/>
      <c r="DR331" s="128"/>
      <c r="EB331" s="128"/>
      <c r="EL331" s="128"/>
      <c r="EV331" s="128"/>
      <c r="FF331" s="128"/>
      <c r="FP331" s="128"/>
      <c r="FZ331" s="128"/>
      <c r="GJ331" s="128"/>
      <c r="GT331" s="128"/>
      <c r="HD331" s="128"/>
      <c r="HN331" s="128"/>
      <c r="HX331" s="128"/>
    </row>
    <row r="332" s="3" customFormat="true">
      <c r="A332" s="385"/>
      <c r="B332" s="128"/>
      <c r="L332" s="128"/>
      <c r="V332" s="128"/>
      <c r="AF332" s="128"/>
      <c r="AP332" s="128"/>
      <c r="AZ332" s="128"/>
      <c r="BA332" s="128"/>
      <c r="BB332" s="128"/>
      <c r="BC332" s="128"/>
      <c r="BD332" s="128"/>
      <c r="BE332" s="128"/>
      <c r="BF332" s="128"/>
      <c r="BG332" s="128"/>
      <c r="BJ332" s="128"/>
      <c r="BT332" s="128"/>
      <c r="CD332" s="128"/>
      <c r="CN332" s="128"/>
      <c r="CX332" s="128"/>
      <c r="DH332" s="128"/>
      <c r="DR332" s="128"/>
      <c r="EB332" s="128"/>
      <c r="EL332" s="128"/>
      <c r="EV332" s="128"/>
      <c r="FF332" s="128"/>
      <c r="FP332" s="128"/>
      <c r="FZ332" s="128"/>
      <c r="GJ332" s="128"/>
      <c r="GT332" s="128"/>
      <c r="HD332" s="128"/>
      <c r="HN332" s="128"/>
      <c r="HX332" s="128"/>
    </row>
    <row r="333" s="3" customFormat="true">
      <c r="A333" s="385"/>
      <c r="B333" s="128"/>
      <c r="L333" s="128"/>
      <c r="V333" s="128"/>
      <c r="AF333" s="128"/>
      <c r="AP333" s="128"/>
      <c r="AZ333" s="128"/>
      <c r="BA333" s="128"/>
      <c r="BB333" s="128"/>
      <c r="BC333" s="128"/>
      <c r="BD333" s="128"/>
      <c r="BE333" s="128"/>
      <c r="BF333" s="128"/>
      <c r="BG333" s="128"/>
      <c r="BJ333" s="128"/>
      <c r="BT333" s="128"/>
      <c r="CD333" s="128"/>
      <c r="CN333" s="128"/>
      <c r="CX333" s="128"/>
      <c r="DH333" s="128"/>
      <c r="DR333" s="128"/>
      <c r="EB333" s="128"/>
      <c r="EL333" s="128"/>
      <c r="EV333" s="128"/>
      <c r="FF333" s="128"/>
      <c r="FP333" s="128"/>
      <c r="FZ333" s="128"/>
      <c r="GJ333" s="128"/>
      <c r="GT333" s="128"/>
      <c r="HD333" s="128"/>
      <c r="HN333" s="128"/>
      <c r="HX333" s="128"/>
    </row>
    <row r="334" s="3" customFormat="true">
      <c r="A334" s="385"/>
      <c r="B334" s="128"/>
      <c r="L334" s="128"/>
      <c r="V334" s="128"/>
      <c r="AF334" s="128"/>
      <c r="AP334" s="128"/>
      <c r="AZ334" s="128"/>
      <c r="BA334" s="128"/>
      <c r="BB334" s="128"/>
      <c r="BC334" s="128"/>
      <c r="BD334" s="128"/>
      <c r="BE334" s="128"/>
      <c r="BF334" s="128"/>
      <c r="BG334" s="128"/>
      <c r="BJ334" s="128"/>
      <c r="BT334" s="128"/>
      <c r="CD334" s="128"/>
      <c r="CN334" s="128"/>
      <c r="CX334" s="128"/>
      <c r="DH334" s="128"/>
      <c r="DR334" s="128"/>
      <c r="EB334" s="128"/>
      <c r="EL334" s="128"/>
      <c r="EV334" s="128"/>
      <c r="FF334" s="128"/>
      <c r="FP334" s="128"/>
      <c r="FZ334" s="128"/>
      <c r="GJ334" s="128"/>
      <c r="GT334" s="128"/>
      <c r="HD334" s="128"/>
      <c r="HN334" s="128"/>
      <c r="HX334" s="128"/>
    </row>
    <row r="335" s="3" customFormat="true">
      <c r="A335" s="385"/>
      <c r="B335" s="128"/>
      <c r="L335" s="128"/>
      <c r="V335" s="128"/>
      <c r="AF335" s="128"/>
      <c r="AP335" s="128"/>
      <c r="AZ335" s="128"/>
      <c r="BA335" s="128"/>
      <c r="BB335" s="128"/>
      <c r="BC335" s="128"/>
      <c r="BD335" s="128"/>
      <c r="BE335" s="128"/>
      <c r="BF335" s="128"/>
      <c r="BG335" s="128"/>
      <c r="BJ335" s="128"/>
      <c r="BT335" s="128"/>
      <c r="CD335" s="128"/>
      <c r="CN335" s="128"/>
      <c r="CX335" s="128"/>
      <c r="DH335" s="128"/>
      <c r="DR335" s="128"/>
      <c r="EB335" s="128"/>
      <c r="EL335" s="128"/>
      <c r="EV335" s="128"/>
      <c r="FF335" s="128"/>
      <c r="FP335" s="128"/>
      <c r="FZ335" s="128"/>
      <c r="GJ335" s="128"/>
      <c r="GT335" s="128"/>
      <c r="HD335" s="128"/>
      <c r="HN335" s="128"/>
      <c r="HX335" s="128"/>
    </row>
    <row r="336" s="3" customFormat="true">
      <c r="A336" s="385"/>
      <c r="B336" s="128"/>
      <c r="L336" s="128"/>
      <c r="V336" s="128"/>
      <c r="AF336" s="128"/>
      <c r="AP336" s="128"/>
      <c r="AZ336" s="128"/>
      <c r="BA336" s="128"/>
      <c r="BB336" s="128"/>
      <c r="BC336" s="128"/>
      <c r="BD336" s="128"/>
      <c r="BE336" s="128"/>
      <c r="BF336" s="128"/>
      <c r="BG336" s="128"/>
      <c r="BJ336" s="128"/>
      <c r="BT336" s="128"/>
      <c r="CD336" s="128"/>
      <c r="CN336" s="128"/>
      <c r="CX336" s="128"/>
      <c r="DH336" s="128"/>
      <c r="DR336" s="128"/>
      <c r="EB336" s="128"/>
      <c r="EL336" s="128"/>
      <c r="EV336" s="128"/>
      <c r="FF336" s="128"/>
      <c r="FP336" s="128"/>
      <c r="FZ336" s="128"/>
      <c r="GJ336" s="128"/>
      <c r="GT336" s="128"/>
      <c r="HD336" s="128"/>
      <c r="HN336" s="128"/>
      <c r="HX336" s="128"/>
    </row>
    <row r="337" s="3" customFormat="true">
      <c r="A337" s="385"/>
      <c r="B337" s="128"/>
      <c r="L337" s="128"/>
      <c r="V337" s="128"/>
      <c r="AF337" s="128"/>
      <c r="AP337" s="128"/>
      <c r="AZ337" s="128"/>
      <c r="BA337" s="128"/>
      <c r="BB337" s="128"/>
      <c r="BC337" s="128"/>
      <c r="BD337" s="128"/>
      <c r="BE337" s="128"/>
      <c r="BF337" s="128"/>
      <c r="BG337" s="128"/>
      <c r="BJ337" s="128"/>
      <c r="BT337" s="128"/>
      <c r="CD337" s="128"/>
      <c r="CN337" s="128"/>
      <c r="CX337" s="128"/>
      <c r="DH337" s="128"/>
      <c r="DR337" s="128"/>
      <c r="EB337" s="128"/>
      <c r="EL337" s="128"/>
      <c r="EV337" s="128"/>
      <c r="FF337" s="128"/>
      <c r="FP337" s="128"/>
      <c r="FZ337" s="128"/>
      <c r="GJ337" s="128"/>
      <c r="GT337" s="128"/>
      <c r="HD337" s="128"/>
      <c r="HN337" s="128"/>
      <c r="HX337" s="128"/>
    </row>
    <row r="338" s="3" customFormat="true">
      <c r="A338" s="385"/>
      <c r="B338" s="128"/>
      <c r="L338" s="128"/>
      <c r="V338" s="128"/>
      <c r="AF338" s="128"/>
      <c r="AP338" s="128"/>
      <c r="AZ338" s="128"/>
      <c r="BA338" s="128"/>
      <c r="BB338" s="128"/>
      <c r="BC338" s="128"/>
      <c r="BD338" s="128"/>
      <c r="BE338" s="128"/>
      <c r="BF338" s="128"/>
      <c r="BG338" s="128"/>
      <c r="BJ338" s="128"/>
      <c r="BT338" s="128"/>
      <c r="CD338" s="128"/>
      <c r="CN338" s="128"/>
      <c r="CX338" s="128"/>
      <c r="DH338" s="128"/>
      <c r="DR338" s="128"/>
      <c r="EB338" s="128"/>
      <c r="EL338" s="128"/>
      <c r="EV338" s="128"/>
      <c r="FF338" s="128"/>
      <c r="FP338" s="128"/>
      <c r="FZ338" s="128"/>
      <c r="GJ338" s="128"/>
      <c r="GT338" s="128"/>
      <c r="HD338" s="128"/>
      <c r="HN338" s="128"/>
      <c r="HX338" s="128"/>
    </row>
    <row r="339" s="3" customFormat="true">
      <c r="A339" s="385"/>
      <c r="B339" s="128"/>
      <c r="L339" s="128"/>
      <c r="V339" s="128"/>
      <c r="AF339" s="128"/>
      <c r="AP339" s="128"/>
      <c r="AZ339" s="128"/>
      <c r="BA339" s="128"/>
      <c r="BB339" s="128"/>
      <c r="BC339" s="128"/>
      <c r="BD339" s="128"/>
      <c r="BE339" s="128"/>
      <c r="BF339" s="128"/>
      <c r="BG339" s="128"/>
      <c r="BJ339" s="128"/>
      <c r="BT339" s="128"/>
      <c r="CD339" s="128"/>
      <c r="CN339" s="128"/>
      <c r="CX339" s="128"/>
      <c r="DH339" s="128"/>
      <c r="DR339" s="128"/>
      <c r="EB339" s="128"/>
      <c r="EL339" s="128"/>
      <c r="EV339" s="128"/>
      <c r="FF339" s="128"/>
      <c r="FP339" s="128"/>
      <c r="FZ339" s="128"/>
      <c r="GJ339" s="128"/>
      <c r="GT339" s="128"/>
      <c r="HD339" s="128"/>
      <c r="HN339" s="128"/>
      <c r="HX339" s="128"/>
    </row>
    <row r="340" s="3" customFormat="true">
      <c r="A340" s="385"/>
      <c r="B340" s="128"/>
      <c r="L340" s="128"/>
      <c r="V340" s="128"/>
      <c r="AF340" s="128"/>
      <c r="AP340" s="128"/>
      <c r="AZ340" s="128"/>
      <c r="BA340" s="128"/>
      <c r="BB340" s="128"/>
      <c r="BC340" s="128"/>
      <c r="BD340" s="128"/>
      <c r="BE340" s="128"/>
      <c r="BF340" s="128"/>
      <c r="BG340" s="128"/>
      <c r="BJ340" s="128"/>
      <c r="BT340" s="128"/>
      <c r="CD340" s="128"/>
      <c r="CN340" s="128"/>
      <c r="CX340" s="128"/>
      <c r="DH340" s="128"/>
      <c r="DR340" s="128"/>
      <c r="EB340" s="128"/>
      <c r="EL340" s="128"/>
      <c r="EV340" s="128"/>
      <c r="FF340" s="128"/>
      <c r="FP340" s="128"/>
      <c r="FZ340" s="128"/>
      <c r="GJ340" s="128"/>
      <c r="GT340" s="128"/>
      <c r="HD340" s="128"/>
      <c r="HN340" s="128"/>
      <c r="HX340" s="128"/>
    </row>
    <row r="341" s="3" customFormat="true">
      <c r="A341" s="385"/>
      <c r="B341" s="128"/>
      <c r="L341" s="128"/>
      <c r="V341" s="128"/>
      <c r="AF341" s="128"/>
      <c r="AP341" s="128"/>
      <c r="AZ341" s="128"/>
      <c r="BA341" s="128"/>
      <c r="BB341" s="128"/>
      <c r="BC341" s="128"/>
      <c r="BD341" s="128"/>
      <c r="BE341" s="128"/>
      <c r="BF341" s="128"/>
      <c r="BG341" s="128"/>
      <c r="BJ341" s="128"/>
      <c r="BT341" s="128"/>
      <c r="CD341" s="128"/>
      <c r="CN341" s="128"/>
      <c r="CX341" s="128"/>
      <c r="DH341" s="128"/>
      <c r="DR341" s="128"/>
      <c r="EB341" s="128"/>
      <c r="EL341" s="128"/>
      <c r="EV341" s="128"/>
      <c r="FF341" s="128"/>
      <c r="FP341" s="128"/>
      <c r="FZ341" s="128"/>
      <c r="GJ341" s="128"/>
      <c r="GT341" s="128"/>
      <c r="HD341" s="128"/>
      <c r="HN341" s="128"/>
      <c r="HX341" s="128"/>
    </row>
    <row r="342" s="3" customFormat="true">
      <c r="A342" s="385"/>
      <c r="B342" s="128"/>
      <c r="L342" s="128"/>
      <c r="V342" s="128"/>
      <c r="AF342" s="128"/>
      <c r="AP342" s="128"/>
      <c r="AZ342" s="128"/>
      <c r="BA342" s="128"/>
      <c r="BB342" s="128"/>
      <c r="BC342" s="128"/>
      <c r="BD342" s="128"/>
      <c r="BE342" s="128"/>
      <c r="BF342" s="128"/>
      <c r="BG342" s="128"/>
      <c r="BJ342" s="128"/>
      <c r="BT342" s="128"/>
      <c r="CD342" s="128"/>
      <c r="CN342" s="128"/>
      <c r="CX342" s="128"/>
      <c r="DH342" s="128"/>
      <c r="DR342" s="128"/>
      <c r="EB342" s="128"/>
      <c r="EL342" s="128"/>
      <c r="EV342" s="128"/>
      <c r="FF342" s="128"/>
      <c r="FP342" s="128"/>
      <c r="FZ342" s="128"/>
      <c r="GJ342" s="128"/>
      <c r="GT342" s="128"/>
      <c r="HD342" s="128"/>
      <c r="HN342" s="128"/>
      <c r="HX342" s="128"/>
    </row>
    <row r="343" s="3" customFormat="true">
      <c r="A343" s="385"/>
      <c r="B343" s="128"/>
      <c r="L343" s="128"/>
      <c r="V343" s="128"/>
      <c r="AF343" s="128"/>
      <c r="AP343" s="128"/>
      <c r="AZ343" s="128"/>
      <c r="BA343" s="128"/>
      <c r="BB343" s="128"/>
      <c r="BC343" s="128"/>
      <c r="BD343" s="128"/>
      <c r="BE343" s="128"/>
      <c r="BF343" s="128"/>
      <c r="BG343" s="128"/>
      <c r="BJ343" s="128"/>
      <c r="BT343" s="128"/>
      <c r="CD343" s="128"/>
      <c r="CN343" s="128"/>
      <c r="CX343" s="128"/>
      <c r="DH343" s="128"/>
      <c r="DR343" s="128"/>
      <c r="EB343" s="128"/>
      <c r="EL343" s="128"/>
      <c r="EV343" s="128"/>
      <c r="FF343" s="128"/>
      <c r="FP343" s="128"/>
      <c r="FZ343" s="128"/>
      <c r="GJ343" s="128"/>
      <c r="GT343" s="128"/>
      <c r="HD343" s="128"/>
      <c r="HN343" s="128"/>
      <c r="HX343" s="128"/>
    </row>
    <row r="344" s="3" customFormat="true">
      <c r="A344" s="385"/>
      <c r="B344" s="128"/>
      <c r="L344" s="128"/>
      <c r="V344" s="128"/>
      <c r="AF344" s="128"/>
      <c r="AP344" s="128"/>
      <c r="AZ344" s="128"/>
      <c r="BA344" s="128"/>
      <c r="BB344" s="128"/>
      <c r="BC344" s="128"/>
      <c r="BD344" s="128"/>
      <c r="BE344" s="128"/>
      <c r="BF344" s="128"/>
      <c r="BG344" s="128"/>
      <c r="BJ344" s="128"/>
      <c r="BT344" s="128"/>
      <c r="CD344" s="128"/>
      <c r="CN344" s="128"/>
      <c r="CX344" s="128"/>
      <c r="DH344" s="128"/>
      <c r="DR344" s="128"/>
      <c r="EB344" s="128"/>
      <c r="EL344" s="128"/>
      <c r="EV344" s="128"/>
      <c r="FF344" s="128"/>
      <c r="FP344" s="128"/>
      <c r="FZ344" s="128"/>
      <c r="GJ344" s="128"/>
      <c r="GT344" s="128"/>
      <c r="HD344" s="128"/>
      <c r="HN344" s="128"/>
      <c r="HX344" s="128"/>
    </row>
    <row r="345" s="3" customFormat="true">
      <c r="A345" s="385"/>
      <c r="B345" s="128"/>
      <c r="L345" s="128"/>
      <c r="V345" s="128"/>
      <c r="AF345" s="128"/>
      <c r="AP345" s="128"/>
      <c r="AZ345" s="128"/>
      <c r="BA345" s="128"/>
      <c r="BB345" s="128"/>
      <c r="BC345" s="128"/>
      <c r="BD345" s="128"/>
      <c r="BE345" s="128"/>
      <c r="BF345" s="128"/>
      <c r="BG345" s="128"/>
      <c r="BJ345" s="128"/>
      <c r="BT345" s="128"/>
      <c r="CD345" s="128"/>
      <c r="CN345" s="128"/>
      <c r="CX345" s="128"/>
      <c r="DH345" s="128"/>
      <c r="DR345" s="128"/>
      <c r="EB345" s="128"/>
      <c r="EL345" s="128"/>
      <c r="EV345" s="128"/>
      <c r="FF345" s="128"/>
      <c r="FP345" s="128"/>
      <c r="FZ345" s="128"/>
      <c r="GJ345" s="128"/>
      <c r="GT345" s="128"/>
      <c r="HD345" s="128"/>
      <c r="HN345" s="128"/>
      <c r="HX345" s="128"/>
    </row>
    <row r="346" s="3" customFormat="true">
      <c r="A346" s="385"/>
      <c r="B346" s="128"/>
      <c r="L346" s="128"/>
      <c r="V346" s="128"/>
      <c r="AF346" s="128"/>
      <c r="AP346" s="128"/>
      <c r="AZ346" s="128"/>
      <c r="BA346" s="128"/>
      <c r="BB346" s="128"/>
      <c r="BC346" s="128"/>
      <c r="BD346" s="128"/>
      <c r="BE346" s="128"/>
      <c r="BF346" s="128"/>
      <c r="BG346" s="128"/>
      <c r="BJ346" s="128"/>
      <c r="BT346" s="128"/>
      <c r="CD346" s="128"/>
      <c r="CN346" s="128"/>
      <c r="CX346" s="128"/>
      <c r="DH346" s="128"/>
      <c r="DR346" s="128"/>
      <c r="EB346" s="128"/>
      <c r="EL346" s="128"/>
      <c r="EV346" s="128"/>
      <c r="FF346" s="128"/>
      <c r="FP346" s="128"/>
      <c r="FZ346" s="128"/>
      <c r="GJ346" s="128"/>
      <c r="GT346" s="128"/>
      <c r="HD346" s="128"/>
      <c r="HN346" s="128"/>
      <c r="HX346" s="128"/>
    </row>
    <row r="347" s="3" customFormat="true">
      <c r="A347" s="385"/>
      <c r="B347" s="128"/>
      <c r="L347" s="128"/>
      <c r="V347" s="128"/>
      <c r="AF347" s="128"/>
      <c r="AP347" s="128"/>
      <c r="AZ347" s="128"/>
      <c r="BA347" s="128"/>
      <c r="BB347" s="128"/>
      <c r="BC347" s="128"/>
      <c r="BD347" s="128"/>
      <c r="BE347" s="128"/>
      <c r="BF347" s="128"/>
      <c r="BG347" s="128"/>
      <c r="BJ347" s="128"/>
      <c r="BT347" s="128"/>
      <c r="CD347" s="128"/>
      <c r="CN347" s="128"/>
      <c r="CX347" s="128"/>
      <c r="DH347" s="128"/>
      <c r="DR347" s="128"/>
      <c r="EB347" s="128"/>
      <c r="EL347" s="128"/>
      <c r="EV347" s="128"/>
      <c r="FF347" s="128"/>
      <c r="FP347" s="128"/>
      <c r="FZ347" s="128"/>
      <c r="GJ347" s="128"/>
      <c r="GT347" s="128"/>
      <c r="HD347" s="128"/>
      <c r="HN347" s="128"/>
      <c r="HX347" s="128"/>
    </row>
    <row r="348" s="3" customFormat="true">
      <c r="A348" s="385"/>
      <c r="B348" s="128"/>
      <c r="L348" s="128"/>
      <c r="V348" s="128"/>
      <c r="AF348" s="128"/>
      <c r="AP348" s="128"/>
      <c r="AZ348" s="128"/>
      <c r="BA348" s="128"/>
      <c r="BB348" s="128"/>
      <c r="BC348" s="128"/>
      <c r="BD348" s="128"/>
      <c r="BE348" s="128"/>
      <c r="BF348" s="128"/>
      <c r="BG348" s="128"/>
      <c r="BJ348" s="128"/>
      <c r="BT348" s="128"/>
      <c r="CD348" s="128"/>
      <c r="CN348" s="128"/>
      <c r="CX348" s="128"/>
      <c r="DH348" s="128"/>
      <c r="DR348" s="128"/>
      <c r="EB348" s="128"/>
      <c r="EL348" s="128"/>
      <c r="EV348" s="128"/>
      <c r="FF348" s="128"/>
      <c r="FP348" s="128"/>
      <c r="FZ348" s="128"/>
      <c r="GJ348" s="128"/>
      <c r="GT348" s="128"/>
      <c r="HD348" s="128"/>
      <c r="HN348" s="128"/>
      <c r="HX348" s="128"/>
    </row>
    <row r="349" s="3" customFormat="true">
      <c r="A349" s="385"/>
      <c r="B349" s="128"/>
      <c r="L349" s="128"/>
      <c r="V349" s="128"/>
      <c r="AF349" s="128"/>
      <c r="AP349" s="128"/>
      <c r="AZ349" s="128"/>
      <c r="BA349" s="128"/>
      <c r="BB349" s="128"/>
      <c r="BC349" s="128"/>
      <c r="BD349" s="128"/>
      <c r="BE349" s="128"/>
      <c r="BF349" s="128"/>
      <c r="BG349" s="128"/>
      <c r="BJ349" s="128"/>
      <c r="BT349" s="128"/>
      <c r="CD349" s="128"/>
      <c r="CN349" s="128"/>
      <c r="CX349" s="128"/>
      <c r="DH349" s="128"/>
      <c r="DR349" s="128"/>
      <c r="EB349" s="128"/>
      <c r="EL349" s="128"/>
      <c r="EV349" s="128"/>
      <c r="FF349" s="128"/>
      <c r="FP349" s="128"/>
      <c r="FZ349" s="128"/>
      <c r="GJ349" s="128"/>
      <c r="GT349" s="128"/>
      <c r="HD349" s="128"/>
      <c r="HN349" s="128"/>
      <c r="HX349" s="128"/>
    </row>
    <row r="350" s="3" customFormat="true">
      <c r="A350" s="385"/>
      <c r="B350" s="128"/>
      <c r="L350" s="128"/>
      <c r="V350" s="128"/>
      <c r="AF350" s="128"/>
      <c r="AP350" s="128"/>
      <c r="AZ350" s="128"/>
      <c r="BA350" s="128"/>
      <c r="BB350" s="128"/>
      <c r="BC350" s="128"/>
      <c r="BD350" s="128"/>
      <c r="BE350" s="128"/>
      <c r="BF350" s="128"/>
      <c r="BG350" s="128"/>
      <c r="BJ350" s="128"/>
      <c r="BT350" s="128"/>
      <c r="CD350" s="128"/>
      <c r="CN350" s="128"/>
      <c r="CX350" s="128"/>
      <c r="DH350" s="128"/>
      <c r="DR350" s="128"/>
      <c r="EB350" s="128"/>
      <c r="EL350" s="128"/>
      <c r="EV350" s="128"/>
      <c r="FF350" s="128"/>
      <c r="FP350" s="128"/>
      <c r="FZ350" s="128"/>
      <c r="GJ350" s="128"/>
      <c r="GT350" s="128"/>
      <c r="HD350" s="128"/>
      <c r="HN350" s="128"/>
      <c r="HX350" s="128"/>
    </row>
    <row r="351" s="3" customFormat="true">
      <c r="A351" s="385"/>
      <c r="B351" s="128"/>
      <c r="L351" s="128"/>
      <c r="V351" s="128"/>
      <c r="AF351" s="128"/>
      <c r="AP351" s="128"/>
      <c r="AZ351" s="128"/>
      <c r="BA351" s="128"/>
      <c r="BB351" s="128"/>
      <c r="BC351" s="128"/>
      <c r="BD351" s="128"/>
      <c r="BE351" s="128"/>
      <c r="BF351" s="128"/>
      <c r="BG351" s="128"/>
      <c r="BJ351" s="128"/>
      <c r="BT351" s="128"/>
      <c r="CD351" s="128"/>
      <c r="CN351" s="128"/>
      <c r="CX351" s="128"/>
      <c r="DH351" s="128"/>
      <c r="DR351" s="128"/>
      <c r="EB351" s="128"/>
      <c r="EL351" s="128"/>
      <c r="EV351" s="128"/>
      <c r="FF351" s="128"/>
      <c r="FP351" s="128"/>
      <c r="FZ351" s="128"/>
      <c r="GJ351" s="128"/>
      <c r="GT351" s="128"/>
      <c r="HD351" s="128"/>
      <c r="HN351" s="128"/>
      <c r="HX351" s="128"/>
    </row>
    <row r="352" s="3" customFormat="true">
      <c r="A352" s="385"/>
      <c r="B352" s="128"/>
      <c r="L352" s="128"/>
      <c r="V352" s="128"/>
      <c r="AF352" s="128"/>
      <c r="AP352" s="128"/>
      <c r="AZ352" s="128"/>
      <c r="BA352" s="128"/>
      <c r="BB352" s="128"/>
      <c r="BC352" s="128"/>
      <c r="BD352" s="128"/>
      <c r="BE352" s="128"/>
      <c r="BF352" s="128"/>
      <c r="BG352" s="128"/>
      <c r="BJ352" s="128"/>
      <c r="BT352" s="128"/>
      <c r="CD352" s="128"/>
      <c r="CN352" s="128"/>
      <c r="CX352" s="128"/>
      <c r="DH352" s="128"/>
      <c r="DR352" s="128"/>
      <c r="EB352" s="128"/>
      <c r="EL352" s="128"/>
      <c r="EV352" s="128"/>
      <c r="FF352" s="128"/>
      <c r="FP352" s="128"/>
      <c r="FZ352" s="128"/>
      <c r="GJ352" s="128"/>
      <c r="GT352" s="128"/>
      <c r="HD352" s="128"/>
      <c r="HN352" s="128"/>
      <c r="HX352" s="128"/>
    </row>
    <row r="353" s="3" customFormat="true">
      <c r="A353" s="385"/>
      <c r="B353" s="128"/>
      <c r="L353" s="128"/>
      <c r="V353" s="128"/>
      <c r="AF353" s="128"/>
      <c r="AP353" s="128"/>
      <c r="AZ353" s="128"/>
      <c r="BA353" s="128"/>
      <c r="BB353" s="128"/>
      <c r="BC353" s="128"/>
      <c r="BD353" s="128"/>
      <c r="BE353" s="128"/>
      <c r="BF353" s="128"/>
      <c r="BG353" s="128"/>
      <c r="BJ353" s="128"/>
      <c r="BT353" s="128"/>
      <c r="CD353" s="128"/>
      <c r="CN353" s="128"/>
      <c r="CX353" s="128"/>
      <c r="DH353" s="128"/>
      <c r="DR353" s="128"/>
      <c r="EB353" s="128"/>
      <c r="EL353" s="128"/>
      <c r="EV353" s="128"/>
      <c r="FF353" s="128"/>
      <c r="FP353" s="128"/>
      <c r="FZ353" s="128"/>
      <c r="GJ353" s="128"/>
      <c r="GT353" s="128"/>
      <c r="HD353" s="128"/>
      <c r="HN353" s="128"/>
      <c r="HX353" s="128"/>
    </row>
    <row r="354" s="3" customFormat="true">
      <c r="A354" s="385"/>
      <c r="B354" s="128"/>
      <c r="L354" s="128"/>
      <c r="V354" s="128"/>
      <c r="AF354" s="128"/>
      <c r="AP354" s="128"/>
      <c r="AZ354" s="128"/>
      <c r="BA354" s="128"/>
      <c r="BB354" s="128"/>
      <c r="BC354" s="128"/>
      <c r="BD354" s="128"/>
      <c r="BE354" s="128"/>
      <c r="BF354" s="128"/>
      <c r="BG354" s="128"/>
      <c r="BJ354" s="128"/>
      <c r="BT354" s="128"/>
      <c r="CD354" s="128"/>
      <c r="CN354" s="128"/>
      <c r="CX354" s="128"/>
      <c r="DH354" s="128"/>
      <c r="DR354" s="128"/>
      <c r="EB354" s="128"/>
      <c r="EL354" s="128"/>
      <c r="EV354" s="128"/>
      <c r="FF354" s="128"/>
      <c r="FP354" s="128"/>
      <c r="FZ354" s="128"/>
      <c r="GJ354" s="128"/>
      <c r="GT354" s="128"/>
      <c r="HD354" s="128"/>
      <c r="HN354" s="128"/>
      <c r="HX354" s="128"/>
    </row>
    <row r="355" s="3" customFormat="true">
      <c r="A355" s="385"/>
      <c r="B355" s="128"/>
      <c r="L355" s="128"/>
      <c r="V355" s="128"/>
      <c r="AF355" s="128"/>
      <c r="AP355" s="128"/>
      <c r="AZ355" s="128"/>
      <c r="BA355" s="128"/>
      <c r="BB355" s="128"/>
      <c r="BC355" s="128"/>
      <c r="BD355" s="128"/>
      <c r="BE355" s="128"/>
      <c r="BF355" s="128"/>
      <c r="BG355" s="128"/>
      <c r="BJ355" s="128"/>
      <c r="BT355" s="128"/>
      <c r="CD355" s="128"/>
      <c r="CN355" s="128"/>
      <c r="CX355" s="128"/>
      <c r="DH355" s="128"/>
      <c r="DR355" s="128"/>
      <c r="EB355" s="128"/>
      <c r="EL355" s="128"/>
      <c r="EV355" s="128"/>
      <c r="FF355" s="128"/>
      <c r="FP355" s="128"/>
      <c r="FZ355" s="128"/>
      <c r="GJ355" s="128"/>
      <c r="GT355" s="128"/>
      <c r="HD355" s="128"/>
      <c r="HN355" s="128"/>
      <c r="HX355" s="128"/>
    </row>
    <row r="356" s="3" customFormat="true">
      <c r="A356" s="385"/>
      <c r="B356" s="128"/>
      <c r="L356" s="128"/>
      <c r="V356" s="128"/>
      <c r="AF356" s="128"/>
      <c r="AP356" s="128"/>
      <c r="AZ356" s="128"/>
      <c r="BA356" s="128"/>
      <c r="BB356" s="128"/>
      <c r="BC356" s="128"/>
      <c r="BD356" s="128"/>
      <c r="BE356" s="128"/>
      <c r="BF356" s="128"/>
      <c r="BG356" s="128"/>
      <c r="BJ356" s="128"/>
      <c r="BT356" s="128"/>
      <c r="CD356" s="128"/>
      <c r="CN356" s="128"/>
      <c r="CX356" s="128"/>
      <c r="DH356" s="128"/>
      <c r="DR356" s="128"/>
      <c r="EB356" s="128"/>
      <c r="EL356" s="128"/>
      <c r="EV356" s="128"/>
      <c r="FF356" s="128"/>
      <c r="FP356" s="128"/>
      <c r="FZ356" s="128"/>
      <c r="GJ356" s="128"/>
      <c r="GT356" s="128"/>
      <c r="HD356" s="128"/>
      <c r="HN356" s="128"/>
      <c r="HX356" s="128"/>
    </row>
    <row r="357" s="3" customFormat="true">
      <c r="A357" s="385"/>
      <c r="B357" s="128"/>
      <c r="L357" s="128"/>
      <c r="V357" s="128"/>
      <c r="AF357" s="128"/>
      <c r="AP357" s="128"/>
      <c r="AZ357" s="128"/>
      <c r="BA357" s="128"/>
      <c r="BB357" s="128"/>
      <c r="BC357" s="128"/>
      <c r="BD357" s="128"/>
      <c r="BE357" s="128"/>
      <c r="BF357" s="128"/>
      <c r="BG357" s="128"/>
      <c r="BJ357" s="128"/>
      <c r="BT357" s="128"/>
      <c r="CD357" s="128"/>
      <c r="CN357" s="128"/>
      <c r="CX357" s="128"/>
      <c r="DH357" s="128"/>
      <c r="DR357" s="128"/>
      <c r="EB357" s="128"/>
      <c r="EL357" s="128"/>
      <c r="EV357" s="128"/>
      <c r="FF357" s="128"/>
      <c r="FP357" s="128"/>
      <c r="FZ357" s="128"/>
      <c r="GJ357" s="128"/>
      <c r="GT357" s="128"/>
      <c r="HD357" s="128"/>
      <c r="HN357" s="128"/>
      <c r="HX357" s="128"/>
    </row>
    <row r="358" s="3" customFormat="true">
      <c r="A358" s="385"/>
      <c r="B358" s="128"/>
      <c r="L358" s="128"/>
      <c r="V358" s="128"/>
      <c r="AF358" s="128"/>
      <c r="AP358" s="128"/>
      <c r="AZ358" s="128"/>
      <c r="BA358" s="128"/>
      <c r="BB358" s="128"/>
      <c r="BC358" s="128"/>
      <c r="BD358" s="128"/>
      <c r="BE358" s="128"/>
      <c r="BF358" s="128"/>
      <c r="BG358" s="128"/>
      <c r="BJ358" s="128"/>
      <c r="BT358" s="128"/>
      <c r="CD358" s="128"/>
      <c r="CN358" s="128"/>
      <c r="CX358" s="128"/>
      <c r="DH358" s="128"/>
      <c r="DR358" s="128"/>
      <c r="EB358" s="128"/>
      <c r="EL358" s="128"/>
      <c r="EV358" s="128"/>
      <c r="FF358" s="128"/>
      <c r="FP358" s="128"/>
      <c r="FZ358" s="128"/>
      <c r="GJ358" s="128"/>
      <c r="GT358" s="128"/>
      <c r="HD358" s="128"/>
      <c r="HN358" s="128"/>
      <c r="HX358" s="128"/>
    </row>
    <row r="359" s="3" customFormat="true">
      <c r="A359" s="385"/>
      <c r="B359" s="128"/>
      <c r="L359" s="128"/>
      <c r="V359" s="128"/>
      <c r="AF359" s="128"/>
      <c r="AP359" s="128"/>
      <c r="AZ359" s="128"/>
      <c r="BA359" s="128"/>
      <c r="BB359" s="128"/>
      <c r="BC359" s="128"/>
      <c r="BD359" s="128"/>
      <c r="BE359" s="128"/>
      <c r="BF359" s="128"/>
      <c r="BG359" s="128"/>
      <c r="BJ359" s="128"/>
      <c r="BT359" s="128"/>
      <c r="CD359" s="128"/>
      <c r="CN359" s="128"/>
      <c r="CX359" s="128"/>
      <c r="DH359" s="128"/>
      <c r="DR359" s="128"/>
      <c r="EB359" s="128"/>
      <c r="EL359" s="128"/>
      <c r="EV359" s="128"/>
      <c r="FF359" s="128"/>
      <c r="FP359" s="128"/>
      <c r="FZ359" s="128"/>
      <c r="GJ359" s="128"/>
      <c r="GT359" s="128"/>
      <c r="HD359" s="128"/>
      <c r="HN359" s="128"/>
      <c r="HX359" s="128"/>
    </row>
    <row r="360" s="3" customFormat="true">
      <c r="A360" s="385"/>
      <c r="B360" s="128"/>
      <c r="L360" s="128"/>
      <c r="V360" s="128"/>
      <c r="AF360" s="128"/>
      <c r="AP360" s="128"/>
      <c r="AZ360" s="128"/>
      <c r="BA360" s="128"/>
      <c r="BB360" s="128"/>
      <c r="BC360" s="128"/>
      <c r="BD360" s="128"/>
      <c r="BE360" s="128"/>
      <c r="BF360" s="128"/>
      <c r="BG360" s="128"/>
      <c r="BJ360" s="128"/>
      <c r="BT360" s="128"/>
      <c r="CD360" s="128"/>
      <c r="CN360" s="128"/>
      <c r="CX360" s="128"/>
      <c r="DH360" s="128"/>
      <c r="DR360" s="128"/>
      <c r="EB360" s="128"/>
      <c r="EL360" s="128"/>
      <c r="EV360" s="128"/>
      <c r="FF360" s="128"/>
      <c r="FP360" s="128"/>
      <c r="FZ360" s="128"/>
      <c r="GJ360" s="128"/>
      <c r="GT360" s="128"/>
      <c r="HD360" s="128"/>
      <c r="HN360" s="128"/>
      <c r="HX360" s="128"/>
    </row>
    <row r="361" s="3" customFormat="true">
      <c r="A361" s="385"/>
      <c r="B361" s="128"/>
      <c r="L361" s="128"/>
      <c r="V361" s="128"/>
      <c r="AF361" s="128"/>
      <c r="AP361" s="128"/>
      <c r="AZ361" s="128"/>
      <c r="BA361" s="128"/>
      <c r="BB361" s="128"/>
      <c r="BC361" s="128"/>
      <c r="BD361" s="128"/>
      <c r="BE361" s="128"/>
      <c r="BF361" s="128"/>
      <c r="BG361" s="128"/>
      <c r="BJ361" s="128"/>
      <c r="BT361" s="128"/>
      <c r="CD361" s="128"/>
      <c r="CN361" s="128"/>
      <c r="CX361" s="128"/>
      <c r="DH361" s="128"/>
      <c r="DR361" s="128"/>
      <c r="EB361" s="128"/>
      <c r="EL361" s="128"/>
      <c r="EV361" s="128"/>
      <c r="FF361" s="128"/>
      <c r="FP361" s="128"/>
      <c r="FZ361" s="128"/>
      <c r="GJ361" s="128"/>
      <c r="GT361" s="128"/>
      <c r="HD361" s="128"/>
      <c r="HN361" s="128"/>
      <c r="HX361" s="128"/>
    </row>
    <row r="362" s="3" customFormat="true">
      <c r="A362" s="385"/>
      <c r="B362" s="128"/>
      <c r="L362" s="128"/>
      <c r="V362" s="128"/>
      <c r="AF362" s="128"/>
      <c r="AP362" s="128"/>
      <c r="AZ362" s="128"/>
      <c r="BA362" s="128"/>
      <c r="BB362" s="128"/>
      <c r="BC362" s="128"/>
      <c r="BD362" s="128"/>
      <c r="BE362" s="128"/>
      <c r="BF362" s="128"/>
      <c r="BG362" s="128"/>
      <c r="BJ362" s="128"/>
      <c r="BT362" s="128"/>
      <c r="CD362" s="128"/>
      <c r="CN362" s="128"/>
      <c r="CX362" s="128"/>
      <c r="DH362" s="128"/>
      <c r="DR362" s="128"/>
      <c r="EB362" s="128"/>
      <c r="EL362" s="128"/>
      <c r="EV362" s="128"/>
      <c r="FF362" s="128"/>
      <c r="FP362" s="128"/>
      <c r="FZ362" s="128"/>
      <c r="GJ362" s="128"/>
      <c r="GT362" s="128"/>
      <c r="HD362" s="128"/>
      <c r="HN362" s="128"/>
      <c r="HX362" s="128"/>
    </row>
    <row r="363" s="3" customFormat="true">
      <c r="A363" s="385"/>
      <c r="B363" s="128"/>
      <c r="L363" s="128"/>
      <c r="V363" s="128"/>
      <c r="AF363" s="128"/>
      <c r="AP363" s="128"/>
      <c r="AZ363" s="128"/>
      <c r="BA363" s="128"/>
      <c r="BB363" s="128"/>
      <c r="BC363" s="128"/>
      <c r="BD363" s="128"/>
      <c r="BE363" s="128"/>
      <c r="BF363" s="128"/>
      <c r="BG363" s="128"/>
      <c r="BJ363" s="128"/>
      <c r="BT363" s="128"/>
      <c r="CD363" s="128"/>
      <c r="CN363" s="128"/>
      <c r="CX363" s="128"/>
      <c r="DH363" s="128"/>
      <c r="DR363" s="128"/>
      <c r="EB363" s="128"/>
      <c r="EL363" s="128"/>
      <c r="EV363" s="128"/>
      <c r="FF363" s="128"/>
      <c r="FP363" s="128"/>
      <c r="FZ363" s="128"/>
      <c r="GJ363" s="128"/>
      <c r="GT363" s="128"/>
      <c r="HD363" s="128"/>
      <c r="HN363" s="128"/>
      <c r="HX363" s="128"/>
    </row>
    <row r="364" s="3" customFormat="true">
      <c r="A364" s="385"/>
      <c r="B364" s="128"/>
      <c r="L364" s="128"/>
      <c r="V364" s="128"/>
      <c r="AF364" s="128"/>
      <c r="AP364" s="128"/>
      <c r="AZ364" s="128"/>
      <c r="BA364" s="128"/>
      <c r="BB364" s="128"/>
      <c r="BC364" s="128"/>
      <c r="BD364" s="128"/>
      <c r="BE364" s="128"/>
      <c r="BF364" s="128"/>
      <c r="BG364" s="128"/>
      <c r="BJ364" s="128"/>
      <c r="BT364" s="128"/>
      <c r="CD364" s="128"/>
      <c r="CN364" s="128"/>
      <c r="CX364" s="128"/>
      <c r="DH364" s="128"/>
      <c r="DR364" s="128"/>
      <c r="EB364" s="128"/>
      <c r="EL364" s="128"/>
      <c r="EV364" s="128"/>
      <c r="FF364" s="128"/>
      <c r="FP364" s="128"/>
      <c r="FZ364" s="128"/>
      <c r="GJ364" s="128"/>
      <c r="GT364" s="128"/>
      <c r="HD364" s="128"/>
      <c r="HN364" s="128"/>
      <c r="HX364" s="128"/>
    </row>
    <row r="365" s="3" customFormat="true">
      <c r="A365" s="385"/>
      <c r="B365" s="128"/>
      <c r="L365" s="128"/>
      <c r="V365" s="128"/>
      <c r="AF365" s="128"/>
      <c r="AP365" s="128"/>
      <c r="AZ365" s="128"/>
      <c r="BA365" s="128"/>
      <c r="BB365" s="128"/>
      <c r="BC365" s="128"/>
      <c r="BD365" s="128"/>
      <c r="BE365" s="128"/>
      <c r="BF365" s="128"/>
      <c r="BG365" s="128"/>
      <c r="BJ365" s="128"/>
      <c r="BT365" s="128"/>
      <c r="CD365" s="128"/>
      <c r="CN365" s="128"/>
      <c r="CX365" s="128"/>
      <c r="DH365" s="128"/>
      <c r="DR365" s="128"/>
      <c r="EB365" s="128"/>
      <c r="EL365" s="128"/>
      <c r="EV365" s="128"/>
      <c r="FF365" s="128"/>
      <c r="FP365" s="128"/>
      <c r="FZ365" s="128"/>
      <c r="GJ365" s="128"/>
      <c r="GT365" s="128"/>
      <c r="HD365" s="128"/>
      <c r="HN365" s="128"/>
      <c r="HX365" s="128"/>
    </row>
    <row r="366" s="3" customFormat="true">
      <c r="A366" s="385"/>
      <c r="B366" s="128"/>
      <c r="L366" s="128"/>
      <c r="V366" s="128"/>
      <c r="AF366" s="128"/>
      <c r="AP366" s="128"/>
      <c r="AZ366" s="128"/>
      <c r="BA366" s="128"/>
      <c r="BB366" s="128"/>
      <c r="BC366" s="128"/>
      <c r="BD366" s="128"/>
      <c r="BE366" s="128"/>
      <c r="BF366" s="128"/>
      <c r="BG366" s="128"/>
      <c r="BJ366" s="128"/>
      <c r="BT366" s="128"/>
      <c r="CD366" s="128"/>
      <c r="CN366" s="128"/>
      <c r="CX366" s="128"/>
      <c r="DH366" s="128"/>
      <c r="DR366" s="128"/>
      <c r="EB366" s="128"/>
      <c r="EL366" s="128"/>
      <c r="EV366" s="128"/>
      <c r="FF366" s="128"/>
      <c r="FP366" s="128"/>
      <c r="FZ366" s="128"/>
      <c r="GJ366" s="128"/>
      <c r="GT366" s="128"/>
      <c r="HD366" s="128"/>
      <c r="HN366" s="128"/>
      <c r="HX366" s="128"/>
    </row>
    <row r="367" s="3" customFormat="true">
      <c r="A367" s="385"/>
      <c r="B367" s="128"/>
      <c r="L367" s="128"/>
      <c r="V367" s="128"/>
      <c r="AF367" s="128"/>
      <c r="AP367" s="128"/>
      <c r="AZ367" s="128"/>
      <c r="BA367" s="128"/>
      <c r="BB367" s="128"/>
      <c r="BC367" s="128"/>
      <c r="BD367" s="128"/>
      <c r="BE367" s="128"/>
      <c r="BF367" s="128"/>
      <c r="BG367" s="128"/>
      <c r="BJ367" s="128"/>
      <c r="BT367" s="128"/>
      <c r="CD367" s="128"/>
      <c r="CN367" s="128"/>
      <c r="CX367" s="128"/>
      <c r="DH367" s="128"/>
      <c r="DR367" s="128"/>
      <c r="EB367" s="128"/>
      <c r="EL367" s="128"/>
      <c r="EV367" s="128"/>
      <c r="FF367" s="128"/>
      <c r="FP367" s="128"/>
      <c r="FZ367" s="128"/>
      <c r="GJ367" s="128"/>
      <c r="GT367" s="128"/>
      <c r="HD367" s="128"/>
      <c r="HN367" s="128"/>
      <c r="HX367" s="128"/>
    </row>
    <row r="368" s="3" customFormat="true">
      <c r="A368" s="385"/>
      <c r="B368" s="128"/>
      <c r="L368" s="128"/>
      <c r="V368" s="128"/>
      <c r="AF368" s="128"/>
      <c r="AP368" s="128"/>
      <c r="AZ368" s="128"/>
      <c r="BA368" s="128"/>
      <c r="BB368" s="128"/>
      <c r="BC368" s="128"/>
      <c r="BD368" s="128"/>
      <c r="BE368" s="128"/>
      <c r="BF368" s="128"/>
      <c r="BG368" s="128"/>
      <c r="BJ368" s="128"/>
      <c r="BT368" s="128"/>
      <c r="CD368" s="128"/>
      <c r="CN368" s="128"/>
      <c r="CX368" s="128"/>
      <c r="DH368" s="128"/>
      <c r="DR368" s="128"/>
      <c r="EB368" s="128"/>
      <c r="EL368" s="128"/>
      <c r="EV368" s="128"/>
      <c r="FF368" s="128"/>
      <c r="FP368" s="128"/>
      <c r="FZ368" s="128"/>
      <c r="GJ368" s="128"/>
      <c r="GT368" s="128"/>
      <c r="HD368" s="128"/>
      <c r="HN368" s="128"/>
      <c r="HX368" s="128"/>
    </row>
    <row r="369" s="3" customFormat="true">
      <c r="A369" s="385"/>
      <c r="B369" s="128"/>
      <c r="L369" s="128"/>
      <c r="V369" s="128"/>
      <c r="AF369" s="128"/>
      <c r="AP369" s="128"/>
      <c r="AZ369" s="128"/>
      <c r="BA369" s="128"/>
      <c r="BB369" s="128"/>
      <c r="BC369" s="128"/>
      <c r="BD369" s="128"/>
      <c r="BE369" s="128"/>
      <c r="BF369" s="128"/>
      <c r="BG369" s="128"/>
      <c r="BJ369" s="128"/>
      <c r="BT369" s="128"/>
      <c r="CD369" s="128"/>
      <c r="CN369" s="128"/>
      <c r="CX369" s="128"/>
      <c r="DH369" s="128"/>
      <c r="DR369" s="128"/>
      <c r="EB369" s="128"/>
      <c r="EL369" s="128"/>
      <c r="EV369" s="128"/>
      <c r="FF369" s="128"/>
      <c r="FP369" s="128"/>
      <c r="FZ369" s="128"/>
      <c r="GJ369" s="128"/>
      <c r="GT369" s="128"/>
      <c r="HD369" s="128"/>
      <c r="HN369" s="128"/>
      <c r="HX369" s="128"/>
    </row>
    <row r="370" s="3" customFormat="true">
      <c r="A370" s="385"/>
      <c r="B370" s="128"/>
      <c r="L370" s="128"/>
      <c r="V370" s="128"/>
      <c r="AF370" s="128"/>
      <c r="AP370" s="128"/>
      <c r="AZ370" s="128"/>
      <c r="BA370" s="128"/>
      <c r="BB370" s="128"/>
      <c r="BC370" s="128"/>
      <c r="BD370" s="128"/>
      <c r="BE370" s="128"/>
      <c r="BF370" s="128"/>
      <c r="BG370" s="128"/>
      <c r="BJ370" s="128"/>
      <c r="BT370" s="128"/>
      <c r="CD370" s="128"/>
      <c r="CN370" s="128"/>
      <c r="CX370" s="128"/>
      <c r="DH370" s="128"/>
      <c r="DR370" s="128"/>
      <c r="EB370" s="128"/>
      <c r="EL370" s="128"/>
      <c r="EV370" s="128"/>
      <c r="FF370" s="128"/>
      <c r="FP370" s="128"/>
      <c r="FZ370" s="128"/>
      <c r="GJ370" s="128"/>
      <c r="GT370" s="128"/>
      <c r="HD370" s="128"/>
      <c r="HN370" s="128"/>
      <c r="HX370" s="128"/>
    </row>
    <row r="371" s="3" customFormat="true">
      <c r="A371" s="385"/>
      <c r="B371" s="128"/>
      <c r="L371" s="128"/>
      <c r="V371" s="128"/>
      <c r="AF371" s="128"/>
      <c r="AP371" s="128"/>
      <c r="AZ371" s="128"/>
      <c r="BA371" s="128"/>
      <c r="BB371" s="128"/>
      <c r="BC371" s="128"/>
      <c r="BD371" s="128"/>
      <c r="BE371" s="128"/>
      <c r="BF371" s="128"/>
      <c r="BG371" s="128"/>
      <c r="BJ371" s="128"/>
      <c r="BT371" s="128"/>
      <c r="CD371" s="128"/>
      <c r="CN371" s="128"/>
      <c r="CX371" s="128"/>
      <c r="DH371" s="128"/>
      <c r="DR371" s="128"/>
      <c r="EB371" s="128"/>
      <c r="EL371" s="128"/>
      <c r="EV371" s="128"/>
      <c r="FF371" s="128"/>
      <c r="FP371" s="128"/>
      <c r="FZ371" s="128"/>
      <c r="GJ371" s="128"/>
      <c r="GT371" s="128"/>
      <c r="HD371" s="128"/>
      <c r="HN371" s="128"/>
      <c r="HX371" s="128"/>
    </row>
    <row r="372" s="3" customFormat="true">
      <c r="A372" s="385"/>
      <c r="B372" s="128"/>
      <c r="L372" s="128"/>
      <c r="V372" s="128"/>
      <c r="AF372" s="128"/>
      <c r="AP372" s="128"/>
      <c r="AZ372" s="128"/>
      <c r="BA372" s="128"/>
      <c r="BB372" s="128"/>
      <c r="BC372" s="128"/>
      <c r="BD372" s="128"/>
      <c r="BE372" s="128"/>
      <c r="BF372" s="128"/>
      <c r="BG372" s="128"/>
      <c r="BJ372" s="128"/>
      <c r="BT372" s="128"/>
      <c r="CD372" s="128"/>
      <c r="CN372" s="128"/>
      <c r="CX372" s="128"/>
      <c r="DH372" s="128"/>
      <c r="DR372" s="128"/>
      <c r="EB372" s="128"/>
      <c r="EL372" s="128"/>
      <c r="EV372" s="128"/>
      <c r="FF372" s="128"/>
      <c r="FP372" s="128"/>
      <c r="FZ372" s="128"/>
      <c r="GJ372" s="128"/>
      <c r="GT372" s="128"/>
      <c r="HD372" s="128"/>
      <c r="HN372" s="128"/>
      <c r="HX372" s="128"/>
    </row>
    <row r="373" s="3" customFormat="true">
      <c r="A373" s="385"/>
      <c r="B373" s="128"/>
      <c r="L373" s="128"/>
      <c r="V373" s="128"/>
      <c r="AF373" s="128"/>
      <c r="AP373" s="128"/>
      <c r="AZ373" s="128"/>
      <c r="BA373" s="128"/>
      <c r="BB373" s="128"/>
      <c r="BC373" s="128"/>
      <c r="BD373" s="128"/>
      <c r="BE373" s="128"/>
      <c r="BF373" s="128"/>
      <c r="BG373" s="128"/>
      <c r="BJ373" s="128"/>
      <c r="BT373" s="128"/>
      <c r="CD373" s="128"/>
      <c r="CN373" s="128"/>
      <c r="CX373" s="128"/>
      <c r="DH373" s="128"/>
      <c r="DR373" s="128"/>
      <c r="EB373" s="128"/>
      <c r="EL373" s="128"/>
      <c r="EV373" s="128"/>
      <c r="FF373" s="128"/>
      <c r="FP373" s="128"/>
      <c r="FZ373" s="128"/>
      <c r="GJ373" s="128"/>
      <c r="GT373" s="128"/>
      <c r="HD373" s="128"/>
      <c r="HN373" s="128"/>
      <c r="HX373" s="128"/>
    </row>
    <row r="374" s="3" customFormat="true">
      <c r="A374" s="385"/>
      <c r="B374" s="128"/>
      <c r="L374" s="128"/>
      <c r="V374" s="128"/>
      <c r="AF374" s="128"/>
      <c r="AP374" s="128"/>
      <c r="AZ374" s="128"/>
      <c r="BA374" s="128"/>
      <c r="BB374" s="128"/>
      <c r="BC374" s="128"/>
      <c r="BD374" s="128"/>
      <c r="BE374" s="128"/>
      <c r="BF374" s="128"/>
      <c r="BG374" s="128"/>
      <c r="BJ374" s="128"/>
      <c r="BT374" s="128"/>
      <c r="CD374" s="128"/>
      <c r="CN374" s="128"/>
      <c r="CX374" s="128"/>
      <c r="DH374" s="128"/>
      <c r="DR374" s="128"/>
      <c r="EB374" s="128"/>
      <c r="EL374" s="128"/>
      <c r="EV374" s="128"/>
      <c r="FF374" s="128"/>
      <c r="FP374" s="128"/>
      <c r="FZ374" s="128"/>
      <c r="GJ374" s="128"/>
      <c r="GT374" s="128"/>
      <c r="HD374" s="128"/>
      <c r="HN374" s="128"/>
      <c r="HX374" s="128"/>
    </row>
    <row r="375" s="3" customFormat="true">
      <c r="A375" s="385"/>
      <c r="B375" s="128"/>
      <c r="L375" s="128"/>
      <c r="V375" s="128"/>
      <c r="AF375" s="128"/>
      <c r="AP375" s="128"/>
      <c r="AZ375" s="128"/>
      <c r="BA375" s="128"/>
      <c r="BB375" s="128"/>
      <c r="BC375" s="128"/>
      <c r="BD375" s="128"/>
      <c r="BE375" s="128"/>
      <c r="BF375" s="128"/>
      <c r="BG375" s="128"/>
      <c r="BJ375" s="128"/>
      <c r="BT375" s="128"/>
      <c r="CD375" s="128"/>
      <c r="CN375" s="128"/>
      <c r="CX375" s="128"/>
      <c r="DH375" s="128"/>
      <c r="DR375" s="128"/>
      <c r="EB375" s="128"/>
      <c r="EL375" s="128"/>
      <c r="EV375" s="128"/>
      <c r="FF375" s="128"/>
      <c r="FP375" s="128"/>
      <c r="FZ375" s="128"/>
      <c r="GJ375" s="128"/>
      <c r="GT375" s="128"/>
      <c r="HD375" s="128"/>
      <c r="HN375" s="128"/>
      <c r="HX375" s="128"/>
    </row>
    <row r="376" s="3" customFormat="true">
      <c r="A376" s="385"/>
      <c r="B376" s="128"/>
      <c r="L376" s="128"/>
      <c r="V376" s="128"/>
      <c r="AF376" s="128"/>
      <c r="AP376" s="128"/>
      <c r="AZ376" s="128"/>
      <c r="BA376" s="128"/>
      <c r="BB376" s="128"/>
      <c r="BC376" s="128"/>
      <c r="BD376" s="128"/>
      <c r="BE376" s="128"/>
      <c r="BF376" s="128"/>
      <c r="BG376" s="128"/>
      <c r="BJ376" s="128"/>
      <c r="BT376" s="128"/>
      <c r="CD376" s="128"/>
      <c r="CN376" s="128"/>
      <c r="CX376" s="128"/>
      <c r="DH376" s="128"/>
      <c r="DR376" s="128"/>
      <c r="EB376" s="128"/>
      <c r="EL376" s="128"/>
      <c r="EV376" s="128"/>
      <c r="FF376" s="128"/>
      <c r="FP376" s="128"/>
      <c r="FZ376" s="128"/>
      <c r="GJ376" s="128"/>
      <c r="GT376" s="128"/>
      <c r="HD376" s="128"/>
      <c r="HN376" s="128"/>
      <c r="HX376" s="128"/>
    </row>
    <row r="377" s="3" customFormat="true">
      <c r="A377" s="385"/>
      <c r="B377" s="128"/>
      <c r="L377" s="128"/>
      <c r="V377" s="128"/>
      <c r="AF377" s="128"/>
      <c r="AP377" s="128"/>
      <c r="AZ377" s="128"/>
      <c r="BA377" s="128"/>
      <c r="BB377" s="128"/>
      <c r="BC377" s="128"/>
      <c r="BD377" s="128"/>
      <c r="BE377" s="128"/>
      <c r="BF377" s="128"/>
      <c r="BG377" s="128"/>
      <c r="BJ377" s="128"/>
      <c r="BT377" s="128"/>
      <c r="CD377" s="128"/>
      <c r="CN377" s="128"/>
      <c r="CX377" s="128"/>
      <c r="DH377" s="128"/>
      <c r="DR377" s="128"/>
      <c r="EB377" s="128"/>
      <c r="EL377" s="128"/>
      <c r="EV377" s="128"/>
      <c r="FF377" s="128"/>
      <c r="FP377" s="128"/>
      <c r="FZ377" s="128"/>
      <c r="GJ377" s="128"/>
      <c r="GT377" s="128"/>
      <c r="HD377" s="128"/>
      <c r="HN377" s="128"/>
      <c r="HX377" s="128"/>
    </row>
    <row r="378" s="3" customFormat="true">
      <c r="A378" s="385"/>
      <c r="B378" s="128"/>
      <c r="L378" s="128"/>
      <c r="V378" s="128"/>
      <c r="AF378" s="128"/>
      <c r="AP378" s="128"/>
      <c r="AZ378" s="128"/>
      <c r="BA378" s="128"/>
      <c r="BB378" s="128"/>
      <c r="BC378" s="128"/>
      <c r="BD378" s="128"/>
      <c r="BE378" s="128"/>
      <c r="BF378" s="128"/>
      <c r="BG378" s="128"/>
      <c r="BJ378" s="128"/>
      <c r="BT378" s="128"/>
      <c r="CD378" s="128"/>
      <c r="CN378" s="128"/>
      <c r="CX378" s="128"/>
      <c r="DH378" s="128"/>
      <c r="DR378" s="128"/>
      <c r="EB378" s="128"/>
      <c r="EL378" s="128"/>
      <c r="EV378" s="128"/>
      <c r="FF378" s="128"/>
      <c r="FP378" s="128"/>
      <c r="FZ378" s="128"/>
      <c r="GJ378" s="128"/>
      <c r="GT378" s="128"/>
      <c r="HD378" s="128"/>
      <c r="HN378" s="128"/>
      <c r="HX378" s="128"/>
    </row>
    <row r="379" s="3" customFormat="true">
      <c r="A379" s="385"/>
      <c r="B379" s="128"/>
      <c r="L379" s="128"/>
      <c r="V379" s="128"/>
      <c r="AF379" s="128"/>
      <c r="AP379" s="128"/>
      <c r="AZ379" s="128"/>
      <c r="BA379" s="128"/>
      <c r="BB379" s="128"/>
      <c r="BC379" s="128"/>
      <c r="BD379" s="128"/>
      <c r="BE379" s="128"/>
      <c r="BF379" s="128"/>
      <c r="BG379" s="128"/>
      <c r="BJ379" s="128"/>
      <c r="BT379" s="128"/>
      <c r="CD379" s="128"/>
      <c r="CN379" s="128"/>
      <c r="CX379" s="128"/>
      <c r="DH379" s="128"/>
      <c r="DR379" s="128"/>
      <c r="EB379" s="128"/>
      <c r="EL379" s="128"/>
      <c r="EV379" s="128"/>
      <c r="FF379" s="128"/>
      <c r="FP379" s="128"/>
      <c r="FZ379" s="128"/>
      <c r="GJ379" s="128"/>
      <c r="GT379" s="128"/>
      <c r="HD379" s="128"/>
      <c r="HN379" s="128"/>
      <c r="HX379" s="128"/>
    </row>
    <row r="380" s="3" customFormat="true">
      <c r="A380" s="385"/>
      <c r="B380" s="128"/>
      <c r="L380" s="128"/>
      <c r="V380" s="128"/>
      <c r="AF380" s="128"/>
      <c r="AP380" s="128"/>
      <c r="AZ380" s="128"/>
      <c r="BA380" s="128"/>
      <c r="BB380" s="128"/>
      <c r="BC380" s="128"/>
      <c r="BD380" s="128"/>
      <c r="BE380" s="128"/>
      <c r="BF380" s="128"/>
      <c r="BG380" s="128"/>
      <c r="BJ380" s="128"/>
      <c r="BT380" s="128"/>
      <c r="CD380" s="128"/>
      <c r="CN380" s="128"/>
      <c r="CX380" s="128"/>
      <c r="DH380" s="128"/>
      <c r="DR380" s="128"/>
      <c r="EB380" s="128"/>
      <c r="EL380" s="128"/>
      <c r="EV380" s="128"/>
      <c r="FF380" s="128"/>
      <c r="FP380" s="128"/>
      <c r="FZ380" s="128"/>
      <c r="GJ380" s="128"/>
      <c r="GT380" s="128"/>
      <c r="HD380" s="128"/>
      <c r="HN380" s="128"/>
      <c r="HX380" s="128"/>
    </row>
    <row r="381" s="3" customFormat="true">
      <c r="A381" s="385"/>
      <c r="B381" s="128"/>
      <c r="L381" s="128"/>
      <c r="V381" s="128"/>
      <c r="AF381" s="128"/>
      <c r="AP381" s="128"/>
      <c r="AZ381" s="128"/>
      <c r="BA381" s="128"/>
      <c r="BB381" s="128"/>
      <c r="BC381" s="128"/>
      <c r="BD381" s="128"/>
      <c r="BE381" s="128"/>
      <c r="BF381" s="128"/>
      <c r="BG381" s="128"/>
      <c r="BJ381" s="128"/>
      <c r="BT381" s="128"/>
      <c r="CD381" s="128"/>
      <c r="CN381" s="128"/>
      <c r="CX381" s="128"/>
      <c r="DH381" s="128"/>
      <c r="DR381" s="128"/>
      <c r="EB381" s="128"/>
      <c r="EL381" s="128"/>
      <c r="EV381" s="128"/>
      <c r="FF381" s="128"/>
      <c r="FP381" s="128"/>
      <c r="FZ381" s="128"/>
      <c r="GJ381" s="128"/>
      <c r="GT381" s="128"/>
      <c r="HD381" s="128"/>
      <c r="HN381" s="128"/>
      <c r="HX381" s="128"/>
    </row>
    <row r="382" s="3" customFormat="true">
      <c r="A382" s="385"/>
      <c r="B382" s="128"/>
      <c r="L382" s="128"/>
      <c r="V382" s="128"/>
      <c r="AF382" s="128"/>
      <c r="AP382" s="128"/>
      <c r="AZ382" s="128"/>
      <c r="BA382" s="128"/>
      <c r="BB382" s="128"/>
      <c r="BC382" s="128"/>
      <c r="BD382" s="128"/>
      <c r="BE382" s="128"/>
      <c r="BF382" s="128"/>
      <c r="BG382" s="128"/>
      <c r="BJ382" s="128"/>
      <c r="BT382" s="128"/>
      <c r="CD382" s="128"/>
      <c r="CN382" s="128"/>
      <c r="CX382" s="128"/>
      <c r="DH382" s="128"/>
      <c r="DR382" s="128"/>
      <c r="EB382" s="128"/>
      <c r="EL382" s="128"/>
      <c r="EV382" s="128"/>
      <c r="FF382" s="128"/>
      <c r="FP382" s="128"/>
      <c r="FZ382" s="128"/>
      <c r="GJ382" s="128"/>
      <c r="GT382" s="128"/>
      <c r="HD382" s="128"/>
      <c r="HN382" s="128"/>
      <c r="HX382" s="128"/>
    </row>
    <row r="383" s="3" customFormat="true">
      <c r="A383" s="385"/>
      <c r="B383" s="128"/>
      <c r="L383" s="128"/>
      <c r="V383" s="128"/>
      <c r="AF383" s="128"/>
      <c r="AP383" s="128"/>
      <c r="AZ383" s="128"/>
      <c r="BA383" s="128"/>
      <c r="BB383" s="128"/>
      <c r="BC383" s="128"/>
      <c r="BD383" s="128"/>
      <c r="BE383" s="128"/>
      <c r="BF383" s="128"/>
      <c r="BG383" s="128"/>
      <c r="BJ383" s="128"/>
      <c r="BT383" s="128"/>
      <c r="CD383" s="128"/>
      <c r="CN383" s="128"/>
      <c r="CX383" s="128"/>
      <c r="DH383" s="128"/>
      <c r="DR383" s="128"/>
      <c r="EB383" s="128"/>
      <c r="EL383" s="128"/>
      <c r="EV383" s="128"/>
      <c r="FF383" s="128"/>
      <c r="FP383" s="128"/>
      <c r="FZ383" s="128"/>
      <c r="GJ383" s="128"/>
      <c r="GT383" s="128"/>
      <c r="HD383" s="128"/>
      <c r="HN383" s="128"/>
      <c r="HX383" s="128"/>
    </row>
    <row r="384" s="3" customFormat="true">
      <c r="A384" s="385"/>
      <c r="B384" s="128"/>
      <c r="L384" s="128"/>
      <c r="V384" s="128"/>
      <c r="AF384" s="128"/>
      <c r="AP384" s="128"/>
      <c r="AZ384" s="128"/>
      <c r="BA384" s="128"/>
      <c r="BB384" s="128"/>
      <c r="BC384" s="128"/>
      <c r="BD384" s="128"/>
      <c r="BE384" s="128"/>
      <c r="BF384" s="128"/>
      <c r="BG384" s="128"/>
      <c r="BJ384" s="128"/>
      <c r="BT384" s="128"/>
      <c r="CD384" s="128"/>
      <c r="CN384" s="128"/>
      <c r="CX384" s="128"/>
      <c r="DH384" s="128"/>
      <c r="DR384" s="128"/>
      <c r="EB384" s="128"/>
      <c r="EL384" s="128"/>
      <c r="EV384" s="128"/>
      <c r="FF384" s="128"/>
      <c r="FP384" s="128"/>
      <c r="FZ384" s="128"/>
      <c r="GJ384" s="128"/>
      <c r="GT384" s="128"/>
      <c r="HD384" s="128"/>
      <c r="HN384" s="128"/>
      <c r="HX384" s="128"/>
    </row>
    <row r="385" s="3" customFormat="true">
      <c r="A385" s="385"/>
      <c r="B385" s="128"/>
      <c r="L385" s="128"/>
      <c r="V385" s="128"/>
      <c r="AF385" s="128"/>
      <c r="AP385" s="128"/>
      <c r="AZ385" s="128"/>
      <c r="BA385" s="128"/>
      <c r="BB385" s="128"/>
      <c r="BC385" s="128"/>
      <c r="BD385" s="128"/>
      <c r="BE385" s="128"/>
      <c r="BF385" s="128"/>
      <c r="BG385" s="128"/>
      <c r="BJ385" s="128"/>
      <c r="BT385" s="128"/>
      <c r="CD385" s="128"/>
      <c r="CN385" s="128"/>
      <c r="CX385" s="128"/>
      <c r="DH385" s="128"/>
      <c r="DR385" s="128"/>
      <c r="EB385" s="128"/>
      <c r="EL385" s="128"/>
      <c r="EV385" s="128"/>
      <c r="FF385" s="128"/>
      <c r="FP385" s="128"/>
      <c r="FZ385" s="128"/>
      <c r="GJ385" s="128"/>
      <c r="GT385" s="128"/>
      <c r="HD385" s="128"/>
      <c r="HN385" s="128"/>
      <c r="HX385" s="128"/>
    </row>
    <row r="386" s="3" customFormat="true">
      <c r="A386" s="385"/>
      <c r="B386" s="128"/>
      <c r="L386" s="128"/>
      <c r="V386" s="128"/>
      <c r="AF386" s="128"/>
      <c r="AP386" s="128"/>
      <c r="AZ386" s="128"/>
      <c r="BA386" s="128"/>
      <c r="BB386" s="128"/>
      <c r="BC386" s="128"/>
      <c r="BD386" s="128"/>
      <c r="BE386" s="128"/>
      <c r="BF386" s="128"/>
      <c r="BG386" s="128"/>
      <c r="BJ386" s="128"/>
      <c r="BT386" s="128"/>
      <c r="CD386" s="128"/>
      <c r="CN386" s="128"/>
      <c r="CX386" s="128"/>
      <c r="DH386" s="128"/>
      <c r="DR386" s="128"/>
      <c r="EB386" s="128"/>
      <c r="EL386" s="128"/>
      <c r="EV386" s="128"/>
      <c r="FF386" s="128"/>
      <c r="FP386" s="128"/>
      <c r="FZ386" s="128"/>
      <c r="GJ386" s="128"/>
      <c r="GT386" s="128"/>
      <c r="HD386" s="128"/>
      <c r="HN386" s="128"/>
      <c r="HX386" s="128"/>
    </row>
    <row r="387" s="3" customFormat="true">
      <c r="A387" s="385"/>
      <c r="B387" s="128"/>
      <c r="L387" s="128"/>
      <c r="V387" s="128"/>
      <c r="AF387" s="128"/>
      <c r="AP387" s="128"/>
      <c r="AZ387" s="128"/>
      <c r="BA387" s="128"/>
      <c r="BB387" s="128"/>
      <c r="BC387" s="128"/>
      <c r="BD387" s="128"/>
      <c r="BE387" s="128"/>
      <c r="BF387" s="128"/>
      <c r="BG387" s="128"/>
      <c r="BJ387" s="128"/>
      <c r="BT387" s="128"/>
      <c r="CD387" s="128"/>
      <c r="CN387" s="128"/>
      <c r="CX387" s="128"/>
      <c r="DH387" s="128"/>
      <c r="DR387" s="128"/>
      <c r="EB387" s="128"/>
      <c r="EL387" s="128"/>
      <c r="EV387" s="128"/>
      <c r="FF387" s="128"/>
      <c r="FP387" s="128"/>
      <c r="FZ387" s="128"/>
      <c r="GJ387" s="128"/>
      <c r="GT387" s="128"/>
      <c r="HD387" s="128"/>
      <c r="HN387" s="128"/>
      <c r="HX387" s="128"/>
    </row>
    <row r="388" s="3" customFormat="true">
      <c r="A388" s="385"/>
      <c r="B388" s="128"/>
      <c r="L388" s="128"/>
      <c r="V388" s="128"/>
      <c r="AF388" s="128"/>
      <c r="AP388" s="128"/>
      <c r="AZ388" s="128"/>
      <c r="BA388" s="128"/>
      <c r="BB388" s="128"/>
      <c r="BC388" s="128"/>
      <c r="BD388" s="128"/>
      <c r="BE388" s="128"/>
      <c r="BF388" s="128"/>
      <c r="BG388" s="128"/>
      <c r="BJ388" s="128"/>
      <c r="BT388" s="128"/>
      <c r="CD388" s="128"/>
      <c r="CN388" s="128"/>
      <c r="CX388" s="128"/>
      <c r="DH388" s="128"/>
      <c r="DR388" s="128"/>
      <c r="EB388" s="128"/>
      <c r="EL388" s="128"/>
      <c r="EV388" s="128"/>
      <c r="FF388" s="128"/>
      <c r="FP388" s="128"/>
      <c r="FZ388" s="128"/>
      <c r="GJ388" s="128"/>
      <c r="GT388" s="128"/>
      <c r="HD388" s="128"/>
      <c r="HN388" s="128"/>
      <c r="HX388" s="128"/>
    </row>
    <row r="389" s="3" customFormat="true">
      <c r="A389" s="385"/>
      <c r="B389" s="128"/>
      <c r="L389" s="128"/>
      <c r="V389" s="128"/>
      <c r="AF389" s="128"/>
      <c r="AP389" s="128"/>
      <c r="AZ389" s="128"/>
      <c r="BA389" s="128"/>
      <c r="BB389" s="128"/>
      <c r="BC389" s="128"/>
      <c r="BD389" s="128"/>
      <c r="BE389" s="128"/>
      <c r="BF389" s="128"/>
      <c r="BG389" s="128"/>
      <c r="BJ389" s="128"/>
      <c r="BT389" s="128"/>
      <c r="CD389" s="128"/>
      <c r="CN389" s="128"/>
      <c r="CX389" s="128"/>
      <c r="DH389" s="128"/>
      <c r="DR389" s="128"/>
      <c r="EB389" s="128"/>
      <c r="EL389" s="128"/>
      <c r="EV389" s="128"/>
      <c r="FF389" s="128"/>
      <c r="FP389" s="128"/>
      <c r="FZ389" s="128"/>
      <c r="GJ389" s="128"/>
      <c r="GT389" s="128"/>
      <c r="HD389" s="128"/>
      <c r="HN389" s="128"/>
      <c r="HX389" s="128"/>
    </row>
    <row r="390" s="3" customFormat="true">
      <c r="A390" s="385"/>
      <c r="B390" s="128"/>
      <c r="L390" s="128"/>
      <c r="V390" s="128"/>
      <c r="AF390" s="128"/>
      <c r="AP390" s="128"/>
      <c r="AZ390" s="128"/>
      <c r="BA390" s="128"/>
      <c r="BB390" s="128"/>
      <c r="BC390" s="128"/>
      <c r="BD390" s="128"/>
      <c r="BE390" s="128"/>
      <c r="BF390" s="128"/>
      <c r="BG390" s="128"/>
      <c r="BJ390" s="128"/>
      <c r="BT390" s="128"/>
      <c r="CD390" s="128"/>
      <c r="CN390" s="128"/>
      <c r="CX390" s="128"/>
      <c r="DH390" s="128"/>
      <c r="DR390" s="128"/>
      <c r="EB390" s="128"/>
      <c r="EL390" s="128"/>
      <c r="EV390" s="128"/>
      <c r="FF390" s="128"/>
      <c r="FP390" s="128"/>
      <c r="FZ390" s="128"/>
      <c r="GJ390" s="128"/>
      <c r="GT390" s="128"/>
      <c r="HD390" s="128"/>
      <c r="HN390" s="128"/>
      <c r="HX390" s="128"/>
    </row>
    <row r="391" s="3" customFormat="true">
      <c r="A391" s="385"/>
      <c r="B391" s="128"/>
      <c r="L391" s="128"/>
      <c r="V391" s="128"/>
      <c r="AF391" s="128"/>
      <c r="AP391" s="128"/>
      <c r="AZ391" s="128"/>
      <c r="BA391" s="128"/>
      <c r="BB391" s="128"/>
      <c r="BC391" s="128"/>
      <c r="BD391" s="128"/>
      <c r="BE391" s="128"/>
      <c r="BF391" s="128"/>
      <c r="BG391" s="128"/>
      <c r="BJ391" s="128"/>
      <c r="BT391" s="128"/>
      <c r="CD391" s="128"/>
      <c r="CN391" s="128"/>
      <c r="CX391" s="128"/>
      <c r="DH391" s="128"/>
      <c r="DR391" s="128"/>
      <c r="EB391" s="128"/>
      <c r="EL391" s="128"/>
      <c r="EV391" s="128"/>
      <c r="FF391" s="128"/>
      <c r="FP391" s="128"/>
      <c r="FZ391" s="128"/>
      <c r="GJ391" s="128"/>
      <c r="GT391" s="128"/>
      <c r="HD391" s="128"/>
      <c r="HN391" s="128"/>
      <c r="HX391" s="128"/>
    </row>
    <row r="392" s="3" customFormat="true">
      <c r="A392" s="385"/>
      <c r="B392" s="128"/>
      <c r="L392" s="128"/>
      <c r="V392" s="128"/>
      <c r="AF392" s="128"/>
      <c r="AP392" s="128"/>
      <c r="AZ392" s="128"/>
      <c r="BA392" s="128"/>
      <c r="BB392" s="128"/>
      <c r="BC392" s="128"/>
      <c r="BD392" s="128"/>
      <c r="BE392" s="128"/>
      <c r="BF392" s="128"/>
      <c r="BG392" s="128"/>
      <c r="BJ392" s="128"/>
      <c r="BT392" s="128"/>
      <c r="CD392" s="128"/>
      <c r="CN392" s="128"/>
      <c r="CX392" s="128"/>
      <c r="DH392" s="128"/>
      <c r="DR392" s="128"/>
      <c r="EB392" s="128"/>
      <c r="EL392" s="128"/>
      <c r="EV392" s="128"/>
      <c r="FF392" s="128"/>
      <c r="FP392" s="128"/>
      <c r="FZ392" s="128"/>
      <c r="GJ392" s="128"/>
      <c r="GT392" s="128"/>
      <c r="HD392" s="128"/>
      <c r="HN392" s="128"/>
      <c r="HX392" s="128"/>
    </row>
    <row r="393" s="3" customFormat="true">
      <c r="A393" s="385"/>
      <c r="B393" s="128"/>
      <c r="L393" s="128"/>
      <c r="V393" s="128"/>
      <c r="AF393" s="128"/>
      <c r="AP393" s="128"/>
      <c r="AZ393" s="128"/>
      <c r="BA393" s="128"/>
      <c r="BB393" s="128"/>
      <c r="BC393" s="128"/>
      <c r="BD393" s="128"/>
      <c r="BE393" s="128"/>
      <c r="BF393" s="128"/>
      <c r="BG393" s="128"/>
      <c r="BJ393" s="128"/>
      <c r="BT393" s="128"/>
      <c r="CD393" s="128"/>
      <c r="CN393" s="128"/>
      <c r="CX393" s="128"/>
      <c r="DH393" s="128"/>
      <c r="DR393" s="128"/>
      <c r="EB393" s="128"/>
      <c r="EL393" s="128"/>
      <c r="EV393" s="128"/>
      <c r="FF393" s="128"/>
      <c r="FP393" s="128"/>
      <c r="FZ393" s="128"/>
      <c r="GJ393" s="128"/>
      <c r="GT393" s="128"/>
      <c r="HD393" s="128"/>
      <c r="HN393" s="128"/>
      <c r="HX393" s="128"/>
    </row>
    <row r="394" s="3" customFormat="true">
      <c r="A394" s="385"/>
      <c r="B394" s="128"/>
      <c r="L394" s="128"/>
      <c r="V394" s="128"/>
      <c r="AF394" s="128"/>
      <c r="AP394" s="128"/>
      <c r="AZ394" s="128"/>
      <c r="BA394" s="128"/>
      <c r="BB394" s="128"/>
      <c r="BC394" s="128"/>
      <c r="BD394" s="128"/>
      <c r="BE394" s="128"/>
      <c r="BF394" s="128"/>
      <c r="BG394" s="128"/>
      <c r="BJ394" s="128"/>
      <c r="BT394" s="128"/>
      <c r="CD394" s="128"/>
      <c r="CN394" s="128"/>
      <c r="CX394" s="128"/>
      <c r="DH394" s="128"/>
      <c r="DR394" s="128"/>
      <c r="EB394" s="128"/>
      <c r="EL394" s="128"/>
      <c r="EV394" s="128"/>
      <c r="FF394" s="128"/>
      <c r="FP394" s="128"/>
      <c r="FZ394" s="128"/>
      <c r="GJ394" s="128"/>
      <c r="GT394" s="128"/>
      <c r="HD394" s="128"/>
      <c r="HN394" s="128"/>
      <c r="HX394" s="128"/>
    </row>
    <row r="395" s="3" customFormat="true">
      <c r="A395" s="385"/>
      <c r="B395" s="128"/>
      <c r="L395" s="128"/>
      <c r="V395" s="128"/>
      <c r="AF395" s="128"/>
      <c r="AP395" s="128"/>
      <c r="AZ395" s="128"/>
      <c r="BA395" s="128"/>
      <c r="BB395" s="128"/>
      <c r="BC395" s="128"/>
      <c r="BD395" s="128"/>
      <c r="BE395" s="128"/>
      <c r="BF395" s="128"/>
      <c r="BG395" s="128"/>
      <c r="BJ395" s="128"/>
      <c r="BT395" s="128"/>
      <c r="CD395" s="128"/>
      <c r="CN395" s="128"/>
      <c r="CX395" s="128"/>
      <c r="DH395" s="128"/>
      <c r="DR395" s="128"/>
      <c r="EB395" s="128"/>
      <c r="EL395" s="128"/>
      <c r="EV395" s="128"/>
      <c r="FF395" s="128"/>
      <c r="FP395" s="128"/>
      <c r="FZ395" s="128"/>
      <c r="GJ395" s="128"/>
      <c r="GT395" s="128"/>
      <c r="HD395" s="128"/>
      <c r="HN395" s="128"/>
      <c r="HX395" s="128"/>
    </row>
    <row r="396" s="3" customFormat="true">
      <c r="A396" s="385"/>
      <c r="B396" s="128"/>
      <c r="L396" s="128"/>
      <c r="V396" s="128"/>
      <c r="AF396" s="128"/>
      <c r="AP396" s="128"/>
      <c r="AZ396" s="128"/>
      <c r="BA396" s="128"/>
      <c r="BB396" s="128"/>
      <c r="BC396" s="128"/>
      <c r="BD396" s="128"/>
      <c r="BE396" s="128"/>
      <c r="BF396" s="128"/>
      <c r="BG396" s="128"/>
      <c r="BJ396" s="128"/>
      <c r="BT396" s="128"/>
      <c r="CD396" s="128"/>
      <c r="CN396" s="128"/>
      <c r="CX396" s="128"/>
      <c r="DH396" s="128"/>
      <c r="DR396" s="128"/>
      <c r="EB396" s="128"/>
      <c r="EL396" s="128"/>
      <c r="EV396" s="128"/>
      <c r="FF396" s="128"/>
      <c r="FP396" s="128"/>
      <c r="FZ396" s="128"/>
      <c r="GJ396" s="128"/>
      <c r="GT396" s="128"/>
      <c r="HD396" s="128"/>
      <c r="HN396" s="128"/>
      <c r="HX396" s="128"/>
    </row>
    <row r="397" s="3" customFormat="true">
      <c r="A397" s="385"/>
      <c r="B397" s="128"/>
      <c r="L397" s="128"/>
      <c r="V397" s="128"/>
      <c r="AF397" s="128"/>
      <c r="AP397" s="128"/>
      <c r="AZ397" s="128"/>
      <c r="BA397" s="128"/>
      <c r="BB397" s="128"/>
      <c r="BC397" s="128"/>
      <c r="BD397" s="128"/>
      <c r="BE397" s="128"/>
      <c r="BF397" s="128"/>
      <c r="BG397" s="128"/>
      <c r="BJ397" s="128"/>
      <c r="BT397" s="128"/>
      <c r="CD397" s="128"/>
      <c r="CN397" s="128"/>
      <c r="CX397" s="128"/>
      <c r="DH397" s="128"/>
      <c r="DR397" s="128"/>
      <c r="EB397" s="128"/>
      <c r="EL397" s="128"/>
      <c r="EV397" s="128"/>
      <c r="FF397" s="128"/>
      <c r="FP397" s="128"/>
      <c r="FZ397" s="128"/>
      <c r="GJ397" s="128"/>
      <c r="GT397" s="128"/>
      <c r="HD397" s="128"/>
      <c r="HN397" s="128"/>
      <c r="HX397" s="128"/>
    </row>
    <row r="398" s="3" customFormat="true">
      <c r="A398" s="385"/>
      <c r="B398" s="128"/>
      <c r="L398" s="128"/>
      <c r="V398" s="128"/>
      <c r="AF398" s="128"/>
      <c r="AP398" s="128"/>
      <c r="AZ398" s="128"/>
      <c r="BA398" s="128"/>
      <c r="BB398" s="128"/>
      <c r="BC398" s="128"/>
      <c r="BD398" s="128"/>
      <c r="BE398" s="128"/>
      <c r="BF398" s="128"/>
      <c r="BG398" s="128"/>
      <c r="BJ398" s="128"/>
      <c r="BT398" s="128"/>
      <c r="CD398" s="128"/>
      <c r="CN398" s="128"/>
      <c r="CX398" s="128"/>
      <c r="DH398" s="128"/>
      <c r="DR398" s="128"/>
      <c r="EB398" s="128"/>
      <c r="EL398" s="128"/>
      <c r="EV398" s="128"/>
      <c r="FF398" s="128"/>
      <c r="FP398" s="128"/>
      <c r="FZ398" s="128"/>
      <c r="GJ398" s="128"/>
      <c r="GT398" s="128"/>
      <c r="HD398" s="128"/>
      <c r="HN398" s="128"/>
      <c r="HX398" s="128"/>
    </row>
    <row r="399" s="3" customFormat="true">
      <c r="A399" s="385"/>
      <c r="B399" s="128"/>
      <c r="L399" s="128"/>
      <c r="V399" s="128"/>
      <c r="AF399" s="128"/>
      <c r="AP399" s="128"/>
      <c r="AZ399" s="128"/>
      <c r="BA399" s="128"/>
      <c r="BB399" s="128"/>
      <c r="BC399" s="128"/>
      <c r="BD399" s="128"/>
      <c r="BE399" s="128"/>
      <c r="BF399" s="128"/>
      <c r="BG399" s="128"/>
      <c r="BJ399" s="128"/>
      <c r="BT399" s="128"/>
      <c r="CD399" s="128"/>
      <c r="CN399" s="128"/>
      <c r="CX399" s="128"/>
      <c r="DH399" s="128"/>
      <c r="DR399" s="128"/>
      <c r="EB399" s="128"/>
      <c r="EL399" s="128"/>
      <c r="EV399" s="128"/>
      <c r="FF399" s="128"/>
      <c r="FP399" s="128"/>
      <c r="FZ399" s="128"/>
      <c r="GJ399" s="128"/>
      <c r="GT399" s="128"/>
      <c r="HD399" s="128"/>
      <c r="HN399" s="128"/>
      <c r="HX399" s="128"/>
    </row>
    <row r="400" s="3" customFormat="true">
      <c r="A400" s="385"/>
      <c r="B400" s="128"/>
      <c r="L400" s="128"/>
      <c r="V400" s="128"/>
      <c r="AF400" s="128"/>
      <c r="AP400" s="128"/>
      <c r="AZ400" s="128"/>
      <c r="BA400" s="128"/>
      <c r="BB400" s="128"/>
      <c r="BC400" s="128"/>
      <c r="BD400" s="128"/>
      <c r="BE400" s="128"/>
      <c r="BF400" s="128"/>
      <c r="BG400" s="128"/>
      <c r="BJ400" s="128"/>
      <c r="BT400" s="128"/>
      <c r="CD400" s="128"/>
      <c r="CN400" s="128"/>
      <c r="CX400" s="128"/>
      <c r="DH400" s="128"/>
      <c r="DR400" s="128"/>
      <c r="EB400" s="128"/>
      <c r="EL400" s="128"/>
      <c r="EV400" s="128"/>
      <c r="FF400" s="128"/>
      <c r="FP400" s="128"/>
      <c r="FZ400" s="128"/>
      <c r="GJ400" s="128"/>
      <c r="GT400" s="128"/>
      <c r="HD400" s="128"/>
      <c r="HN400" s="128"/>
      <c r="HX400" s="128"/>
    </row>
    <row r="401" s="3" customFormat="true">
      <c r="A401" s="385"/>
      <c r="B401" s="128"/>
      <c r="L401" s="128"/>
      <c r="V401" s="128"/>
      <c r="AF401" s="128"/>
      <c r="AP401" s="128"/>
      <c r="AZ401" s="128"/>
      <c r="BA401" s="128"/>
      <c r="BB401" s="128"/>
      <c r="BC401" s="128"/>
      <c r="BD401" s="128"/>
      <c r="BE401" s="128"/>
      <c r="BF401" s="128"/>
      <c r="BG401" s="128"/>
      <c r="BJ401" s="128"/>
      <c r="BT401" s="128"/>
      <c r="CD401" s="128"/>
      <c r="CN401" s="128"/>
      <c r="CX401" s="128"/>
      <c r="DH401" s="128"/>
      <c r="DR401" s="128"/>
      <c r="EB401" s="128"/>
      <c r="EL401" s="128"/>
      <c r="EV401" s="128"/>
      <c r="FF401" s="128"/>
      <c r="FP401" s="128"/>
      <c r="FZ401" s="128"/>
      <c r="GJ401" s="128"/>
      <c r="GT401" s="128"/>
      <c r="HD401" s="128"/>
      <c r="HN401" s="128"/>
      <c r="HX401" s="128"/>
    </row>
    <row r="402" s="3" customFormat="true">
      <c r="A402" s="385"/>
      <c r="B402" s="128"/>
      <c r="L402" s="128"/>
      <c r="V402" s="128"/>
      <c r="AF402" s="128"/>
      <c r="AP402" s="128"/>
      <c r="AZ402" s="128"/>
      <c r="BA402" s="128"/>
      <c r="BB402" s="128"/>
      <c r="BC402" s="128"/>
      <c r="BD402" s="128"/>
      <c r="BE402" s="128"/>
      <c r="BF402" s="128"/>
      <c r="BG402" s="128"/>
      <c r="BJ402" s="128"/>
      <c r="BT402" s="128"/>
      <c r="CD402" s="128"/>
      <c r="CN402" s="128"/>
      <c r="CX402" s="128"/>
      <c r="DH402" s="128"/>
      <c r="DR402" s="128"/>
      <c r="EB402" s="128"/>
      <c r="EL402" s="128"/>
      <c r="EV402" s="128"/>
      <c r="FF402" s="128"/>
      <c r="FP402" s="128"/>
      <c r="FZ402" s="128"/>
      <c r="GJ402" s="128"/>
      <c r="GT402" s="128"/>
      <c r="HD402" s="128"/>
      <c r="HN402" s="128"/>
      <c r="HX402" s="128"/>
    </row>
    <row r="403" s="3" customFormat="true">
      <c r="A403" s="385"/>
      <c r="B403" s="128"/>
      <c r="L403" s="128"/>
      <c r="V403" s="128"/>
      <c r="AF403" s="128"/>
      <c r="AP403" s="128"/>
      <c r="AZ403" s="128"/>
      <c r="BA403" s="128"/>
      <c r="BB403" s="128"/>
      <c r="BC403" s="128"/>
      <c r="BD403" s="128"/>
      <c r="BE403" s="128"/>
      <c r="BF403" s="128"/>
      <c r="BG403" s="128"/>
      <c r="BJ403" s="128"/>
      <c r="BT403" s="128"/>
      <c r="CD403" s="128"/>
      <c r="CN403" s="128"/>
      <c r="CX403" s="128"/>
      <c r="DH403" s="128"/>
      <c r="DR403" s="128"/>
      <c r="EB403" s="128"/>
      <c r="EL403" s="128"/>
      <c r="EV403" s="128"/>
      <c r="FF403" s="128"/>
      <c r="FP403" s="128"/>
      <c r="FZ403" s="128"/>
      <c r="GJ403" s="128"/>
      <c r="GT403" s="128"/>
      <c r="HD403" s="128"/>
      <c r="HN403" s="128"/>
      <c r="HX403" s="128"/>
    </row>
    <row r="404" s="3" customFormat="true">
      <c r="A404" s="385"/>
      <c r="B404" s="128"/>
      <c r="L404" s="128"/>
      <c r="V404" s="128"/>
      <c r="AF404" s="128"/>
      <c r="AP404" s="128"/>
      <c r="AZ404" s="128"/>
      <c r="BA404" s="128"/>
      <c r="BB404" s="128"/>
      <c r="BC404" s="128"/>
      <c r="BD404" s="128"/>
      <c r="BE404" s="128"/>
      <c r="BF404" s="128"/>
      <c r="BG404" s="128"/>
      <c r="BJ404" s="128"/>
      <c r="BT404" s="128"/>
      <c r="CD404" s="128"/>
      <c r="CN404" s="128"/>
      <c r="CX404" s="128"/>
      <c r="DH404" s="128"/>
      <c r="DR404" s="128"/>
      <c r="EB404" s="128"/>
      <c r="EL404" s="128"/>
      <c r="EV404" s="128"/>
      <c r="FF404" s="128"/>
      <c r="FP404" s="128"/>
      <c r="FZ404" s="128"/>
      <c r="GJ404" s="128"/>
      <c r="GT404" s="128"/>
      <c r="HD404" s="128"/>
      <c r="HN404" s="128"/>
      <c r="HX404" s="128"/>
    </row>
    <row r="405" s="3" customFormat="true">
      <c r="A405" s="385"/>
      <c r="B405" s="128"/>
      <c r="L405" s="128"/>
      <c r="V405" s="128"/>
      <c r="AF405" s="128"/>
      <c r="AP405" s="128"/>
      <c r="AZ405" s="128"/>
      <c r="BA405" s="128"/>
      <c r="BB405" s="128"/>
      <c r="BC405" s="128"/>
      <c r="BD405" s="128"/>
      <c r="BE405" s="128"/>
      <c r="BF405" s="128"/>
      <c r="BG405" s="128"/>
      <c r="BJ405" s="128"/>
      <c r="BT405" s="128"/>
      <c r="CD405" s="128"/>
      <c r="CN405" s="128"/>
      <c r="CX405" s="128"/>
      <c r="DH405" s="128"/>
      <c r="DR405" s="128"/>
      <c r="EB405" s="128"/>
      <c r="EL405" s="128"/>
      <c r="EV405" s="128"/>
      <c r="FF405" s="128"/>
      <c r="FP405" s="128"/>
      <c r="FZ405" s="128"/>
      <c r="GJ405" s="128"/>
      <c r="GT405" s="128"/>
      <c r="HD405" s="128"/>
      <c r="HN405" s="128"/>
      <c r="HX405" s="128"/>
    </row>
    <row r="406" s="3" customFormat="true">
      <c r="A406" s="385"/>
      <c r="B406" s="128"/>
      <c r="L406" s="128"/>
      <c r="V406" s="128"/>
      <c r="AF406" s="128"/>
      <c r="AP406" s="128"/>
      <c r="AZ406" s="128"/>
      <c r="BA406" s="128"/>
      <c r="BB406" s="128"/>
      <c r="BC406" s="128"/>
      <c r="BD406" s="128"/>
      <c r="BE406" s="128"/>
      <c r="BF406" s="128"/>
      <c r="BG406" s="128"/>
      <c r="BJ406" s="128"/>
      <c r="BT406" s="128"/>
      <c r="CD406" s="128"/>
      <c r="CN406" s="128"/>
      <c r="CX406" s="128"/>
      <c r="DH406" s="128"/>
      <c r="DR406" s="128"/>
      <c r="EB406" s="128"/>
      <c r="EL406" s="128"/>
      <c r="EV406" s="128"/>
      <c r="FF406" s="128"/>
      <c r="FP406" s="128"/>
      <c r="FZ406" s="128"/>
      <c r="GJ406" s="128"/>
      <c r="GT406" s="128"/>
      <c r="HD406" s="128"/>
      <c r="HN406" s="128"/>
      <c r="HX406" s="128"/>
    </row>
    <row r="407" s="3" customFormat="true">
      <c r="A407" s="385"/>
      <c r="B407" s="128"/>
      <c r="L407" s="128"/>
      <c r="V407" s="128"/>
      <c r="AF407" s="128"/>
      <c r="AP407" s="128"/>
      <c r="AZ407" s="128"/>
      <c r="BA407" s="128"/>
      <c r="BB407" s="128"/>
      <c r="BC407" s="128"/>
      <c r="BD407" s="128"/>
      <c r="BE407" s="128"/>
      <c r="BF407" s="128"/>
      <c r="BG407" s="128"/>
      <c r="BJ407" s="128"/>
      <c r="BT407" s="128"/>
      <c r="CD407" s="128"/>
      <c r="CN407" s="128"/>
      <c r="CX407" s="128"/>
      <c r="DH407" s="128"/>
      <c r="DR407" s="128"/>
      <c r="EB407" s="128"/>
      <c r="EL407" s="128"/>
      <c r="EV407" s="128"/>
      <c r="FF407" s="128"/>
      <c r="FP407" s="128"/>
      <c r="FZ407" s="128"/>
      <c r="GJ407" s="128"/>
      <c r="GT407" s="128"/>
      <c r="HD407" s="128"/>
      <c r="HN407" s="128"/>
      <c r="HX407" s="128"/>
    </row>
    <row r="408" s="3" customFormat="true">
      <c r="A408" s="385"/>
      <c r="B408" s="128"/>
      <c r="L408" s="128"/>
      <c r="V408" s="128"/>
      <c r="AF408" s="128"/>
      <c r="AP408" s="128"/>
      <c r="AZ408" s="128"/>
      <c r="BA408" s="128"/>
      <c r="BB408" s="128"/>
      <c r="BC408" s="128"/>
      <c r="BD408" s="128"/>
      <c r="BE408" s="128"/>
      <c r="BF408" s="128"/>
      <c r="BG408" s="128"/>
      <c r="BJ408" s="128"/>
      <c r="BT408" s="128"/>
      <c r="CD408" s="128"/>
      <c r="CN408" s="128"/>
      <c r="CX408" s="128"/>
      <c r="DH408" s="128"/>
      <c r="DR408" s="128"/>
      <c r="EB408" s="128"/>
      <c r="EL408" s="128"/>
      <c r="EV408" s="128"/>
      <c r="FF408" s="128"/>
      <c r="FP408" s="128"/>
      <c r="FZ408" s="128"/>
      <c r="GJ408" s="128"/>
      <c r="GT408" s="128"/>
      <c r="HD408" s="128"/>
      <c r="HN408" s="128"/>
      <c r="HX408" s="128"/>
    </row>
    <row r="409" s="3" customFormat="true">
      <c r="A409" s="385"/>
      <c r="B409" s="128"/>
      <c r="L409" s="128"/>
      <c r="V409" s="128"/>
      <c r="AF409" s="128"/>
      <c r="AP409" s="128"/>
      <c r="AZ409" s="128"/>
      <c r="BA409" s="128"/>
      <c r="BB409" s="128"/>
      <c r="BC409" s="128"/>
      <c r="BD409" s="128"/>
      <c r="BE409" s="128"/>
      <c r="BF409" s="128"/>
      <c r="BG409" s="128"/>
      <c r="BJ409" s="128"/>
      <c r="BT409" s="128"/>
      <c r="CD409" s="128"/>
      <c r="CN409" s="128"/>
      <c r="CX409" s="128"/>
      <c r="DH409" s="128"/>
      <c r="DR409" s="128"/>
      <c r="EB409" s="128"/>
      <c r="EL409" s="128"/>
      <c r="EV409" s="128"/>
      <c r="FF409" s="128"/>
      <c r="FP409" s="128"/>
      <c r="FZ409" s="128"/>
      <c r="GJ409" s="128"/>
      <c r="GT409" s="128"/>
      <c r="HD409" s="128"/>
      <c r="HN409" s="128"/>
      <c r="HX409" s="128"/>
    </row>
    <row r="410" s="3" customFormat="true">
      <c r="A410" s="385"/>
      <c r="B410" s="128"/>
      <c r="L410" s="128"/>
      <c r="V410" s="128"/>
      <c r="AF410" s="128"/>
      <c r="AP410" s="128"/>
      <c r="AZ410" s="128"/>
      <c r="BA410" s="128"/>
      <c r="BB410" s="128"/>
      <c r="BC410" s="128"/>
      <c r="BD410" s="128"/>
      <c r="BE410" s="128"/>
      <c r="BF410" s="128"/>
      <c r="BG410" s="128"/>
      <c r="BJ410" s="128"/>
      <c r="BT410" s="128"/>
      <c r="CD410" s="128"/>
      <c r="CN410" s="128"/>
      <c r="CX410" s="128"/>
      <c r="DH410" s="128"/>
      <c r="DR410" s="128"/>
      <c r="EB410" s="128"/>
      <c r="EL410" s="128"/>
      <c r="EV410" s="128"/>
      <c r="FF410" s="128"/>
      <c r="FP410" s="128"/>
      <c r="FZ410" s="128"/>
      <c r="GJ410" s="128"/>
      <c r="GT410" s="128"/>
      <c r="HD410" s="128"/>
      <c r="HN410" s="128"/>
      <c r="HX410" s="128"/>
    </row>
    <row r="411" s="3" customFormat="true">
      <c r="A411" s="385"/>
      <c r="B411" s="128"/>
      <c r="L411" s="128"/>
      <c r="V411" s="128"/>
      <c r="AF411" s="128"/>
      <c r="AP411" s="128"/>
      <c r="AZ411" s="128"/>
      <c r="BA411" s="128"/>
      <c r="BB411" s="128"/>
      <c r="BC411" s="128"/>
      <c r="BD411" s="128"/>
      <c r="BE411" s="128"/>
      <c r="BF411" s="128"/>
      <c r="BG411" s="128"/>
      <c r="BJ411" s="128"/>
      <c r="BT411" s="128"/>
      <c r="CD411" s="128"/>
      <c r="CN411" s="128"/>
      <c r="CX411" s="128"/>
      <c r="DH411" s="128"/>
      <c r="DR411" s="128"/>
      <c r="EB411" s="128"/>
      <c r="EL411" s="128"/>
      <c r="EV411" s="128"/>
      <c r="FF411" s="128"/>
      <c r="FP411" s="128"/>
      <c r="FZ411" s="128"/>
      <c r="GJ411" s="128"/>
      <c r="GT411" s="128"/>
      <c r="HD411" s="128"/>
      <c r="HN411" s="128"/>
      <c r="HX411" s="128"/>
    </row>
    <row r="412" s="3" customFormat="true">
      <c r="A412" s="385"/>
      <c r="B412" s="128"/>
      <c r="L412" s="128"/>
      <c r="V412" s="128"/>
      <c r="AF412" s="128"/>
      <c r="AP412" s="128"/>
      <c r="AZ412" s="128"/>
      <c r="BA412" s="128"/>
      <c r="BB412" s="128"/>
      <c r="BC412" s="128"/>
      <c r="BD412" s="128"/>
      <c r="BE412" s="128"/>
      <c r="BF412" s="128"/>
      <c r="BG412" s="128"/>
      <c r="BJ412" s="128"/>
      <c r="BT412" s="128"/>
      <c r="CD412" s="128"/>
      <c r="CN412" s="128"/>
      <c r="CX412" s="128"/>
      <c r="DH412" s="128"/>
      <c r="DR412" s="128"/>
      <c r="EB412" s="128"/>
      <c r="EL412" s="128"/>
      <c r="EV412" s="128"/>
      <c r="FF412" s="128"/>
      <c r="FP412" s="128"/>
      <c r="FZ412" s="128"/>
      <c r="GJ412" s="128"/>
      <c r="GT412" s="128"/>
      <c r="HD412" s="128"/>
      <c r="HN412" s="128"/>
      <c r="HX412" s="128"/>
    </row>
    <row r="413" s="3" customFormat="true">
      <c r="A413" s="385"/>
      <c r="B413" s="128"/>
      <c r="L413" s="128"/>
      <c r="V413" s="128"/>
      <c r="AF413" s="128"/>
      <c r="AP413" s="128"/>
      <c r="AZ413" s="128"/>
      <c r="BA413" s="128"/>
      <c r="BB413" s="128"/>
      <c r="BC413" s="128"/>
      <c r="BD413" s="128"/>
      <c r="BE413" s="128"/>
      <c r="BF413" s="128"/>
      <c r="BG413" s="128"/>
      <c r="BJ413" s="128"/>
      <c r="BT413" s="128"/>
      <c r="CD413" s="128"/>
      <c r="CN413" s="128"/>
      <c r="CX413" s="128"/>
      <c r="DH413" s="128"/>
      <c r="DR413" s="128"/>
      <c r="EB413" s="128"/>
      <c r="EL413" s="128"/>
      <c r="EV413" s="128"/>
      <c r="FF413" s="128"/>
      <c r="FP413" s="128"/>
      <c r="FZ413" s="128"/>
      <c r="GJ413" s="128"/>
      <c r="GT413" s="128"/>
      <c r="HD413" s="128"/>
      <c r="HN413" s="128"/>
      <c r="HX413" s="128"/>
    </row>
    <row r="414" s="3" customFormat="true">
      <c r="A414" s="385"/>
      <c r="B414" s="128"/>
      <c r="L414" s="128"/>
      <c r="V414" s="128"/>
      <c r="AF414" s="128"/>
      <c r="AP414" s="128"/>
      <c r="AZ414" s="128"/>
      <c r="BA414" s="128"/>
      <c r="BB414" s="128"/>
      <c r="BC414" s="128"/>
      <c r="BD414" s="128"/>
      <c r="BE414" s="128"/>
      <c r="BF414" s="128"/>
      <c r="BG414" s="128"/>
      <c r="BJ414" s="128"/>
      <c r="BT414" s="128"/>
      <c r="CD414" s="128"/>
      <c r="CN414" s="128"/>
      <c r="CX414" s="128"/>
      <c r="DH414" s="128"/>
      <c r="DR414" s="128"/>
      <c r="EB414" s="128"/>
      <c r="EL414" s="128"/>
      <c r="EV414" s="128"/>
      <c r="FF414" s="128"/>
      <c r="FP414" s="128"/>
      <c r="FZ414" s="128"/>
      <c r="GJ414" s="128"/>
      <c r="GT414" s="128"/>
      <c r="HD414" s="128"/>
      <c r="HN414" s="128"/>
      <c r="HX414" s="128"/>
    </row>
    <row r="415" s="3" customFormat="true">
      <c r="A415" s="385"/>
      <c r="B415" s="128"/>
      <c r="L415" s="128"/>
      <c r="V415" s="128"/>
      <c r="AF415" s="128"/>
      <c r="AP415" s="128"/>
      <c r="AZ415" s="128"/>
      <c r="BA415" s="128"/>
      <c r="BB415" s="128"/>
      <c r="BC415" s="128"/>
      <c r="BD415" s="128"/>
      <c r="BE415" s="128"/>
      <c r="BF415" s="128"/>
      <c r="BG415" s="128"/>
      <c r="BJ415" s="128"/>
      <c r="BT415" s="128"/>
      <c r="CD415" s="128"/>
      <c r="CN415" s="128"/>
      <c r="CX415" s="128"/>
      <c r="DH415" s="128"/>
      <c r="DR415" s="128"/>
      <c r="EB415" s="128"/>
      <c r="EL415" s="128"/>
      <c r="EV415" s="128"/>
      <c r="FF415" s="128"/>
      <c r="FP415" s="128"/>
      <c r="FZ415" s="128"/>
      <c r="GJ415" s="128"/>
      <c r="GT415" s="128"/>
      <c r="HD415" s="128"/>
      <c r="HN415" s="128"/>
      <c r="HX415" s="128"/>
    </row>
    <row r="416" s="3" customFormat="true">
      <c r="A416" s="385"/>
      <c r="B416" s="128"/>
      <c r="L416" s="128"/>
      <c r="V416" s="128"/>
      <c r="AF416" s="128"/>
      <c r="AP416" s="128"/>
      <c r="AZ416" s="128"/>
      <c r="BA416" s="128"/>
      <c r="BB416" s="128"/>
      <c r="BC416" s="128"/>
      <c r="BD416" s="128"/>
      <c r="BE416" s="128"/>
      <c r="BF416" s="128"/>
      <c r="BG416" s="128"/>
      <c r="BJ416" s="128"/>
      <c r="BT416" s="128"/>
      <c r="CD416" s="128"/>
      <c r="CN416" s="128"/>
      <c r="CX416" s="128"/>
      <c r="DH416" s="128"/>
      <c r="DR416" s="128"/>
      <c r="EB416" s="128"/>
      <c r="EL416" s="128"/>
      <c r="EV416" s="128"/>
      <c r="FF416" s="128"/>
      <c r="FP416" s="128"/>
      <c r="FZ416" s="128"/>
      <c r="GJ416" s="128"/>
      <c r="GT416" s="128"/>
      <c r="HD416" s="128"/>
      <c r="HN416" s="128"/>
      <c r="HX416" s="128"/>
    </row>
    <row r="417" s="3" customFormat="true">
      <c r="A417" s="385"/>
      <c r="B417" s="128"/>
      <c r="L417" s="128"/>
      <c r="V417" s="128"/>
      <c r="AF417" s="128"/>
      <c r="AP417" s="128"/>
      <c r="AZ417" s="128"/>
      <c r="BA417" s="128"/>
      <c r="BB417" s="128"/>
      <c r="BC417" s="128"/>
      <c r="BD417" s="128"/>
      <c r="BE417" s="128"/>
      <c r="BF417" s="128"/>
      <c r="BG417" s="128"/>
      <c r="BJ417" s="128"/>
      <c r="BT417" s="128"/>
      <c r="CD417" s="128"/>
      <c r="CN417" s="128"/>
      <c r="CX417" s="128"/>
      <c r="DH417" s="128"/>
      <c r="DR417" s="128"/>
      <c r="EB417" s="128"/>
      <c r="EL417" s="128"/>
      <c r="EV417" s="128"/>
      <c r="FF417" s="128"/>
      <c r="FP417" s="128"/>
      <c r="FZ417" s="128"/>
      <c r="GJ417" s="128"/>
      <c r="GT417" s="128"/>
      <c r="HD417" s="128"/>
      <c r="HN417" s="128"/>
      <c r="HX417" s="128"/>
    </row>
    <row r="418" s="3" customFormat="true">
      <c r="A418" s="385"/>
      <c r="B418" s="128"/>
      <c r="L418" s="128"/>
      <c r="V418" s="128"/>
      <c r="AF418" s="128"/>
      <c r="AP418" s="128"/>
      <c r="AZ418" s="128"/>
      <c r="BA418" s="128"/>
      <c r="BB418" s="128"/>
      <c r="BC418" s="128"/>
      <c r="BD418" s="128"/>
      <c r="BE418" s="128"/>
      <c r="BF418" s="128"/>
      <c r="BG418" s="128"/>
      <c r="BJ418" s="128"/>
      <c r="BT418" s="128"/>
      <c r="CD418" s="128"/>
      <c r="CN418" s="128"/>
      <c r="CX418" s="128"/>
      <c r="DH418" s="128"/>
      <c r="DR418" s="128"/>
      <c r="EB418" s="128"/>
      <c r="EL418" s="128"/>
      <c r="EV418" s="128"/>
      <c r="FF418" s="128"/>
      <c r="FP418" s="128"/>
      <c r="FZ418" s="128"/>
      <c r="GJ418" s="128"/>
      <c r="GT418" s="128"/>
      <c r="HD418" s="128"/>
      <c r="HN418" s="128"/>
      <c r="HX418" s="128"/>
    </row>
    <row r="419" s="3" customFormat="true">
      <c r="A419" s="385"/>
      <c r="B419" s="128"/>
      <c r="L419" s="128"/>
      <c r="V419" s="128"/>
      <c r="AF419" s="128"/>
      <c r="AP419" s="128"/>
      <c r="AZ419" s="128"/>
      <c r="BA419" s="128"/>
      <c r="BB419" s="128"/>
      <c r="BC419" s="128"/>
      <c r="BD419" s="128"/>
      <c r="BE419" s="128"/>
      <c r="BF419" s="128"/>
      <c r="BG419" s="128"/>
      <c r="BJ419" s="128"/>
      <c r="BT419" s="128"/>
      <c r="CD419" s="128"/>
      <c r="CN419" s="128"/>
      <c r="CX419" s="128"/>
      <c r="DH419" s="128"/>
      <c r="DR419" s="128"/>
      <c r="EB419" s="128"/>
      <c r="EL419" s="128"/>
      <c r="EV419" s="128"/>
      <c r="FF419" s="128"/>
      <c r="FP419" s="128"/>
      <c r="FZ419" s="128"/>
      <c r="GJ419" s="128"/>
      <c r="GT419" s="128"/>
      <c r="HD419" s="128"/>
      <c r="HN419" s="128"/>
      <c r="HX419" s="128"/>
    </row>
    <row r="420" s="3" customFormat="true">
      <c r="A420" s="385"/>
      <c r="B420" s="128"/>
      <c r="L420" s="128"/>
      <c r="V420" s="128"/>
      <c r="AF420" s="128"/>
      <c r="AP420" s="128"/>
      <c r="AZ420" s="128"/>
      <c r="BA420" s="128"/>
      <c r="BB420" s="128"/>
      <c r="BC420" s="128"/>
      <c r="BD420" s="128"/>
      <c r="BE420" s="128"/>
      <c r="BF420" s="128"/>
      <c r="BG420" s="128"/>
      <c r="BJ420" s="128"/>
      <c r="BT420" s="128"/>
      <c r="CD420" s="128"/>
      <c r="CN420" s="128"/>
      <c r="CX420" s="128"/>
      <c r="DH420" s="128"/>
      <c r="DR420" s="128"/>
      <c r="EB420" s="128"/>
      <c r="EL420" s="128"/>
      <c r="EV420" s="128"/>
      <c r="FF420" s="128"/>
      <c r="FP420" s="128"/>
      <c r="FZ420" s="128"/>
      <c r="GJ420" s="128"/>
      <c r="GT420" s="128"/>
      <c r="HD420" s="128"/>
      <c r="HN420" s="128"/>
      <c r="HX420" s="128"/>
    </row>
    <row r="421" s="3" customFormat="true">
      <c r="A421" s="385"/>
      <c r="B421" s="128"/>
      <c r="L421" s="128"/>
      <c r="V421" s="128"/>
      <c r="AF421" s="128"/>
      <c r="AP421" s="128"/>
      <c r="AZ421" s="128"/>
      <c r="BA421" s="128"/>
      <c r="BB421" s="128"/>
      <c r="BC421" s="128"/>
      <c r="BD421" s="128"/>
      <c r="BE421" s="128"/>
      <c r="BF421" s="128"/>
      <c r="BG421" s="128"/>
      <c r="BJ421" s="128"/>
      <c r="BT421" s="128"/>
      <c r="CD421" s="128"/>
      <c r="CN421" s="128"/>
      <c r="CX421" s="128"/>
      <c r="DH421" s="128"/>
      <c r="DR421" s="128"/>
      <c r="EB421" s="128"/>
      <c r="EL421" s="128"/>
      <c r="EV421" s="128"/>
      <c r="FF421" s="128"/>
      <c r="FP421" s="128"/>
      <c r="FZ421" s="128"/>
      <c r="GJ421" s="128"/>
      <c r="GT421" s="128"/>
      <c r="HD421" s="128"/>
      <c r="HN421" s="128"/>
      <c r="HX421" s="128"/>
    </row>
    <row r="422" s="3" customFormat="true">
      <c r="A422" s="385"/>
      <c r="B422" s="128"/>
      <c r="L422" s="128"/>
      <c r="V422" s="128"/>
      <c r="AF422" s="128"/>
      <c r="AP422" s="128"/>
      <c r="AZ422" s="128"/>
      <c r="BA422" s="128"/>
      <c r="BB422" s="128"/>
      <c r="BC422" s="128"/>
      <c r="BD422" s="128"/>
      <c r="BE422" s="128"/>
      <c r="BF422" s="128"/>
      <c r="BG422" s="128"/>
      <c r="BJ422" s="128"/>
      <c r="BT422" s="128"/>
      <c r="CD422" s="128"/>
      <c r="CN422" s="128"/>
      <c r="CX422" s="128"/>
      <c r="DH422" s="128"/>
      <c r="DR422" s="128"/>
      <c r="EB422" s="128"/>
      <c r="EL422" s="128"/>
      <c r="EV422" s="128"/>
      <c r="FF422" s="128"/>
      <c r="FP422" s="128"/>
      <c r="FZ422" s="128"/>
      <c r="GJ422" s="128"/>
      <c r="GT422" s="128"/>
      <c r="HD422" s="128"/>
      <c r="HN422" s="128"/>
      <c r="HX422" s="128"/>
    </row>
    <row r="423" s="3" customFormat="true">
      <c r="A423" s="385"/>
      <c r="B423" s="128"/>
      <c r="L423" s="128"/>
      <c r="V423" s="128"/>
      <c r="AF423" s="128"/>
      <c r="AP423" s="128"/>
      <c r="AZ423" s="128"/>
      <c r="BA423" s="128"/>
      <c r="BB423" s="128"/>
      <c r="BC423" s="128"/>
      <c r="BD423" s="128"/>
      <c r="BE423" s="128"/>
      <c r="BF423" s="128"/>
      <c r="BG423" s="128"/>
      <c r="BJ423" s="128"/>
      <c r="BT423" s="128"/>
      <c r="CD423" s="128"/>
      <c r="CN423" s="128"/>
      <c r="CX423" s="128"/>
      <c r="DH423" s="128"/>
      <c r="DR423" s="128"/>
      <c r="EB423" s="128"/>
      <c r="EL423" s="128"/>
      <c r="EV423" s="128"/>
      <c r="FF423" s="128"/>
      <c r="FP423" s="128"/>
      <c r="FZ423" s="128"/>
      <c r="GJ423" s="128"/>
      <c r="GT423" s="128"/>
      <c r="HD423" s="128"/>
      <c r="HN423" s="128"/>
      <c r="HX423" s="128"/>
    </row>
    <row r="424" s="3" customFormat="true">
      <c r="A424" s="385"/>
      <c r="B424" s="128"/>
      <c r="L424" s="128"/>
      <c r="V424" s="128"/>
      <c r="AF424" s="128"/>
      <c r="AP424" s="128"/>
      <c r="AZ424" s="128"/>
      <c r="BA424" s="128"/>
      <c r="BB424" s="128"/>
      <c r="BC424" s="128"/>
      <c r="BD424" s="128"/>
      <c r="BE424" s="128"/>
      <c r="BF424" s="128"/>
      <c r="BG424" s="128"/>
      <c r="BJ424" s="128"/>
      <c r="BT424" s="128"/>
      <c r="CD424" s="128"/>
      <c r="CN424" s="128"/>
      <c r="CX424" s="128"/>
      <c r="DH424" s="128"/>
      <c r="DR424" s="128"/>
      <c r="EB424" s="128"/>
      <c r="EL424" s="128"/>
      <c r="EV424" s="128"/>
      <c r="FF424" s="128"/>
      <c r="FP424" s="128"/>
      <c r="FZ424" s="128"/>
      <c r="GJ424" s="128"/>
      <c r="GT424" s="128"/>
      <c r="HD424" s="128"/>
      <c r="HN424" s="128"/>
      <c r="HX424" s="128"/>
    </row>
    <row r="425" s="3" customFormat="true">
      <c r="A425" s="385"/>
      <c r="B425" s="128"/>
      <c r="L425" s="128"/>
      <c r="V425" s="128"/>
      <c r="AF425" s="128"/>
      <c r="AP425" s="128"/>
      <c r="AZ425" s="128"/>
      <c r="BA425" s="128"/>
      <c r="BB425" s="128"/>
      <c r="BC425" s="128"/>
      <c r="BD425" s="128"/>
      <c r="BE425" s="128"/>
      <c r="BF425" s="128"/>
      <c r="BG425" s="128"/>
      <c r="BJ425" s="128"/>
      <c r="BT425" s="128"/>
      <c r="CD425" s="128"/>
      <c r="CN425" s="128"/>
      <c r="CX425" s="128"/>
      <c r="DH425" s="128"/>
      <c r="DR425" s="128"/>
      <c r="EB425" s="128"/>
      <c r="EL425" s="128"/>
      <c r="EV425" s="128"/>
      <c r="FF425" s="128"/>
      <c r="FP425" s="128"/>
      <c r="FZ425" s="128"/>
      <c r="GJ425" s="128"/>
      <c r="GT425" s="128"/>
      <c r="HD425" s="128"/>
      <c r="HN425" s="128"/>
      <c r="HX425" s="128"/>
    </row>
    <row r="426" s="3" customFormat="true">
      <c r="A426" s="385"/>
      <c r="B426" s="128"/>
      <c r="L426" s="128"/>
      <c r="V426" s="128"/>
      <c r="AF426" s="128"/>
      <c r="AP426" s="128"/>
      <c r="AZ426" s="128"/>
      <c r="BA426" s="128"/>
      <c r="BB426" s="128"/>
      <c r="BC426" s="128"/>
      <c r="BD426" s="128"/>
      <c r="BE426" s="128"/>
      <c r="BF426" s="128"/>
      <c r="BG426" s="128"/>
      <c r="BJ426" s="128"/>
      <c r="BT426" s="128"/>
      <c r="CD426" s="128"/>
      <c r="CN426" s="128"/>
      <c r="CX426" s="128"/>
      <c r="DH426" s="128"/>
      <c r="DR426" s="128"/>
      <c r="EB426" s="128"/>
      <c r="EL426" s="128"/>
      <c r="EV426" s="128"/>
      <c r="FF426" s="128"/>
      <c r="FP426" s="128"/>
      <c r="FZ426" s="128"/>
      <c r="GJ426" s="128"/>
      <c r="GT426" s="128"/>
      <c r="HD426" s="128"/>
      <c r="HN426" s="128"/>
      <c r="HX426" s="128"/>
    </row>
    <row r="427" s="3" customFormat="true">
      <c r="A427" s="385"/>
      <c r="B427" s="128"/>
      <c r="L427" s="128"/>
      <c r="V427" s="128"/>
      <c r="AF427" s="128"/>
      <c r="AP427" s="128"/>
      <c r="AZ427" s="128"/>
      <c r="BA427" s="128"/>
      <c r="BB427" s="128"/>
      <c r="BC427" s="128"/>
      <c r="BD427" s="128"/>
      <c r="BE427" s="128"/>
      <c r="BF427" s="128"/>
      <c r="BG427" s="128"/>
      <c r="BJ427" s="128"/>
      <c r="BT427" s="128"/>
      <c r="CD427" s="128"/>
      <c r="CN427" s="128"/>
      <c r="CX427" s="128"/>
      <c r="DH427" s="128"/>
      <c r="DR427" s="128"/>
      <c r="EB427" s="128"/>
      <c r="EL427" s="128"/>
      <c r="EV427" s="128"/>
      <c r="FF427" s="128"/>
      <c r="FP427" s="128"/>
      <c r="FZ427" s="128"/>
      <c r="GJ427" s="128"/>
      <c r="GT427" s="128"/>
      <c r="HD427" s="128"/>
      <c r="HN427" s="128"/>
      <c r="HX427" s="128"/>
    </row>
    <row r="428" s="3" customFormat="true">
      <c r="A428" s="385"/>
      <c r="B428" s="128"/>
      <c r="L428" s="128"/>
      <c r="V428" s="128"/>
      <c r="AF428" s="128"/>
      <c r="AP428" s="128"/>
      <c r="AZ428" s="128"/>
      <c r="BA428" s="128"/>
      <c r="BB428" s="128"/>
      <c r="BC428" s="128"/>
      <c r="BD428" s="128"/>
      <c r="BE428" s="128"/>
      <c r="BF428" s="128"/>
      <c r="BG428" s="128"/>
      <c r="BJ428" s="128"/>
      <c r="BT428" s="128"/>
      <c r="CD428" s="128"/>
      <c r="CN428" s="128"/>
      <c r="CX428" s="128"/>
      <c r="DH428" s="128"/>
      <c r="DR428" s="128"/>
      <c r="EB428" s="128"/>
      <c r="EL428" s="128"/>
      <c r="EV428" s="128"/>
      <c r="FF428" s="128"/>
      <c r="FP428" s="128"/>
      <c r="FZ428" s="128"/>
      <c r="GJ428" s="128"/>
      <c r="GT428" s="128"/>
      <c r="HD428" s="128"/>
      <c r="HN428" s="128"/>
      <c r="HX428" s="128"/>
    </row>
    <row r="429" s="3" customFormat="true">
      <c r="A429" s="385"/>
      <c r="B429" s="128"/>
      <c r="L429" s="128"/>
      <c r="V429" s="128"/>
      <c r="AF429" s="128"/>
      <c r="AP429" s="128"/>
      <c r="AZ429" s="128"/>
      <c r="BA429" s="128"/>
      <c r="BB429" s="128"/>
      <c r="BC429" s="128"/>
      <c r="BD429" s="128"/>
      <c r="BE429" s="128"/>
      <c r="BF429" s="128"/>
      <c r="BG429" s="128"/>
      <c r="BJ429" s="128"/>
      <c r="BT429" s="128"/>
      <c r="CD429" s="128"/>
      <c r="CN429" s="128"/>
      <c r="CX429" s="128"/>
      <c r="DH429" s="128"/>
      <c r="DR429" s="128"/>
      <c r="EB429" s="128"/>
      <c r="EL429" s="128"/>
      <c r="EV429" s="128"/>
      <c r="FF429" s="128"/>
      <c r="FP429" s="128"/>
      <c r="FZ429" s="128"/>
      <c r="GJ429" s="128"/>
      <c r="GT429" s="128"/>
      <c r="HD429" s="128"/>
      <c r="HN429" s="128"/>
      <c r="HX429" s="128"/>
    </row>
    <row r="430" s="3" customFormat="true">
      <c r="A430" s="385"/>
      <c r="B430" s="128"/>
      <c r="L430" s="128"/>
      <c r="V430" s="128"/>
      <c r="AF430" s="128"/>
      <c r="AP430" s="128"/>
      <c r="AZ430" s="128"/>
      <c r="BA430" s="128"/>
      <c r="BB430" s="128"/>
      <c r="BC430" s="128"/>
      <c r="BD430" s="128"/>
      <c r="BE430" s="128"/>
      <c r="BF430" s="128"/>
      <c r="BG430" s="128"/>
      <c r="BJ430" s="128"/>
      <c r="BT430" s="128"/>
      <c r="CD430" s="128"/>
      <c r="CN430" s="128"/>
      <c r="CX430" s="128"/>
      <c r="DH430" s="128"/>
      <c r="DR430" s="128"/>
      <c r="EB430" s="128"/>
      <c r="EL430" s="128"/>
      <c r="EV430" s="128"/>
      <c r="FF430" s="128"/>
      <c r="FP430" s="128"/>
      <c r="FZ430" s="128"/>
      <c r="GJ430" s="128"/>
      <c r="GT430" s="128"/>
      <c r="HD430" s="128"/>
      <c r="HN430" s="128"/>
      <c r="HX430" s="128"/>
    </row>
    <row r="431" s="3" customFormat="true">
      <c r="A431" s="385"/>
      <c r="B431" s="128"/>
      <c r="L431" s="128"/>
      <c r="V431" s="128"/>
      <c r="AF431" s="128"/>
      <c r="AP431" s="128"/>
      <c r="AZ431" s="128"/>
      <c r="BA431" s="128"/>
      <c r="BB431" s="128"/>
      <c r="BC431" s="128"/>
      <c r="BD431" s="128"/>
      <c r="BE431" s="128"/>
      <c r="BF431" s="128"/>
      <c r="BG431" s="128"/>
      <c r="BJ431" s="128"/>
      <c r="BT431" s="128"/>
      <c r="CD431" s="128"/>
      <c r="CN431" s="128"/>
      <c r="CX431" s="128"/>
      <c r="DH431" s="128"/>
      <c r="DR431" s="128"/>
      <c r="EB431" s="128"/>
      <c r="EL431" s="128"/>
      <c r="EV431" s="128"/>
      <c r="FF431" s="128"/>
      <c r="FP431" s="128"/>
      <c r="FZ431" s="128"/>
      <c r="GJ431" s="128"/>
      <c r="GT431" s="128"/>
      <c r="HD431" s="128"/>
      <c r="HN431" s="128"/>
      <c r="HX431" s="128"/>
    </row>
    <row r="432" s="3" customFormat="true">
      <c r="A432" s="385"/>
      <c r="B432" s="128"/>
      <c r="L432" s="128"/>
      <c r="V432" s="128"/>
      <c r="AF432" s="128"/>
      <c r="AP432" s="128"/>
      <c r="AZ432" s="128"/>
      <c r="BA432" s="128"/>
      <c r="BB432" s="128"/>
      <c r="BC432" s="128"/>
      <c r="BD432" s="128"/>
      <c r="BE432" s="128"/>
      <c r="BF432" s="128"/>
      <c r="BG432" s="128"/>
      <c r="BJ432" s="128"/>
      <c r="BT432" s="128"/>
      <c r="CD432" s="128"/>
      <c r="CN432" s="128"/>
      <c r="CX432" s="128"/>
      <c r="DH432" s="128"/>
      <c r="DR432" s="128"/>
      <c r="EB432" s="128"/>
      <c r="EL432" s="128"/>
      <c r="EV432" s="128"/>
      <c r="FF432" s="128"/>
      <c r="FP432" s="128"/>
      <c r="FZ432" s="128"/>
      <c r="GJ432" s="128"/>
      <c r="GT432" s="128"/>
      <c r="HD432" s="128"/>
      <c r="HN432" s="128"/>
      <c r="HX432" s="128"/>
    </row>
    <row r="433" s="3" customFormat="true">
      <c r="A433" s="385"/>
      <c r="B433" s="128"/>
      <c r="L433" s="128"/>
      <c r="V433" s="128"/>
      <c r="AF433" s="128"/>
      <c r="AP433" s="128"/>
      <c r="AZ433" s="128"/>
      <c r="BA433" s="128"/>
      <c r="BB433" s="128"/>
      <c r="BC433" s="128"/>
      <c r="BD433" s="128"/>
      <c r="BE433" s="128"/>
      <c r="BF433" s="128"/>
      <c r="BG433" s="128"/>
      <c r="BJ433" s="128"/>
      <c r="BT433" s="128"/>
      <c r="CD433" s="128"/>
      <c r="CN433" s="128"/>
      <c r="CX433" s="128"/>
      <c r="DH433" s="128"/>
      <c r="DR433" s="128"/>
      <c r="EB433" s="128"/>
      <c r="EL433" s="128"/>
      <c r="EV433" s="128"/>
      <c r="FF433" s="128"/>
      <c r="FP433" s="128"/>
      <c r="FZ433" s="128"/>
      <c r="GJ433" s="128"/>
      <c r="GT433" s="128"/>
      <c r="HD433" s="128"/>
      <c r="HN433" s="128"/>
      <c r="HX433" s="128"/>
    </row>
    <row r="434" s="3" customFormat="true">
      <c r="A434" s="385"/>
      <c r="B434" s="128"/>
      <c r="L434" s="128"/>
      <c r="V434" s="128"/>
      <c r="AF434" s="128"/>
      <c r="AP434" s="128"/>
      <c r="AZ434" s="128"/>
      <c r="BA434" s="128"/>
      <c r="BB434" s="128"/>
      <c r="BC434" s="128"/>
      <c r="BD434" s="128"/>
      <c r="BE434" s="128"/>
      <c r="BF434" s="128"/>
      <c r="BG434" s="128"/>
      <c r="BJ434" s="128"/>
      <c r="BT434" s="128"/>
      <c r="CD434" s="128"/>
      <c r="CN434" s="128"/>
      <c r="CX434" s="128"/>
      <c r="DH434" s="128"/>
      <c r="DR434" s="128"/>
      <c r="EB434" s="128"/>
      <c r="EL434" s="128"/>
      <c r="EV434" s="128"/>
      <c r="FF434" s="128"/>
      <c r="FP434" s="128"/>
      <c r="FZ434" s="128"/>
      <c r="GJ434" s="128"/>
      <c r="GT434" s="128"/>
      <c r="HD434" s="128"/>
      <c r="HN434" s="128"/>
      <c r="HX434" s="128"/>
    </row>
    <row r="435" s="3" customFormat="true">
      <c r="A435" s="385"/>
      <c r="B435" s="128"/>
      <c r="L435" s="128"/>
      <c r="V435" s="128"/>
      <c r="AF435" s="128"/>
      <c r="AP435" s="128"/>
      <c r="AZ435" s="128"/>
      <c r="BA435" s="128"/>
      <c r="BB435" s="128"/>
      <c r="BC435" s="128"/>
      <c r="BD435" s="128"/>
      <c r="BE435" s="128"/>
      <c r="BF435" s="128"/>
      <c r="BG435" s="128"/>
      <c r="BJ435" s="128"/>
      <c r="BT435" s="128"/>
      <c r="CD435" s="128"/>
      <c r="CN435" s="128"/>
      <c r="CX435" s="128"/>
      <c r="DH435" s="128"/>
      <c r="DR435" s="128"/>
      <c r="EB435" s="128"/>
      <c r="EL435" s="128"/>
      <c r="EV435" s="128"/>
      <c r="FF435" s="128"/>
      <c r="FP435" s="128"/>
      <c r="FZ435" s="128"/>
      <c r="GJ435" s="128"/>
      <c r="GT435" s="128"/>
      <c r="HD435" s="128"/>
      <c r="HN435" s="128"/>
      <c r="HX435" s="128"/>
    </row>
    <row r="436" s="3" customFormat="true">
      <c r="A436" s="385"/>
      <c r="B436" s="128"/>
      <c r="L436" s="128"/>
      <c r="V436" s="128"/>
      <c r="AF436" s="128"/>
      <c r="AP436" s="128"/>
      <c r="AZ436" s="128"/>
      <c r="BA436" s="128"/>
      <c r="BB436" s="128"/>
      <c r="BC436" s="128"/>
      <c r="BD436" s="128"/>
      <c r="BE436" s="128"/>
      <c r="BF436" s="128"/>
      <c r="BG436" s="128"/>
      <c r="BJ436" s="128"/>
      <c r="BT436" s="128"/>
      <c r="CD436" s="128"/>
      <c r="CN436" s="128"/>
      <c r="CX436" s="128"/>
      <c r="DH436" s="128"/>
      <c r="DR436" s="128"/>
      <c r="EB436" s="128"/>
      <c r="EL436" s="128"/>
      <c r="EV436" s="128"/>
      <c r="FF436" s="128"/>
      <c r="FP436" s="128"/>
      <c r="FZ436" s="128"/>
      <c r="GJ436" s="128"/>
      <c r="GT436" s="128"/>
      <c r="HD436" s="128"/>
      <c r="HN436" s="128"/>
      <c r="HX436" s="128"/>
    </row>
    <row r="437" s="3" customFormat="true">
      <c r="A437" s="385"/>
      <c r="B437" s="128"/>
      <c r="L437" s="128"/>
      <c r="V437" s="128"/>
      <c r="AF437" s="128"/>
      <c r="AP437" s="128"/>
      <c r="AZ437" s="128"/>
      <c r="BA437" s="128"/>
      <c r="BB437" s="128"/>
      <c r="BC437" s="128"/>
      <c r="BD437" s="128"/>
      <c r="BE437" s="128"/>
      <c r="BF437" s="128"/>
      <c r="BG437" s="128"/>
      <c r="BJ437" s="128"/>
      <c r="BT437" s="128"/>
      <c r="CD437" s="128"/>
      <c r="CN437" s="128"/>
      <c r="CX437" s="128"/>
      <c r="DH437" s="128"/>
      <c r="DR437" s="128"/>
      <c r="EB437" s="128"/>
      <c r="EL437" s="128"/>
      <c r="EV437" s="128"/>
      <c r="FF437" s="128"/>
      <c r="FP437" s="128"/>
      <c r="FZ437" s="128"/>
      <c r="GJ437" s="128"/>
      <c r="GT437" s="128"/>
      <c r="HD437" s="128"/>
      <c r="HN437" s="128"/>
      <c r="HX437" s="128"/>
    </row>
    <row r="438" s="3" customFormat="true">
      <c r="A438" s="385"/>
      <c r="B438" s="128"/>
      <c r="L438" s="128"/>
      <c r="V438" s="128"/>
      <c r="AF438" s="128"/>
      <c r="AP438" s="128"/>
      <c r="AZ438" s="128"/>
      <c r="BA438" s="128"/>
      <c r="BB438" s="128"/>
      <c r="BC438" s="128"/>
      <c r="BD438" s="128"/>
      <c r="BE438" s="128"/>
      <c r="BF438" s="128"/>
      <c r="BG438" s="128"/>
      <c r="BJ438" s="128"/>
      <c r="BT438" s="128"/>
      <c r="CD438" s="128"/>
      <c r="CN438" s="128"/>
      <c r="CX438" s="128"/>
      <c r="DH438" s="128"/>
      <c r="DR438" s="128"/>
      <c r="EB438" s="128"/>
      <c r="EL438" s="128"/>
      <c r="EV438" s="128"/>
      <c r="FF438" s="128"/>
      <c r="FP438" s="128"/>
      <c r="FZ438" s="128"/>
      <c r="GJ438" s="128"/>
      <c r="GT438" s="128"/>
      <c r="HD438" s="128"/>
      <c r="HN438" s="128"/>
      <c r="HX438" s="128"/>
    </row>
    <row r="439" s="3" customFormat="true">
      <c r="A439" s="385"/>
      <c r="B439" s="128"/>
      <c r="L439" s="128"/>
      <c r="V439" s="128"/>
      <c r="AF439" s="128"/>
      <c r="AP439" s="128"/>
      <c r="AZ439" s="128"/>
      <c r="BA439" s="128"/>
      <c r="BB439" s="128"/>
      <c r="BC439" s="128"/>
      <c r="BD439" s="128"/>
      <c r="BE439" s="128"/>
      <c r="BF439" s="128"/>
      <c r="BG439" s="128"/>
      <c r="BJ439" s="128"/>
      <c r="BT439" s="128"/>
      <c r="CD439" s="128"/>
      <c r="CN439" s="128"/>
      <c r="CX439" s="128"/>
      <c r="DH439" s="128"/>
      <c r="DR439" s="128"/>
      <c r="EB439" s="128"/>
      <c r="EL439" s="128"/>
      <c r="EV439" s="128"/>
      <c r="FF439" s="128"/>
      <c r="FP439" s="128"/>
      <c r="FZ439" s="128"/>
      <c r="GJ439" s="128"/>
      <c r="GT439" s="128"/>
      <c r="HD439" s="128"/>
      <c r="HN439" s="128"/>
      <c r="HX439" s="128"/>
    </row>
    <row r="440" s="3" customFormat="true">
      <c r="A440" s="385"/>
      <c r="B440" s="128"/>
      <c r="L440" s="128"/>
      <c r="V440" s="128"/>
      <c r="AF440" s="128"/>
      <c r="AP440" s="128"/>
      <c r="AZ440" s="128"/>
      <c r="BA440" s="128"/>
      <c r="BB440" s="128"/>
      <c r="BC440" s="128"/>
      <c r="BD440" s="128"/>
      <c r="BE440" s="128"/>
      <c r="BF440" s="128"/>
      <c r="BG440" s="128"/>
      <c r="BJ440" s="128"/>
      <c r="BT440" s="128"/>
      <c r="CD440" s="128"/>
      <c r="CN440" s="128"/>
      <c r="CX440" s="128"/>
      <c r="DH440" s="128"/>
      <c r="DR440" s="128"/>
      <c r="EB440" s="128"/>
      <c r="EL440" s="128"/>
      <c r="EV440" s="128"/>
      <c r="FF440" s="128"/>
      <c r="FP440" s="128"/>
      <c r="FZ440" s="128"/>
      <c r="GJ440" s="128"/>
      <c r="GT440" s="128"/>
      <c r="HD440" s="128"/>
      <c r="HN440" s="128"/>
      <c r="HX440" s="128"/>
    </row>
    <row r="441" s="3" customFormat="true">
      <c r="A441" s="385"/>
      <c r="B441" s="128"/>
      <c r="L441" s="128"/>
      <c r="V441" s="128"/>
      <c r="AF441" s="128"/>
      <c r="AP441" s="128"/>
      <c r="AZ441" s="128"/>
      <c r="BA441" s="128"/>
      <c r="BB441" s="128"/>
      <c r="BC441" s="128"/>
      <c r="BD441" s="128"/>
      <c r="BE441" s="128"/>
      <c r="BF441" s="128"/>
      <c r="BG441" s="128"/>
      <c r="BJ441" s="128"/>
      <c r="BT441" s="128"/>
      <c r="CD441" s="128"/>
      <c r="CN441" s="128"/>
      <c r="CX441" s="128"/>
      <c r="DH441" s="128"/>
      <c r="DR441" s="128"/>
      <c r="EB441" s="128"/>
      <c r="EL441" s="128"/>
      <c r="EV441" s="128"/>
      <c r="FF441" s="128"/>
      <c r="FP441" s="128"/>
      <c r="FZ441" s="128"/>
      <c r="GJ441" s="128"/>
      <c r="GT441" s="128"/>
      <c r="HD441" s="128"/>
      <c r="HN441" s="128"/>
      <c r="HX441" s="128"/>
    </row>
    <row r="442" s="3" customFormat="true">
      <c r="A442" s="385"/>
      <c r="B442" s="128"/>
      <c r="L442" s="128"/>
      <c r="V442" s="128"/>
      <c r="AF442" s="128"/>
      <c r="AP442" s="128"/>
      <c r="AZ442" s="128"/>
      <c r="BA442" s="128"/>
      <c r="BB442" s="128"/>
      <c r="BC442" s="128"/>
      <c r="BD442" s="128"/>
      <c r="BE442" s="128"/>
      <c r="BF442" s="128"/>
      <c r="BG442" s="128"/>
      <c r="BJ442" s="128"/>
      <c r="BT442" s="128"/>
      <c r="CD442" s="128"/>
      <c r="CN442" s="128"/>
      <c r="CX442" s="128"/>
      <c r="DH442" s="128"/>
      <c r="DR442" s="128"/>
      <c r="EB442" s="128"/>
      <c r="EL442" s="128"/>
      <c r="EV442" s="128"/>
      <c r="FF442" s="128"/>
      <c r="FP442" s="128"/>
      <c r="FZ442" s="128"/>
      <c r="GJ442" s="128"/>
      <c r="GT442" s="128"/>
      <c r="HD442" s="128"/>
      <c r="HN442" s="128"/>
      <c r="HX442" s="128"/>
    </row>
    <row r="443" s="3" customFormat="true">
      <c r="A443" s="385"/>
      <c r="B443" s="128"/>
      <c r="L443" s="128"/>
      <c r="V443" s="128"/>
      <c r="AF443" s="128"/>
      <c r="AP443" s="128"/>
      <c r="AZ443" s="128"/>
      <c r="BA443" s="128"/>
      <c r="BB443" s="128"/>
      <c r="BC443" s="128"/>
      <c r="BD443" s="128"/>
      <c r="BE443" s="128"/>
      <c r="BF443" s="128"/>
      <c r="BG443" s="128"/>
      <c r="BJ443" s="128"/>
      <c r="BT443" s="128"/>
      <c r="CD443" s="128"/>
      <c r="CN443" s="128"/>
      <c r="CX443" s="128"/>
      <c r="DH443" s="128"/>
      <c r="DR443" s="128"/>
      <c r="EB443" s="128"/>
      <c r="EL443" s="128"/>
      <c r="EV443" s="128"/>
      <c r="FF443" s="128"/>
      <c r="FP443" s="128"/>
      <c r="FZ443" s="128"/>
      <c r="GJ443" s="128"/>
      <c r="GT443" s="128"/>
      <c r="HD443" s="128"/>
      <c r="HN443" s="128"/>
      <c r="HX443" s="128"/>
    </row>
    <row r="444" s="3" customFormat="true">
      <c r="A444" s="385"/>
      <c r="B444" s="128"/>
      <c r="L444" s="128"/>
      <c r="V444" s="128"/>
      <c r="AF444" s="128"/>
      <c r="AP444" s="128"/>
      <c r="AZ444" s="128"/>
      <c r="BA444" s="128"/>
      <c r="BB444" s="128"/>
      <c r="BC444" s="128"/>
      <c r="BD444" s="128"/>
      <c r="BE444" s="128"/>
      <c r="BF444" s="128"/>
      <c r="BG444" s="128"/>
      <c r="BJ444" s="128"/>
      <c r="BT444" s="128"/>
      <c r="CD444" s="128"/>
      <c r="CN444" s="128"/>
      <c r="CX444" s="128"/>
      <c r="DH444" s="128"/>
      <c r="DR444" s="128"/>
      <c r="EB444" s="128"/>
      <c r="EL444" s="128"/>
      <c r="EV444" s="128"/>
      <c r="FF444" s="128"/>
      <c r="FP444" s="128"/>
      <c r="FZ444" s="128"/>
      <c r="GJ444" s="128"/>
      <c r="GT444" s="128"/>
      <c r="HD444" s="128"/>
      <c r="HN444" s="128"/>
      <c r="HX444" s="128"/>
    </row>
    <row r="445" s="3" customFormat="true">
      <c r="A445" s="385"/>
      <c r="B445" s="128"/>
      <c r="L445" s="128"/>
      <c r="V445" s="128"/>
      <c r="AF445" s="128"/>
      <c r="AP445" s="128"/>
      <c r="AZ445" s="128"/>
      <c r="BA445" s="128"/>
      <c r="BB445" s="128"/>
      <c r="BC445" s="128"/>
      <c r="BD445" s="128"/>
      <c r="BE445" s="128"/>
      <c r="BF445" s="128"/>
      <c r="BG445" s="128"/>
      <c r="BJ445" s="128"/>
      <c r="BT445" s="128"/>
      <c r="CD445" s="128"/>
      <c r="CN445" s="128"/>
      <c r="CX445" s="128"/>
      <c r="DH445" s="128"/>
      <c r="DR445" s="128"/>
      <c r="EB445" s="128"/>
      <c r="EL445" s="128"/>
      <c r="EV445" s="128"/>
      <c r="FF445" s="128"/>
      <c r="FP445" s="128"/>
      <c r="FZ445" s="128"/>
      <c r="GJ445" s="128"/>
      <c r="GT445" s="128"/>
      <c r="HD445" s="128"/>
      <c r="HN445" s="128"/>
      <c r="HX445" s="128"/>
    </row>
    <row r="446" s="3" customFormat="true">
      <c r="A446" s="385"/>
      <c r="B446" s="128"/>
      <c r="L446" s="128"/>
      <c r="V446" s="128"/>
      <c r="AF446" s="128"/>
      <c r="AP446" s="128"/>
      <c r="AZ446" s="128"/>
      <c r="BA446" s="128"/>
      <c r="BB446" s="128"/>
      <c r="BC446" s="128"/>
      <c r="BD446" s="128"/>
      <c r="BE446" s="128"/>
      <c r="BF446" s="128"/>
      <c r="BG446" s="128"/>
      <c r="BJ446" s="128"/>
      <c r="BT446" s="128"/>
      <c r="CD446" s="128"/>
      <c r="CN446" s="128"/>
      <c r="CX446" s="128"/>
      <c r="DH446" s="128"/>
      <c r="DR446" s="128"/>
      <c r="EB446" s="128"/>
      <c r="EL446" s="128"/>
      <c r="EV446" s="128"/>
      <c r="FF446" s="128"/>
      <c r="FP446" s="128"/>
      <c r="FZ446" s="128"/>
      <c r="GJ446" s="128"/>
      <c r="GT446" s="128"/>
      <c r="HD446" s="128"/>
      <c r="HN446" s="128"/>
      <c r="HX446" s="128"/>
    </row>
    <row r="447" s="3" customFormat="true">
      <c r="A447" s="385"/>
      <c r="B447" s="128"/>
      <c r="L447" s="128"/>
      <c r="V447" s="128"/>
      <c r="AF447" s="128"/>
      <c r="AP447" s="128"/>
      <c r="AZ447" s="128"/>
      <c r="BA447" s="128"/>
      <c r="BB447" s="128"/>
      <c r="BC447" s="128"/>
      <c r="BD447" s="128"/>
      <c r="BE447" s="128"/>
      <c r="BF447" s="128"/>
      <c r="BG447" s="128"/>
      <c r="BJ447" s="128"/>
      <c r="BT447" s="128"/>
      <c r="CD447" s="128"/>
      <c r="CN447" s="128"/>
      <c r="CX447" s="128"/>
      <c r="DH447" s="128"/>
      <c r="DR447" s="128"/>
      <c r="EB447" s="128"/>
      <c r="EL447" s="128"/>
      <c r="EV447" s="128"/>
      <c r="FF447" s="128"/>
      <c r="FP447" s="128"/>
      <c r="FZ447" s="128"/>
      <c r="GJ447" s="128"/>
      <c r="GT447" s="128"/>
      <c r="HD447" s="128"/>
      <c r="HN447" s="128"/>
      <c r="HX447" s="128"/>
    </row>
    <row r="448" s="3" customFormat="true">
      <c r="A448" s="385"/>
      <c r="B448" s="128"/>
      <c r="L448" s="128"/>
      <c r="V448" s="128"/>
      <c r="AF448" s="128"/>
      <c r="AP448" s="128"/>
      <c r="AZ448" s="128"/>
      <c r="BA448" s="128"/>
      <c r="BB448" s="128"/>
      <c r="BC448" s="128"/>
      <c r="BD448" s="128"/>
      <c r="BE448" s="128"/>
      <c r="BF448" s="128"/>
      <c r="BG448" s="128"/>
      <c r="BJ448" s="128"/>
      <c r="BT448" s="128"/>
      <c r="CD448" s="128"/>
      <c r="CN448" s="128"/>
      <c r="CX448" s="128"/>
      <c r="DH448" s="128"/>
      <c r="DR448" s="128"/>
      <c r="EB448" s="128"/>
      <c r="EL448" s="128"/>
      <c r="EV448" s="128"/>
      <c r="FF448" s="128"/>
      <c r="FP448" s="128"/>
      <c r="FZ448" s="128"/>
      <c r="GJ448" s="128"/>
      <c r="GT448" s="128"/>
      <c r="HD448" s="128"/>
      <c r="HN448" s="128"/>
      <c r="HX448" s="128"/>
    </row>
    <row r="449" s="3" customFormat="true">
      <c r="A449" s="385"/>
      <c r="B449" s="128"/>
      <c r="L449" s="128"/>
      <c r="V449" s="128"/>
      <c r="AF449" s="128"/>
      <c r="AP449" s="128"/>
      <c r="AZ449" s="128"/>
      <c r="BA449" s="128"/>
      <c r="BB449" s="128"/>
      <c r="BC449" s="128"/>
      <c r="BD449" s="128"/>
      <c r="BE449" s="128"/>
      <c r="BF449" s="128"/>
      <c r="BG449" s="128"/>
      <c r="BJ449" s="128"/>
      <c r="BT449" s="128"/>
      <c r="CD449" s="128"/>
      <c r="CN449" s="128"/>
      <c r="CX449" s="128"/>
      <c r="DH449" s="128"/>
      <c r="DR449" s="128"/>
      <c r="EB449" s="128"/>
      <c r="EL449" s="128"/>
      <c r="EV449" s="128"/>
      <c r="FF449" s="128"/>
      <c r="FP449" s="128"/>
      <c r="FZ449" s="128"/>
      <c r="GJ449" s="128"/>
      <c r="GT449" s="128"/>
      <c r="HD449" s="128"/>
      <c r="HN449" s="128"/>
      <c r="HX449" s="128"/>
    </row>
    <row r="450" s="3" customFormat="true">
      <c r="A450" s="385"/>
      <c r="B450" s="128"/>
      <c r="L450" s="128"/>
      <c r="V450" s="128"/>
      <c r="AF450" s="128"/>
      <c r="AP450" s="128"/>
      <c r="AZ450" s="128"/>
      <c r="BA450" s="128"/>
      <c r="BB450" s="128"/>
      <c r="BC450" s="128"/>
      <c r="BD450" s="128"/>
      <c r="BE450" s="128"/>
      <c r="BF450" s="128"/>
      <c r="BG450" s="128"/>
      <c r="BJ450" s="128"/>
      <c r="BT450" s="128"/>
      <c r="CD450" s="128"/>
      <c r="CN450" s="128"/>
      <c r="CX450" s="128"/>
      <c r="DH450" s="128"/>
      <c r="DR450" s="128"/>
      <c r="EB450" s="128"/>
      <c r="EL450" s="128"/>
      <c r="EV450" s="128"/>
      <c r="FF450" s="128"/>
      <c r="FP450" s="128"/>
      <c r="FZ450" s="128"/>
      <c r="GJ450" s="128"/>
      <c r="GT450" s="128"/>
      <c r="HD450" s="128"/>
      <c r="HN450" s="128"/>
      <c r="HX450" s="128"/>
    </row>
    <row r="451" s="3" customFormat="true">
      <c r="A451" s="385"/>
      <c r="B451" s="128"/>
      <c r="L451" s="128"/>
      <c r="V451" s="128"/>
      <c r="AF451" s="128"/>
      <c r="AP451" s="128"/>
      <c r="AZ451" s="128"/>
      <c r="BA451" s="128"/>
      <c r="BB451" s="128"/>
      <c r="BC451" s="128"/>
      <c r="BD451" s="128"/>
      <c r="BE451" s="128"/>
      <c r="BF451" s="128"/>
      <c r="BG451" s="128"/>
      <c r="BJ451" s="128"/>
      <c r="BT451" s="128"/>
      <c r="CD451" s="128"/>
      <c r="CN451" s="128"/>
      <c r="CX451" s="128"/>
      <c r="DH451" s="128"/>
      <c r="DR451" s="128"/>
      <c r="EB451" s="128"/>
      <c r="EL451" s="128"/>
      <c r="EV451" s="128"/>
      <c r="FF451" s="128"/>
      <c r="FP451" s="128"/>
      <c r="FZ451" s="128"/>
      <c r="GJ451" s="128"/>
      <c r="GT451" s="128"/>
      <c r="HD451" s="128"/>
      <c r="HN451" s="128"/>
      <c r="HX451" s="128"/>
    </row>
    <row r="452" s="3" customFormat="true">
      <c r="A452" s="385"/>
      <c r="B452" s="128"/>
      <c r="L452" s="128"/>
      <c r="V452" s="128"/>
      <c r="AF452" s="128"/>
      <c r="AP452" s="128"/>
      <c r="AZ452" s="128"/>
      <c r="BA452" s="128"/>
      <c r="BB452" s="128"/>
      <c r="BC452" s="128"/>
      <c r="BD452" s="128"/>
      <c r="BE452" s="128"/>
      <c r="BF452" s="128"/>
      <c r="BG452" s="128"/>
      <c r="BJ452" s="128"/>
      <c r="BT452" s="128"/>
      <c r="CD452" s="128"/>
      <c r="CN452" s="128"/>
      <c r="CX452" s="128"/>
      <c r="DH452" s="128"/>
      <c r="DR452" s="128"/>
      <c r="EB452" s="128"/>
      <c r="EL452" s="128"/>
      <c r="EV452" s="128"/>
      <c r="FF452" s="128"/>
      <c r="FP452" s="128"/>
      <c r="FZ452" s="128"/>
      <c r="GJ452" s="128"/>
      <c r="GT452" s="128"/>
      <c r="HD452" s="128"/>
      <c r="HN452" s="128"/>
      <c r="HX452" s="128"/>
    </row>
    <row r="453" s="3" customFormat="true">
      <c r="A453" s="385"/>
      <c r="B453" s="128"/>
      <c r="L453" s="128"/>
      <c r="V453" s="128"/>
      <c r="AF453" s="128"/>
      <c r="AP453" s="128"/>
      <c r="AZ453" s="128"/>
      <c r="BA453" s="128"/>
      <c r="BB453" s="128"/>
      <c r="BC453" s="128"/>
      <c r="BD453" s="128"/>
      <c r="BE453" s="128"/>
      <c r="BF453" s="128"/>
      <c r="BG453" s="128"/>
      <c r="BJ453" s="128"/>
      <c r="BT453" s="128"/>
      <c r="CD453" s="128"/>
      <c r="CN453" s="128"/>
      <c r="CX453" s="128"/>
      <c r="DH453" s="128"/>
      <c r="DR453" s="128"/>
      <c r="EB453" s="128"/>
      <c r="EL453" s="128"/>
      <c r="EV453" s="128"/>
      <c r="FF453" s="128"/>
      <c r="FP453" s="128"/>
      <c r="FZ453" s="128"/>
      <c r="GJ453" s="128"/>
      <c r="GT453" s="128"/>
      <c r="HD453" s="128"/>
      <c r="HN453" s="128"/>
      <c r="HX453" s="128"/>
    </row>
    <row r="454" s="3" customFormat="true">
      <c r="A454" s="385"/>
      <c r="B454" s="128"/>
      <c r="L454" s="128"/>
      <c r="V454" s="128"/>
      <c r="AF454" s="128"/>
      <c r="AP454" s="128"/>
      <c r="AZ454" s="128"/>
      <c r="BA454" s="128"/>
      <c r="BB454" s="128"/>
      <c r="BC454" s="128"/>
      <c r="BD454" s="128"/>
      <c r="BE454" s="128"/>
      <c r="BF454" s="128"/>
      <c r="BG454" s="128"/>
      <c r="BJ454" s="128"/>
      <c r="BT454" s="128"/>
      <c r="CD454" s="128"/>
      <c r="CN454" s="128"/>
      <c r="CX454" s="128"/>
      <c r="DH454" s="128"/>
      <c r="DR454" s="128"/>
      <c r="EB454" s="128"/>
      <c r="EL454" s="128"/>
      <c r="EV454" s="128"/>
      <c r="FF454" s="128"/>
      <c r="FP454" s="128"/>
      <c r="FZ454" s="128"/>
      <c r="GJ454" s="128"/>
      <c r="GT454" s="128"/>
      <c r="HD454" s="128"/>
      <c r="HN454" s="128"/>
      <c r="HX454" s="128"/>
    </row>
    <row r="455" s="3" customFormat="true">
      <c r="A455" s="385"/>
      <c r="B455" s="128"/>
      <c r="L455" s="128"/>
      <c r="V455" s="128"/>
      <c r="AF455" s="128"/>
      <c r="AP455" s="128"/>
      <c r="AZ455" s="128"/>
      <c r="BA455" s="128"/>
      <c r="BB455" s="128"/>
      <c r="BC455" s="128"/>
      <c r="BD455" s="128"/>
      <c r="BE455" s="128"/>
      <c r="BF455" s="128"/>
      <c r="BG455" s="128"/>
      <c r="BJ455" s="128"/>
      <c r="BT455" s="128"/>
      <c r="CD455" s="128"/>
      <c r="CN455" s="128"/>
      <c r="CX455" s="128"/>
      <c r="DH455" s="128"/>
      <c r="DR455" s="128"/>
      <c r="EB455" s="128"/>
      <c r="EL455" s="128"/>
      <c r="EV455" s="128"/>
      <c r="FF455" s="128"/>
      <c r="FP455" s="128"/>
      <c r="FZ455" s="128"/>
      <c r="GJ455" s="128"/>
      <c r="GT455" s="128"/>
      <c r="HD455" s="128"/>
      <c r="HN455" s="128"/>
      <c r="HX455" s="128"/>
    </row>
    <row r="456" s="3" customFormat="true">
      <c r="A456" s="385"/>
      <c r="B456" s="128"/>
      <c r="L456" s="128"/>
      <c r="V456" s="128"/>
      <c r="AF456" s="128"/>
      <c r="AP456" s="128"/>
      <c r="AZ456" s="128"/>
      <c r="BA456" s="128"/>
      <c r="BB456" s="128"/>
      <c r="BC456" s="128"/>
      <c r="BD456" s="128"/>
      <c r="BE456" s="128"/>
      <c r="BF456" s="128"/>
      <c r="BG456" s="128"/>
      <c r="BJ456" s="128"/>
      <c r="BT456" s="128"/>
      <c r="CD456" s="128"/>
      <c r="CN456" s="128"/>
      <c r="CX456" s="128"/>
      <c r="DH456" s="128"/>
      <c r="DR456" s="128"/>
      <c r="EB456" s="128"/>
      <c r="EL456" s="128"/>
      <c r="EV456" s="128"/>
      <c r="FF456" s="128"/>
      <c r="FP456" s="128"/>
      <c r="FZ456" s="128"/>
      <c r="GJ456" s="128"/>
      <c r="GT456" s="128"/>
      <c r="HD456" s="128"/>
      <c r="HN456" s="128"/>
      <c r="HX456" s="128"/>
    </row>
    <row r="457" s="3" customFormat="true">
      <c r="A457" s="385"/>
      <c r="B457" s="128"/>
      <c r="L457" s="128"/>
      <c r="V457" s="128"/>
      <c r="AF457" s="128"/>
      <c r="AP457" s="128"/>
      <c r="AZ457" s="128"/>
      <c r="BA457" s="128"/>
      <c r="BB457" s="128"/>
      <c r="BC457" s="128"/>
      <c r="BD457" s="128"/>
      <c r="BE457" s="128"/>
      <c r="BF457" s="128"/>
      <c r="BG457" s="128"/>
      <c r="BJ457" s="128"/>
      <c r="BT457" s="128"/>
      <c r="CD457" s="128"/>
      <c r="CN457" s="128"/>
      <c r="CX457" s="128"/>
      <c r="DH457" s="128"/>
      <c r="DR457" s="128"/>
      <c r="EB457" s="128"/>
      <c r="EL457" s="128"/>
      <c r="EV457" s="128"/>
      <c r="FF457" s="128"/>
      <c r="FP457" s="128"/>
      <c r="FZ457" s="128"/>
      <c r="GJ457" s="128"/>
      <c r="GT457" s="128"/>
      <c r="HD457" s="128"/>
      <c r="HN457" s="128"/>
      <c r="HX457" s="128"/>
    </row>
    <row r="458" s="3" customFormat="true">
      <c r="A458" s="385"/>
      <c r="B458" s="128"/>
      <c r="L458" s="128"/>
      <c r="V458" s="128"/>
      <c r="AF458" s="128"/>
      <c r="AP458" s="128"/>
      <c r="AZ458" s="128"/>
      <c r="BA458" s="128"/>
      <c r="BB458" s="128"/>
      <c r="BC458" s="128"/>
      <c r="BD458" s="128"/>
      <c r="BE458" s="128"/>
      <c r="BF458" s="128"/>
      <c r="BG458" s="128"/>
      <c r="BJ458" s="128"/>
      <c r="BT458" s="128"/>
      <c r="CD458" s="128"/>
      <c r="CN458" s="128"/>
      <c r="CX458" s="128"/>
      <c r="DH458" s="128"/>
      <c r="DR458" s="128"/>
      <c r="EB458" s="128"/>
      <c r="EL458" s="128"/>
      <c r="EV458" s="128"/>
      <c r="FF458" s="128"/>
      <c r="FP458" s="128"/>
      <c r="FZ458" s="128"/>
      <c r="GJ458" s="128"/>
      <c r="GT458" s="128"/>
      <c r="HD458" s="128"/>
      <c r="HN458" s="128"/>
      <c r="HX458" s="128"/>
    </row>
    <row r="459" s="3" customFormat="true">
      <c r="A459" s="385"/>
      <c r="B459" s="128"/>
      <c r="L459" s="128"/>
      <c r="V459" s="128"/>
      <c r="AF459" s="128"/>
      <c r="AP459" s="128"/>
      <c r="AZ459" s="128"/>
      <c r="BA459" s="128"/>
      <c r="BB459" s="128"/>
      <c r="BC459" s="128"/>
      <c r="BD459" s="128"/>
      <c r="BE459" s="128"/>
      <c r="BF459" s="128"/>
      <c r="BG459" s="128"/>
      <c r="BJ459" s="128"/>
      <c r="BT459" s="128"/>
      <c r="CD459" s="128"/>
      <c r="CN459" s="128"/>
      <c r="CX459" s="128"/>
      <c r="DH459" s="128"/>
      <c r="DR459" s="128"/>
      <c r="EB459" s="128"/>
      <c r="EL459" s="128"/>
      <c r="EV459" s="128"/>
      <c r="FF459" s="128"/>
      <c r="FP459" s="128"/>
      <c r="FZ459" s="128"/>
      <c r="GJ459" s="128"/>
      <c r="GT459" s="128"/>
      <c r="HD459" s="128"/>
      <c r="HN459" s="128"/>
      <c r="HX459" s="128"/>
    </row>
    <row r="460" s="3" customFormat="true">
      <c r="A460" s="385"/>
      <c r="B460" s="128"/>
      <c r="L460" s="128"/>
      <c r="V460" s="128"/>
      <c r="AF460" s="128"/>
      <c r="AP460" s="128"/>
      <c r="AZ460" s="128"/>
      <c r="BA460" s="128"/>
      <c r="BB460" s="128"/>
      <c r="BC460" s="128"/>
      <c r="BD460" s="128"/>
      <c r="BE460" s="128"/>
      <c r="BF460" s="128"/>
      <c r="BG460" s="128"/>
      <c r="BJ460" s="128"/>
      <c r="BT460" s="128"/>
      <c r="CD460" s="128"/>
      <c r="CN460" s="128"/>
      <c r="CX460" s="128"/>
      <c r="DH460" s="128"/>
      <c r="DR460" s="128"/>
      <c r="EB460" s="128"/>
      <c r="EL460" s="128"/>
      <c r="EV460" s="128"/>
      <c r="FF460" s="128"/>
      <c r="FP460" s="128"/>
      <c r="FZ460" s="128"/>
      <c r="GJ460" s="128"/>
      <c r="GT460" s="128"/>
      <c r="HD460" s="128"/>
      <c r="HN460" s="128"/>
      <c r="HX460" s="128"/>
    </row>
    <row r="461" s="3" customFormat="true">
      <c r="A461" s="385"/>
      <c r="B461" s="128"/>
      <c r="L461" s="128"/>
      <c r="V461" s="128"/>
      <c r="AF461" s="128"/>
      <c r="AP461" s="128"/>
      <c r="AZ461" s="128"/>
      <c r="BA461" s="128"/>
      <c r="BB461" s="128"/>
      <c r="BC461" s="128"/>
      <c r="BD461" s="128"/>
      <c r="BE461" s="128"/>
      <c r="BF461" s="128"/>
      <c r="BG461" s="128"/>
      <c r="BJ461" s="128"/>
      <c r="BT461" s="128"/>
      <c r="CD461" s="128"/>
      <c r="CN461" s="128"/>
      <c r="CX461" s="128"/>
      <c r="DH461" s="128"/>
      <c r="DR461" s="128"/>
      <c r="EB461" s="128"/>
      <c r="EL461" s="128"/>
      <c r="EV461" s="128"/>
      <c r="FF461" s="128"/>
      <c r="FP461" s="128"/>
      <c r="FZ461" s="128"/>
      <c r="GJ461" s="128"/>
      <c r="GT461" s="128"/>
      <c r="HD461" s="128"/>
      <c r="HN461" s="128"/>
      <c r="HX461" s="128"/>
    </row>
    <row r="462" s="3" customFormat="true">
      <c r="A462" s="385"/>
      <c r="B462" s="128"/>
      <c r="L462" s="128"/>
      <c r="V462" s="128"/>
      <c r="AF462" s="128"/>
      <c r="AP462" s="128"/>
      <c r="AZ462" s="128"/>
      <c r="BA462" s="128"/>
      <c r="BB462" s="128"/>
      <c r="BC462" s="128"/>
      <c r="BD462" s="128"/>
      <c r="BE462" s="128"/>
      <c r="BF462" s="128"/>
      <c r="BG462" s="128"/>
      <c r="BJ462" s="128"/>
      <c r="BT462" s="128"/>
      <c r="CD462" s="128"/>
      <c r="CN462" s="128"/>
      <c r="CX462" s="128"/>
      <c r="DH462" s="128"/>
      <c r="DR462" s="128"/>
      <c r="EB462" s="128"/>
      <c r="EL462" s="128"/>
      <c r="EV462" s="128"/>
      <c r="FF462" s="128"/>
      <c r="FP462" s="128"/>
      <c r="FZ462" s="128"/>
      <c r="GJ462" s="128"/>
      <c r="GT462" s="128"/>
      <c r="HD462" s="128"/>
      <c r="HN462" s="128"/>
      <c r="HX462" s="128"/>
    </row>
    <row r="463" s="3" customFormat="true">
      <c r="A463" s="385"/>
      <c r="B463" s="128"/>
      <c r="L463" s="128"/>
      <c r="V463" s="128"/>
      <c r="AF463" s="128"/>
      <c r="AP463" s="128"/>
      <c r="AZ463" s="128"/>
      <c r="BA463" s="128"/>
      <c r="BB463" s="128"/>
      <c r="BC463" s="128"/>
      <c r="BD463" s="128"/>
      <c r="BE463" s="128"/>
      <c r="BF463" s="128"/>
      <c r="BG463" s="128"/>
      <c r="BJ463" s="128"/>
      <c r="BT463" s="128"/>
      <c r="CD463" s="128"/>
      <c r="CN463" s="128"/>
      <c r="CX463" s="128"/>
      <c r="DH463" s="128"/>
      <c r="DR463" s="128"/>
      <c r="EB463" s="128"/>
      <c r="EL463" s="128"/>
      <c r="EV463" s="128"/>
      <c r="FF463" s="128"/>
      <c r="FP463" s="128"/>
      <c r="FZ463" s="128"/>
      <c r="GJ463" s="128"/>
      <c r="GT463" s="128"/>
      <c r="HD463" s="128"/>
      <c r="HN463" s="128"/>
      <c r="HX463" s="128"/>
    </row>
    <row r="464" s="3" customFormat="true">
      <c r="A464" s="385"/>
      <c r="B464" s="128"/>
      <c r="L464" s="128"/>
      <c r="V464" s="128"/>
      <c r="AF464" s="128"/>
      <c r="AP464" s="128"/>
      <c r="AZ464" s="128"/>
      <c r="BA464" s="128"/>
      <c r="BB464" s="128"/>
      <c r="BC464" s="128"/>
      <c r="BD464" s="128"/>
      <c r="BE464" s="128"/>
      <c r="BF464" s="128"/>
      <c r="BG464" s="128"/>
      <c r="BJ464" s="128"/>
      <c r="BT464" s="128"/>
      <c r="CD464" s="128"/>
      <c r="CN464" s="128"/>
      <c r="CX464" s="128"/>
      <c r="DH464" s="128"/>
      <c r="DR464" s="128"/>
      <c r="EB464" s="128"/>
      <c r="EL464" s="128"/>
      <c r="EV464" s="128"/>
      <c r="FF464" s="128"/>
      <c r="FP464" s="128"/>
      <c r="FZ464" s="128"/>
      <c r="GJ464" s="128"/>
      <c r="GT464" s="128"/>
      <c r="HD464" s="128"/>
      <c r="HN464" s="128"/>
      <c r="HX464" s="128"/>
    </row>
    <row r="465" s="3" customFormat="true">
      <c r="A465" s="385"/>
      <c r="B465" s="128"/>
      <c r="L465" s="128"/>
      <c r="V465" s="128"/>
      <c r="AF465" s="128"/>
      <c r="AP465" s="128"/>
      <c r="AZ465" s="128"/>
      <c r="BA465" s="128"/>
      <c r="BB465" s="128"/>
      <c r="BC465" s="128"/>
      <c r="BD465" s="128"/>
      <c r="BE465" s="128"/>
      <c r="BF465" s="128"/>
      <c r="BG465" s="128"/>
      <c r="BJ465" s="128"/>
      <c r="BT465" s="128"/>
      <c r="CD465" s="128"/>
      <c r="CN465" s="128"/>
      <c r="CX465" s="128"/>
      <c r="DH465" s="128"/>
      <c r="DR465" s="128"/>
      <c r="EB465" s="128"/>
      <c r="EL465" s="128"/>
      <c r="EV465" s="128"/>
      <c r="FF465" s="128"/>
      <c r="FP465" s="128"/>
      <c r="FZ465" s="128"/>
      <c r="GJ465" s="128"/>
      <c r="GT465" s="128"/>
      <c r="HD465" s="128"/>
      <c r="HN465" s="128"/>
      <c r="HX465" s="128"/>
    </row>
    <row r="466" s="3" customFormat="true">
      <c r="A466" s="385"/>
      <c r="B466" s="128"/>
      <c r="L466" s="128"/>
      <c r="V466" s="128"/>
      <c r="AF466" s="128"/>
      <c r="AP466" s="128"/>
      <c r="AZ466" s="128"/>
      <c r="BA466" s="128"/>
      <c r="BB466" s="128"/>
      <c r="BC466" s="128"/>
      <c r="BD466" s="128"/>
      <c r="BE466" s="128"/>
      <c r="BF466" s="128"/>
      <c r="BG466" s="128"/>
      <c r="BJ466" s="128"/>
      <c r="BT466" s="128"/>
      <c r="CD466" s="128"/>
      <c r="CN466" s="128"/>
      <c r="CX466" s="128"/>
      <c r="DH466" s="128"/>
      <c r="DR466" s="128"/>
      <c r="EB466" s="128"/>
      <c r="EL466" s="128"/>
      <c r="EV466" s="128"/>
      <c r="FF466" s="128"/>
      <c r="FP466" s="128"/>
      <c r="FZ466" s="128"/>
      <c r="GJ466" s="128"/>
      <c r="GT466" s="128"/>
      <c r="HD466" s="128"/>
      <c r="HN466" s="128"/>
      <c r="HX466" s="128"/>
    </row>
    <row r="467" s="3" customFormat="true">
      <c r="A467" s="385"/>
      <c r="B467" s="128"/>
      <c r="L467" s="128"/>
      <c r="V467" s="128"/>
      <c r="AF467" s="128"/>
      <c r="AP467" s="128"/>
      <c r="AZ467" s="128"/>
      <c r="BA467" s="128"/>
      <c r="BB467" s="128"/>
      <c r="BC467" s="128"/>
      <c r="BD467" s="128"/>
      <c r="BE467" s="128"/>
      <c r="BF467" s="128"/>
      <c r="BG467" s="128"/>
      <c r="BJ467" s="128"/>
      <c r="BT467" s="128"/>
      <c r="CD467" s="128"/>
      <c r="CN467" s="128"/>
      <c r="CX467" s="128"/>
      <c r="DH467" s="128"/>
      <c r="DR467" s="128"/>
      <c r="EB467" s="128"/>
      <c r="EL467" s="128"/>
      <c r="EV467" s="128"/>
      <c r="FF467" s="128"/>
      <c r="FP467" s="128"/>
      <c r="FZ467" s="128"/>
      <c r="GJ467" s="128"/>
      <c r="GT467" s="128"/>
      <c r="HD467" s="128"/>
      <c r="HN467" s="128"/>
      <c r="HX467" s="128"/>
    </row>
    <row r="468" s="3" customFormat="true">
      <c r="A468" s="385"/>
      <c r="B468" s="128"/>
      <c r="L468" s="128"/>
      <c r="V468" s="128"/>
      <c r="AF468" s="128"/>
      <c r="AP468" s="128"/>
      <c r="AZ468" s="128"/>
      <c r="BA468" s="128"/>
      <c r="BB468" s="128"/>
      <c r="BC468" s="128"/>
      <c r="BD468" s="128"/>
      <c r="BE468" s="128"/>
      <c r="BF468" s="128"/>
      <c r="BG468" s="128"/>
      <c r="BJ468" s="128"/>
      <c r="BT468" s="128"/>
      <c r="CD468" s="128"/>
      <c r="CN468" s="128"/>
      <c r="CX468" s="128"/>
      <c r="DH468" s="128"/>
      <c r="DR468" s="128"/>
      <c r="EB468" s="128"/>
      <c r="EL468" s="128"/>
      <c r="EV468" s="128"/>
      <c r="FF468" s="128"/>
      <c r="FP468" s="128"/>
      <c r="FZ468" s="128"/>
      <c r="GJ468" s="128"/>
      <c r="GT468" s="128"/>
      <c r="HD468" s="128"/>
      <c r="HN468" s="128"/>
      <c r="HX468" s="128"/>
    </row>
    <row r="469" s="3" customFormat="true">
      <c r="A469" s="385"/>
      <c r="B469" s="128"/>
      <c r="L469" s="128"/>
      <c r="V469" s="128"/>
      <c r="AF469" s="128"/>
      <c r="AP469" s="128"/>
      <c r="AZ469" s="128"/>
      <c r="BA469" s="128"/>
      <c r="BB469" s="128"/>
      <c r="BC469" s="128"/>
      <c r="BD469" s="128"/>
      <c r="BE469" s="128"/>
      <c r="BF469" s="128"/>
      <c r="BG469" s="128"/>
      <c r="BJ469" s="128"/>
      <c r="BT469" s="128"/>
      <c r="CD469" s="128"/>
      <c r="CN469" s="128"/>
      <c r="CX469" s="128"/>
      <c r="DH469" s="128"/>
      <c r="DR469" s="128"/>
      <c r="EB469" s="128"/>
      <c r="EL469" s="128"/>
      <c r="EV469" s="128"/>
      <c r="FF469" s="128"/>
      <c r="FP469" s="128"/>
      <c r="FZ469" s="128"/>
      <c r="GJ469" s="128"/>
      <c r="GT469" s="128"/>
      <c r="HD469" s="128"/>
      <c r="HN469" s="128"/>
      <c r="HX469" s="128"/>
    </row>
    <row r="470" s="3" customFormat="true">
      <c r="A470" s="385"/>
      <c r="B470" s="128"/>
      <c r="L470" s="128"/>
      <c r="V470" s="128"/>
      <c r="AF470" s="128"/>
      <c r="AP470" s="128"/>
      <c r="AZ470" s="128"/>
      <c r="BA470" s="128"/>
      <c r="BB470" s="128"/>
      <c r="BC470" s="128"/>
      <c r="BD470" s="128"/>
      <c r="BE470" s="128"/>
      <c r="BF470" s="128"/>
      <c r="BG470" s="128"/>
      <c r="BJ470" s="128"/>
      <c r="BT470" s="128"/>
      <c r="CD470" s="128"/>
      <c r="CN470" s="128"/>
      <c r="CX470" s="128"/>
      <c r="DH470" s="128"/>
      <c r="DR470" s="128"/>
      <c r="EB470" s="128"/>
      <c r="EL470" s="128"/>
      <c r="EV470" s="128"/>
      <c r="FF470" s="128"/>
      <c r="FP470" s="128"/>
      <c r="FZ470" s="128"/>
      <c r="GJ470" s="128"/>
      <c r="GT470" s="128"/>
      <c r="HD470" s="128"/>
      <c r="HN470" s="128"/>
      <c r="HX470" s="128"/>
    </row>
    <row r="471" s="3" customFormat="true">
      <c r="A471" s="385"/>
      <c r="B471" s="128"/>
      <c r="L471" s="128"/>
      <c r="V471" s="128"/>
      <c r="AF471" s="128"/>
      <c r="AP471" s="128"/>
      <c r="AZ471" s="128"/>
      <c r="BA471" s="128"/>
      <c r="BB471" s="128"/>
      <c r="BC471" s="128"/>
      <c r="BD471" s="128"/>
      <c r="BE471" s="128"/>
      <c r="BF471" s="128"/>
      <c r="BG471" s="128"/>
      <c r="BJ471" s="128"/>
      <c r="BT471" s="128"/>
      <c r="CD471" s="128"/>
      <c r="CN471" s="128"/>
      <c r="CX471" s="128"/>
      <c r="DH471" s="128"/>
      <c r="DR471" s="128"/>
      <c r="EB471" s="128"/>
      <c r="EL471" s="128"/>
      <c r="EV471" s="128"/>
      <c r="FF471" s="128"/>
      <c r="FP471" s="128"/>
      <c r="FZ471" s="128"/>
      <c r="GJ471" s="128"/>
      <c r="GT471" s="128"/>
      <c r="HD471" s="128"/>
      <c r="HN471" s="128"/>
      <c r="HX471" s="128"/>
    </row>
    <row r="472" s="3" customFormat="true">
      <c r="A472" s="385"/>
      <c r="B472" s="128"/>
      <c r="L472" s="128"/>
      <c r="V472" s="128"/>
      <c r="AF472" s="128"/>
      <c r="AP472" s="128"/>
      <c r="AZ472" s="128"/>
      <c r="BA472" s="128"/>
      <c r="BB472" s="128"/>
      <c r="BC472" s="128"/>
      <c r="BD472" s="128"/>
      <c r="BE472" s="128"/>
      <c r="BF472" s="128"/>
      <c r="BG472" s="128"/>
      <c r="BJ472" s="128"/>
      <c r="BT472" s="128"/>
      <c r="CD472" s="128"/>
      <c r="CN472" s="128"/>
      <c r="CX472" s="128"/>
      <c r="DH472" s="128"/>
      <c r="DR472" s="128"/>
      <c r="EB472" s="128"/>
      <c r="EL472" s="128"/>
      <c r="EV472" s="128"/>
      <c r="FF472" s="128"/>
      <c r="FP472" s="128"/>
      <c r="FZ472" s="128"/>
      <c r="GJ472" s="128"/>
      <c r="GT472" s="128"/>
      <c r="HD472" s="128"/>
      <c r="HN472" s="128"/>
      <c r="HX472" s="128"/>
    </row>
    <row r="473" s="3" customFormat="true">
      <c r="A473" s="385"/>
      <c r="B473" s="128"/>
      <c r="L473" s="128"/>
      <c r="V473" s="128"/>
      <c r="AF473" s="128"/>
      <c r="AP473" s="128"/>
      <c r="AZ473" s="128"/>
      <c r="BA473" s="128"/>
      <c r="BB473" s="128"/>
      <c r="BC473" s="128"/>
      <c r="BD473" s="128"/>
      <c r="BE473" s="128"/>
      <c r="BF473" s="128"/>
      <c r="BG473" s="128"/>
      <c r="BJ473" s="128"/>
      <c r="BT473" s="128"/>
      <c r="CD473" s="128"/>
      <c r="CN473" s="128"/>
      <c r="CX473" s="128"/>
      <c r="DH473" s="128"/>
      <c r="DR473" s="128"/>
      <c r="EB473" s="128"/>
      <c r="EL473" s="128"/>
      <c r="EV473" s="128"/>
      <c r="FF473" s="128"/>
      <c r="FP473" s="128"/>
      <c r="FZ473" s="128"/>
      <c r="GJ473" s="128"/>
      <c r="GT473" s="128"/>
      <c r="HD473" s="128"/>
      <c r="HN473" s="128"/>
      <c r="HX473" s="128"/>
    </row>
    <row r="474" s="3" customFormat="true">
      <c r="A474" s="385"/>
      <c r="B474" s="128"/>
      <c r="L474" s="128"/>
      <c r="V474" s="128"/>
      <c r="AF474" s="128"/>
      <c r="AP474" s="128"/>
      <c r="AZ474" s="128"/>
      <c r="BA474" s="128"/>
      <c r="BB474" s="128"/>
      <c r="BC474" s="128"/>
      <c r="BD474" s="128"/>
      <c r="BE474" s="128"/>
      <c r="BF474" s="128"/>
      <c r="BG474" s="128"/>
      <c r="BJ474" s="128"/>
      <c r="BT474" s="128"/>
      <c r="CD474" s="128"/>
      <c r="CN474" s="128"/>
      <c r="CX474" s="128"/>
      <c r="DH474" s="128"/>
      <c r="DR474" s="128"/>
      <c r="EB474" s="128"/>
      <c r="EL474" s="128"/>
      <c r="EV474" s="128"/>
      <c r="FF474" s="128"/>
      <c r="FP474" s="128"/>
      <c r="FZ474" s="128"/>
      <c r="GJ474" s="128"/>
      <c r="GT474" s="128"/>
      <c r="HD474" s="128"/>
      <c r="HN474" s="128"/>
      <c r="HX474" s="128"/>
    </row>
    <row r="475" s="3" customFormat="true">
      <c r="A475" s="385"/>
      <c r="B475" s="128"/>
      <c r="L475" s="128"/>
      <c r="V475" s="128"/>
      <c r="AF475" s="128"/>
      <c r="AP475" s="128"/>
      <c r="AZ475" s="128"/>
      <c r="BA475" s="128"/>
      <c r="BB475" s="128"/>
      <c r="BC475" s="128"/>
      <c r="BD475" s="128"/>
      <c r="BE475" s="128"/>
      <c r="BF475" s="128"/>
      <c r="BG475" s="128"/>
      <c r="BJ475" s="128"/>
      <c r="BT475" s="128"/>
      <c r="CD475" s="128"/>
      <c r="CN475" s="128"/>
      <c r="CX475" s="128"/>
      <c r="DH475" s="128"/>
      <c r="DR475" s="128"/>
      <c r="EB475" s="128"/>
      <c r="EL475" s="128"/>
      <c r="EV475" s="128"/>
      <c r="FF475" s="128"/>
      <c r="FP475" s="128"/>
      <c r="FZ475" s="128"/>
      <c r="GJ475" s="128"/>
      <c r="GT475" s="128"/>
      <c r="HD475" s="128"/>
      <c r="HN475" s="128"/>
      <c r="HX475" s="128"/>
    </row>
    <row r="476" s="3" customFormat="true">
      <c r="A476" s="385"/>
      <c r="B476" s="128"/>
      <c r="L476" s="128"/>
      <c r="V476" s="128"/>
      <c r="AF476" s="128"/>
      <c r="AP476" s="128"/>
      <c r="AZ476" s="128"/>
      <c r="BA476" s="128"/>
      <c r="BB476" s="128"/>
      <c r="BC476" s="128"/>
      <c r="BD476" s="128"/>
      <c r="BE476" s="128"/>
      <c r="BF476" s="128"/>
      <c r="BG476" s="128"/>
      <c r="BJ476" s="128"/>
      <c r="BT476" s="128"/>
      <c r="CD476" s="128"/>
      <c r="CN476" s="128"/>
      <c r="CX476" s="128"/>
      <c r="DH476" s="128"/>
      <c r="DR476" s="128"/>
      <c r="EB476" s="128"/>
      <c r="EL476" s="128"/>
      <c r="EV476" s="128"/>
      <c r="FF476" s="128"/>
      <c r="FP476" s="128"/>
      <c r="FZ476" s="128"/>
      <c r="GJ476" s="128"/>
      <c r="GT476" s="128"/>
      <c r="HD476" s="128"/>
      <c r="HN476" s="128"/>
      <c r="HX476" s="128"/>
    </row>
    <row r="477" s="3" customFormat="true">
      <c r="A477" s="385"/>
      <c r="B477" s="128"/>
      <c r="L477" s="128"/>
      <c r="V477" s="128"/>
      <c r="AF477" s="128"/>
      <c r="AP477" s="128"/>
      <c r="AZ477" s="128"/>
      <c r="BA477" s="128"/>
      <c r="BB477" s="128"/>
      <c r="BC477" s="128"/>
      <c r="BD477" s="128"/>
      <c r="BE477" s="128"/>
      <c r="BF477" s="128"/>
      <c r="BG477" s="128"/>
      <c r="BJ477" s="128"/>
      <c r="BT477" s="128"/>
      <c r="CD477" s="128"/>
      <c r="CN477" s="128"/>
      <c r="CX477" s="128"/>
      <c r="DH477" s="128"/>
      <c r="DR477" s="128"/>
      <c r="EB477" s="128"/>
      <c r="EL477" s="128"/>
      <c r="EV477" s="128"/>
      <c r="FF477" s="128"/>
      <c r="FP477" s="128"/>
      <c r="FZ477" s="128"/>
      <c r="GJ477" s="128"/>
      <c r="GT477" s="128"/>
      <c r="HD477" s="128"/>
      <c r="HN477" s="128"/>
      <c r="HX477" s="128"/>
    </row>
    <row r="478" s="3" customFormat="true">
      <c r="A478" s="385"/>
      <c r="B478" s="128"/>
      <c r="L478" s="128"/>
      <c r="V478" s="128"/>
      <c r="AF478" s="128"/>
      <c r="AP478" s="128"/>
      <c r="AZ478" s="128"/>
      <c r="BA478" s="128"/>
      <c r="BB478" s="128"/>
      <c r="BC478" s="128"/>
      <c r="BD478" s="128"/>
      <c r="BE478" s="128"/>
      <c r="BF478" s="128"/>
      <c r="BG478" s="128"/>
      <c r="BJ478" s="128"/>
      <c r="BT478" s="128"/>
      <c r="CD478" s="128"/>
      <c r="CN478" s="128"/>
      <c r="CX478" s="128"/>
      <c r="DH478" s="128"/>
      <c r="DR478" s="128"/>
      <c r="EB478" s="128"/>
      <c r="EL478" s="128"/>
      <c r="EV478" s="128"/>
      <c r="FF478" s="128"/>
      <c r="FP478" s="128"/>
      <c r="FZ478" s="128"/>
      <c r="GJ478" s="128"/>
      <c r="GT478" s="128"/>
      <c r="HD478" s="128"/>
      <c r="HN478" s="128"/>
      <c r="HX478" s="128"/>
    </row>
    <row r="479" s="3" customFormat="true">
      <c r="A479" s="385"/>
      <c r="B479" s="128"/>
      <c r="L479" s="128"/>
      <c r="V479" s="128"/>
      <c r="AF479" s="128"/>
      <c r="AP479" s="128"/>
      <c r="AZ479" s="128"/>
      <c r="BA479" s="128"/>
      <c r="BB479" s="128"/>
      <c r="BC479" s="128"/>
      <c r="BD479" s="128"/>
      <c r="BE479" s="128"/>
      <c r="BF479" s="128"/>
      <c r="BG479" s="128"/>
      <c r="BJ479" s="128"/>
      <c r="BT479" s="128"/>
      <c r="CD479" s="128"/>
      <c r="CN479" s="128"/>
      <c r="CX479" s="128"/>
      <c r="DH479" s="128"/>
      <c r="DR479" s="128"/>
      <c r="EB479" s="128"/>
      <c r="EL479" s="128"/>
      <c r="EV479" s="128"/>
      <c r="FF479" s="128"/>
      <c r="FP479" s="128"/>
      <c r="FZ479" s="128"/>
      <c r="GJ479" s="128"/>
      <c r="GT479" s="128"/>
      <c r="HD479" s="128"/>
      <c r="HN479" s="128"/>
      <c r="HX479" s="128"/>
    </row>
    <row r="480" s="3" customFormat="true">
      <c r="A480" s="385"/>
      <c r="B480" s="128"/>
      <c r="L480" s="128"/>
      <c r="V480" s="128"/>
      <c r="AF480" s="128"/>
      <c r="AP480" s="128"/>
      <c r="AZ480" s="128"/>
      <c r="BA480" s="128"/>
      <c r="BB480" s="128"/>
      <c r="BC480" s="128"/>
      <c r="BD480" s="128"/>
      <c r="BE480" s="128"/>
      <c r="BF480" s="128"/>
      <c r="BG480" s="128"/>
      <c r="BJ480" s="128"/>
      <c r="BT480" s="128"/>
      <c r="CD480" s="128"/>
      <c r="CN480" s="128"/>
      <c r="CX480" s="128"/>
      <c r="DH480" s="128"/>
      <c r="DR480" s="128"/>
      <c r="EB480" s="128"/>
      <c r="EL480" s="128"/>
      <c r="EV480" s="128"/>
      <c r="FF480" s="128"/>
      <c r="FP480" s="128"/>
      <c r="FZ480" s="128"/>
      <c r="GJ480" s="128"/>
      <c r="GT480" s="128"/>
      <c r="HD480" s="128"/>
      <c r="HN480" s="128"/>
      <c r="HX480" s="128"/>
    </row>
    <row r="481" s="3" customFormat="true">
      <c r="A481" s="385"/>
      <c r="B481" s="128"/>
      <c r="L481" s="128"/>
      <c r="V481" s="128"/>
      <c r="AF481" s="128"/>
      <c r="AP481" s="128"/>
      <c r="AZ481" s="128"/>
      <c r="BA481" s="128"/>
      <c r="BB481" s="128"/>
      <c r="BC481" s="128"/>
      <c r="BD481" s="128"/>
      <c r="BE481" s="128"/>
      <c r="BF481" s="128"/>
      <c r="BG481" s="128"/>
      <c r="BJ481" s="128"/>
      <c r="BT481" s="128"/>
      <c r="CD481" s="128"/>
      <c r="CN481" s="128"/>
      <c r="CX481" s="128"/>
      <c r="DH481" s="128"/>
      <c r="DR481" s="128"/>
      <c r="EB481" s="128"/>
      <c r="EL481" s="128"/>
      <c r="EV481" s="128"/>
      <c r="FF481" s="128"/>
      <c r="FP481" s="128"/>
      <c r="FZ481" s="128"/>
      <c r="GJ481" s="128"/>
      <c r="GT481" s="128"/>
      <c r="HD481" s="128"/>
      <c r="HN481" s="128"/>
      <c r="HX481" s="128"/>
    </row>
    <row r="482" s="3" customFormat="true">
      <c r="A482" s="385"/>
      <c r="B482" s="128"/>
      <c r="L482" s="128"/>
      <c r="V482" s="128"/>
      <c r="AF482" s="128"/>
      <c r="AP482" s="128"/>
      <c r="AZ482" s="128"/>
      <c r="BA482" s="128"/>
      <c r="BB482" s="128"/>
      <c r="BC482" s="128"/>
      <c r="BD482" s="128"/>
      <c r="BE482" s="128"/>
      <c r="BF482" s="128"/>
      <c r="BG482" s="128"/>
      <c r="BJ482" s="128"/>
      <c r="BT482" s="128"/>
      <c r="CD482" s="128"/>
      <c r="CN482" s="128"/>
      <c r="CX482" s="128"/>
      <c r="DH482" s="128"/>
      <c r="DR482" s="128"/>
      <c r="EB482" s="128"/>
      <c r="EL482" s="128"/>
      <c r="EV482" s="128"/>
      <c r="FF482" s="128"/>
      <c r="FP482" s="128"/>
      <c r="FZ482" s="128"/>
      <c r="GJ482" s="128"/>
      <c r="GT482" s="128"/>
      <c r="HD482" s="128"/>
      <c r="HN482" s="128"/>
      <c r="HX482" s="128"/>
    </row>
    <row r="483" s="3" customFormat="true">
      <c r="A483" s="385"/>
      <c r="B483" s="128"/>
      <c r="L483" s="128"/>
      <c r="V483" s="128"/>
      <c r="AF483" s="128"/>
      <c r="AP483" s="128"/>
      <c r="AZ483" s="128"/>
      <c r="BA483" s="128"/>
      <c r="BB483" s="128"/>
      <c r="BC483" s="128"/>
      <c r="BD483" s="128"/>
      <c r="BE483" s="128"/>
      <c r="BF483" s="128"/>
      <c r="BG483" s="128"/>
      <c r="BJ483" s="128"/>
      <c r="BT483" s="128"/>
      <c r="CD483" s="128"/>
      <c r="CN483" s="128"/>
      <c r="CX483" s="128"/>
      <c r="DH483" s="128"/>
      <c r="DR483" s="128"/>
      <c r="EB483" s="128"/>
      <c r="EL483" s="128"/>
      <c r="EV483" s="128"/>
      <c r="FF483" s="128"/>
      <c r="FP483" s="128"/>
      <c r="FZ483" s="128"/>
      <c r="GJ483" s="128"/>
      <c r="GT483" s="128"/>
      <c r="HD483" s="128"/>
      <c r="HN483" s="128"/>
      <c r="HX483" s="128"/>
    </row>
    <row r="484" s="3" customFormat="true">
      <c r="A484" s="385"/>
      <c r="B484" s="128"/>
      <c r="L484" s="128"/>
      <c r="V484" s="128"/>
      <c r="AF484" s="128"/>
      <c r="AP484" s="128"/>
      <c r="AZ484" s="128"/>
      <c r="BA484" s="128"/>
      <c r="BB484" s="128"/>
      <c r="BC484" s="128"/>
      <c r="BD484" s="128"/>
      <c r="BE484" s="128"/>
      <c r="BF484" s="128"/>
      <c r="BG484" s="128"/>
      <c r="BJ484" s="128"/>
      <c r="BT484" s="128"/>
      <c r="CD484" s="128"/>
      <c r="CN484" s="128"/>
      <c r="CX484" s="128"/>
      <c r="DH484" s="128"/>
      <c r="DR484" s="128"/>
      <c r="EB484" s="128"/>
      <c r="EL484" s="128"/>
      <c r="EV484" s="128"/>
      <c r="FF484" s="128"/>
      <c r="FP484" s="128"/>
      <c r="FZ484" s="128"/>
      <c r="GJ484" s="128"/>
      <c r="GT484" s="128"/>
      <c r="HD484" s="128"/>
      <c r="HN484" s="128"/>
      <c r="HX484" s="128"/>
    </row>
    <row r="485" s="3" customFormat="true">
      <c r="A485" s="385"/>
      <c r="B485" s="128"/>
      <c r="L485" s="128"/>
      <c r="V485" s="128"/>
      <c r="AF485" s="128"/>
      <c r="AP485" s="128"/>
      <c r="AZ485" s="128"/>
      <c r="BA485" s="128"/>
      <c r="BB485" s="128"/>
      <c r="BC485" s="128"/>
      <c r="BD485" s="128"/>
      <c r="BE485" s="128"/>
      <c r="BF485" s="128"/>
      <c r="BG485" s="128"/>
      <c r="BJ485" s="128"/>
      <c r="BT485" s="128"/>
      <c r="CD485" s="128"/>
      <c r="CN485" s="128"/>
      <c r="CX485" s="128"/>
      <c r="DH485" s="128"/>
      <c r="DR485" s="128"/>
      <c r="EB485" s="128"/>
      <c r="EL485" s="128"/>
      <c r="EV485" s="128"/>
      <c r="FF485" s="128"/>
      <c r="FP485" s="128"/>
      <c r="FZ485" s="128"/>
      <c r="GJ485" s="128"/>
      <c r="GT485" s="128"/>
      <c r="HD485" s="128"/>
      <c r="HN485" s="128"/>
      <c r="HX485" s="128"/>
    </row>
    <row r="486" s="3" customFormat="true">
      <c r="A486" s="385"/>
      <c r="B486" s="128"/>
      <c r="L486" s="128"/>
      <c r="V486" s="128"/>
      <c r="AF486" s="128"/>
      <c r="AP486" s="128"/>
      <c r="AZ486" s="128"/>
      <c r="BA486" s="128"/>
      <c r="BB486" s="128"/>
      <c r="BC486" s="128"/>
      <c r="BD486" s="128"/>
      <c r="BE486" s="128"/>
      <c r="BF486" s="128"/>
      <c r="BG486" s="128"/>
      <c r="BJ486" s="128"/>
      <c r="BT486" s="128"/>
      <c r="CD486" s="128"/>
      <c r="CN486" s="128"/>
      <c r="CX486" s="128"/>
      <c r="DH486" s="128"/>
      <c r="DR486" s="128"/>
      <c r="EB486" s="128"/>
      <c r="EL486" s="128"/>
      <c r="EV486" s="128"/>
      <c r="FF486" s="128"/>
      <c r="FP486" s="128"/>
      <c r="FZ486" s="128"/>
      <c r="GJ486" s="128"/>
      <c r="GT486" s="128"/>
      <c r="HD486" s="128"/>
      <c r="HN486" s="128"/>
      <c r="HX486" s="128"/>
    </row>
    <row r="487" s="3" customFormat="true">
      <c r="A487" s="385"/>
      <c r="B487" s="128"/>
      <c r="L487" s="128"/>
      <c r="V487" s="128"/>
      <c r="AF487" s="128"/>
      <c r="AP487" s="128"/>
      <c r="AZ487" s="128"/>
      <c r="BA487" s="128"/>
      <c r="BB487" s="128"/>
      <c r="BC487" s="128"/>
      <c r="BD487" s="128"/>
      <c r="BE487" s="128"/>
      <c r="BF487" s="128"/>
      <c r="BG487" s="128"/>
      <c r="BJ487" s="128"/>
      <c r="BT487" s="128"/>
      <c r="CD487" s="128"/>
      <c r="CN487" s="128"/>
      <c r="CX487" s="128"/>
      <c r="DH487" s="128"/>
      <c r="DR487" s="128"/>
      <c r="EB487" s="128"/>
      <c r="EL487" s="128"/>
      <c r="EV487" s="128"/>
      <c r="FF487" s="128"/>
      <c r="FP487" s="128"/>
      <c r="FZ487" s="128"/>
      <c r="GJ487" s="128"/>
      <c r="GT487" s="128"/>
      <c r="HD487" s="128"/>
      <c r="HN487" s="128"/>
      <c r="HX487" s="128"/>
    </row>
    <row r="488" s="3" customFormat="true">
      <c r="A488" s="385"/>
      <c r="B488" s="128"/>
      <c r="L488" s="128"/>
      <c r="V488" s="128"/>
      <c r="AF488" s="128"/>
      <c r="AP488" s="128"/>
      <c r="AZ488" s="128"/>
      <c r="BA488" s="128"/>
      <c r="BB488" s="128"/>
      <c r="BC488" s="128"/>
      <c r="BD488" s="128"/>
      <c r="BE488" s="128"/>
      <c r="BF488" s="128"/>
      <c r="BG488" s="128"/>
      <c r="BJ488" s="128"/>
      <c r="BT488" s="128"/>
      <c r="CD488" s="128"/>
      <c r="CN488" s="128"/>
      <c r="CX488" s="128"/>
      <c r="DH488" s="128"/>
      <c r="DR488" s="128"/>
      <c r="EB488" s="128"/>
      <c r="EL488" s="128"/>
      <c r="EV488" s="128"/>
      <c r="FF488" s="128"/>
      <c r="FP488" s="128"/>
      <c r="FZ488" s="128"/>
      <c r="GJ488" s="128"/>
      <c r="GT488" s="128"/>
      <c r="HD488" s="128"/>
      <c r="HN488" s="128"/>
      <c r="HX488" s="128"/>
    </row>
    <row r="489" s="3" customFormat="true">
      <c r="A489" s="385"/>
      <c r="B489" s="128"/>
      <c r="L489" s="128"/>
      <c r="V489" s="128"/>
      <c r="AF489" s="128"/>
      <c r="AP489" s="128"/>
      <c r="AZ489" s="128"/>
      <c r="BA489" s="128"/>
      <c r="BB489" s="128"/>
      <c r="BC489" s="128"/>
      <c r="BD489" s="128"/>
      <c r="BE489" s="128"/>
      <c r="BF489" s="128"/>
      <c r="BG489" s="128"/>
      <c r="BJ489" s="128"/>
      <c r="BT489" s="128"/>
      <c r="CD489" s="128"/>
      <c r="CN489" s="128"/>
      <c r="CX489" s="128"/>
      <c r="DH489" s="128"/>
      <c r="DR489" s="128"/>
      <c r="EB489" s="128"/>
      <c r="EL489" s="128"/>
      <c r="EV489" s="128"/>
      <c r="FF489" s="128"/>
      <c r="FP489" s="128"/>
      <c r="FZ489" s="128"/>
      <c r="GJ489" s="128"/>
      <c r="GT489" s="128"/>
      <c r="HD489" s="128"/>
      <c r="HN489" s="128"/>
      <c r="HX489" s="128"/>
    </row>
    <row r="490" s="3" customFormat="true">
      <c r="A490" s="385"/>
      <c r="B490" s="128"/>
      <c r="L490" s="128"/>
      <c r="V490" s="128"/>
      <c r="AF490" s="128"/>
      <c r="AP490" s="128"/>
      <c r="AZ490" s="128"/>
      <c r="BA490" s="128"/>
      <c r="BB490" s="128"/>
      <c r="BC490" s="128"/>
      <c r="BD490" s="128"/>
      <c r="BE490" s="128"/>
      <c r="BF490" s="128"/>
      <c r="BG490" s="128"/>
      <c r="BJ490" s="128"/>
      <c r="BT490" s="128"/>
      <c r="CD490" s="128"/>
      <c r="CN490" s="128"/>
      <c r="CX490" s="128"/>
      <c r="DH490" s="128"/>
      <c r="DR490" s="128"/>
      <c r="EB490" s="128"/>
      <c r="EL490" s="128"/>
      <c r="EV490" s="128"/>
      <c r="FF490" s="128"/>
      <c r="FP490" s="128"/>
      <c r="FZ490" s="128"/>
      <c r="GJ490" s="128"/>
      <c r="GT490" s="128"/>
      <c r="HD490" s="128"/>
      <c r="HN490" s="128"/>
      <c r="HX490" s="128"/>
    </row>
    <row r="491" s="3" customFormat="true">
      <c r="A491" s="385"/>
      <c r="B491" s="128"/>
      <c r="L491" s="128"/>
      <c r="V491" s="128"/>
      <c r="AF491" s="128"/>
      <c r="AP491" s="128"/>
      <c r="AZ491" s="128"/>
      <c r="BA491" s="128"/>
      <c r="BB491" s="128"/>
      <c r="BC491" s="128"/>
      <c r="BD491" s="128"/>
      <c r="BE491" s="128"/>
      <c r="BF491" s="128"/>
      <c r="BG491" s="128"/>
      <c r="BJ491" s="128"/>
      <c r="BT491" s="128"/>
      <c r="CD491" s="128"/>
      <c r="CN491" s="128"/>
      <c r="CX491" s="128"/>
      <c r="DH491" s="128"/>
      <c r="DR491" s="128"/>
      <c r="EB491" s="128"/>
      <c r="EL491" s="128"/>
      <c r="EV491" s="128"/>
      <c r="FF491" s="128"/>
      <c r="FP491" s="128"/>
      <c r="FZ491" s="128"/>
      <c r="GJ491" s="128"/>
      <c r="GT491" s="128"/>
      <c r="HD491" s="128"/>
      <c r="HN491" s="128"/>
      <c r="HX491" s="128"/>
    </row>
    <row r="492" s="3" customFormat="true">
      <c r="A492" s="385"/>
      <c r="B492" s="128"/>
      <c r="L492" s="128"/>
      <c r="V492" s="128"/>
      <c r="AF492" s="128"/>
      <c r="AP492" s="128"/>
      <c r="AZ492" s="128"/>
      <c r="BA492" s="128"/>
      <c r="BB492" s="128"/>
      <c r="BC492" s="128"/>
      <c r="BD492" s="128"/>
      <c r="BE492" s="128"/>
      <c r="BF492" s="128"/>
      <c r="BG492" s="128"/>
      <c r="BJ492" s="128"/>
      <c r="BT492" s="128"/>
      <c r="CD492" s="128"/>
      <c r="CN492" s="128"/>
      <c r="CX492" s="128"/>
      <c r="DH492" s="128"/>
      <c r="DR492" s="128"/>
      <c r="EB492" s="128"/>
      <c r="EL492" s="128"/>
      <c r="EV492" s="128"/>
      <c r="FF492" s="128"/>
      <c r="FP492" s="128"/>
      <c r="FZ492" s="128"/>
      <c r="GJ492" s="128"/>
      <c r="GT492" s="128"/>
      <c r="HD492" s="128"/>
      <c r="HN492" s="128"/>
      <c r="HX492" s="128"/>
    </row>
    <row r="493" s="3" customFormat="true">
      <c r="A493" s="385"/>
      <c r="B493" s="128"/>
      <c r="L493" s="128"/>
      <c r="V493" s="128"/>
      <c r="AF493" s="128"/>
      <c r="AP493" s="128"/>
      <c r="AZ493" s="128"/>
      <c r="BA493" s="128"/>
      <c r="BB493" s="128"/>
      <c r="BC493" s="128"/>
      <c r="BD493" s="128"/>
      <c r="BE493" s="128"/>
      <c r="BF493" s="128"/>
      <c r="BG493" s="128"/>
      <c r="BJ493" s="128"/>
      <c r="BT493" s="128"/>
      <c r="CD493" s="128"/>
      <c r="CN493" s="128"/>
      <c r="CX493" s="128"/>
      <c r="DH493" s="128"/>
      <c r="DR493" s="128"/>
      <c r="EB493" s="128"/>
      <c r="EL493" s="128"/>
      <c r="EV493" s="128"/>
      <c r="FF493" s="128"/>
      <c r="FP493" s="128"/>
      <c r="FZ493" s="128"/>
      <c r="GJ493" s="128"/>
      <c r="GT493" s="128"/>
      <c r="HD493" s="128"/>
      <c r="HN493" s="128"/>
      <c r="HX493" s="128"/>
    </row>
    <row r="494" s="3" customFormat="true">
      <c r="A494" s="385"/>
      <c r="B494" s="128"/>
      <c r="L494" s="128"/>
      <c r="V494" s="128"/>
      <c r="AF494" s="128"/>
      <c r="AP494" s="128"/>
      <c r="AZ494" s="128"/>
      <c r="BA494" s="128"/>
      <c r="BB494" s="128"/>
      <c r="BC494" s="128"/>
      <c r="BD494" s="128"/>
      <c r="BE494" s="128"/>
      <c r="BF494" s="128"/>
      <c r="BG494" s="128"/>
      <c r="BJ494" s="128"/>
      <c r="BT494" s="128"/>
      <c r="CD494" s="128"/>
      <c r="CN494" s="128"/>
      <c r="CX494" s="128"/>
      <c r="DH494" s="128"/>
      <c r="DR494" s="128"/>
      <c r="EB494" s="128"/>
      <c r="EL494" s="128"/>
      <c r="EV494" s="128"/>
      <c r="FF494" s="128"/>
      <c r="FP494" s="128"/>
      <c r="FZ494" s="128"/>
      <c r="GJ494" s="128"/>
      <c r="GT494" s="128"/>
      <c r="HD494" s="128"/>
      <c r="HN494" s="128"/>
      <c r="HX494" s="128"/>
    </row>
    <row r="495" s="3" customFormat="true">
      <c r="A495" s="385"/>
      <c r="B495" s="128"/>
      <c r="L495" s="128"/>
      <c r="V495" s="128"/>
      <c r="AF495" s="128"/>
      <c r="AP495" s="128"/>
      <c r="AZ495" s="128"/>
      <c r="BA495" s="128"/>
      <c r="BB495" s="128"/>
      <c r="BC495" s="128"/>
      <c r="BD495" s="128"/>
      <c r="BE495" s="128"/>
      <c r="BF495" s="128"/>
      <c r="BG495" s="128"/>
      <c r="BJ495" s="128"/>
      <c r="BT495" s="128"/>
      <c r="CD495" s="128"/>
      <c r="CN495" s="128"/>
      <c r="CX495" s="128"/>
      <c r="DH495" s="128"/>
      <c r="DR495" s="128"/>
      <c r="EB495" s="128"/>
      <c r="EL495" s="128"/>
      <c r="EV495" s="128"/>
      <c r="FF495" s="128"/>
      <c r="FP495" s="128"/>
      <c r="FZ495" s="128"/>
      <c r="GJ495" s="128"/>
      <c r="GT495" s="128"/>
      <c r="HD495" s="128"/>
      <c r="HN495" s="128"/>
      <c r="HX495" s="128"/>
    </row>
    <row r="496" s="3" customFormat="true">
      <c r="A496" s="385"/>
      <c r="B496" s="128"/>
      <c r="L496" s="128"/>
      <c r="V496" s="128"/>
      <c r="AF496" s="128"/>
      <c r="AP496" s="128"/>
      <c r="AZ496" s="128"/>
      <c r="BA496" s="128"/>
      <c r="BB496" s="128"/>
      <c r="BC496" s="128"/>
      <c r="BD496" s="128"/>
      <c r="BE496" s="128"/>
      <c r="BF496" s="128"/>
      <c r="BG496" s="128"/>
      <c r="BJ496" s="128"/>
      <c r="BT496" s="128"/>
      <c r="CD496" s="128"/>
      <c r="CN496" s="128"/>
      <c r="CX496" s="128"/>
      <c r="DH496" s="128"/>
      <c r="DR496" s="128"/>
      <c r="EB496" s="128"/>
      <c r="EL496" s="128"/>
      <c r="EV496" s="128"/>
      <c r="FF496" s="128"/>
      <c r="FP496" s="128"/>
      <c r="FZ496" s="128"/>
      <c r="GJ496" s="128"/>
      <c r="GT496" s="128"/>
      <c r="HD496" s="128"/>
      <c r="HN496" s="128"/>
      <c r="HX496" s="128"/>
    </row>
    <row r="497" s="3" customFormat="true">
      <c r="A497" s="385"/>
      <c r="B497" s="128"/>
      <c r="L497" s="128"/>
      <c r="V497" s="128"/>
      <c r="AF497" s="128"/>
      <c r="AP497" s="128"/>
      <c r="AZ497" s="128"/>
      <c r="BA497" s="128"/>
      <c r="BB497" s="128"/>
      <c r="BC497" s="128"/>
      <c r="BD497" s="128"/>
      <c r="BE497" s="128"/>
      <c r="BF497" s="128"/>
      <c r="BG497" s="128"/>
      <c r="BJ497" s="128"/>
      <c r="BT497" s="128"/>
      <c r="CD497" s="128"/>
      <c r="CN497" s="128"/>
      <c r="CX497" s="128"/>
      <c r="DH497" s="128"/>
      <c r="DR497" s="128"/>
      <c r="EB497" s="128"/>
      <c r="EL497" s="128"/>
      <c r="EV497" s="128"/>
      <c r="FF497" s="128"/>
      <c r="FP497" s="128"/>
      <c r="FZ497" s="128"/>
      <c r="GJ497" s="128"/>
      <c r="GT497" s="128"/>
      <c r="HD497" s="128"/>
      <c r="HN497" s="128"/>
      <c r="HX497" s="128"/>
    </row>
    <row r="498" s="3" customFormat="true">
      <c r="A498" s="385"/>
      <c r="B498" s="128"/>
      <c r="L498" s="128"/>
      <c r="V498" s="128"/>
      <c r="AF498" s="128"/>
      <c r="AP498" s="128"/>
      <c r="AZ498" s="128"/>
      <c r="BA498" s="128"/>
      <c r="BB498" s="128"/>
      <c r="BC498" s="128"/>
      <c r="BD498" s="128"/>
      <c r="BE498" s="128"/>
      <c r="BF498" s="128"/>
      <c r="BG498" s="128"/>
      <c r="BJ498" s="128"/>
      <c r="BT498" s="128"/>
      <c r="CD498" s="128"/>
      <c r="CN498" s="128"/>
      <c r="CX498" s="128"/>
      <c r="DH498" s="128"/>
      <c r="DR498" s="128"/>
      <c r="EB498" s="128"/>
      <c r="EL498" s="128"/>
      <c r="EV498" s="128"/>
      <c r="FF498" s="128"/>
      <c r="FP498" s="128"/>
      <c r="FZ498" s="128"/>
      <c r="GJ498" s="128"/>
      <c r="GT498" s="128"/>
      <c r="HD498" s="128"/>
      <c r="HN498" s="128"/>
      <c r="HX498" s="128"/>
    </row>
    <row r="499" s="3" customFormat="true">
      <c r="A499" s="385"/>
      <c r="B499" s="128"/>
      <c r="L499" s="128"/>
      <c r="V499" s="128"/>
      <c r="AF499" s="128"/>
      <c r="AP499" s="128"/>
      <c r="AZ499" s="128"/>
      <c r="BA499" s="128"/>
      <c r="BB499" s="128"/>
      <c r="BC499" s="128"/>
      <c r="BD499" s="128"/>
      <c r="BE499" s="128"/>
      <c r="BF499" s="128"/>
      <c r="BG499" s="128"/>
      <c r="BJ499" s="128"/>
      <c r="BT499" s="128"/>
      <c r="CD499" s="128"/>
      <c r="CN499" s="128"/>
      <c r="CX499" s="128"/>
      <c r="DH499" s="128"/>
      <c r="DR499" s="128"/>
      <c r="EB499" s="128"/>
      <c r="EL499" s="128"/>
      <c r="EV499" s="128"/>
      <c r="FF499" s="128"/>
      <c r="FP499" s="128"/>
      <c r="FZ499" s="128"/>
      <c r="GJ499" s="128"/>
      <c r="GT499" s="128"/>
      <c r="HD499" s="128"/>
      <c r="HN499" s="128"/>
      <c r="HX499" s="128"/>
    </row>
    <row r="500" s="3" customFormat="true">
      <c r="A500" s="385"/>
      <c r="B500" s="128"/>
      <c r="L500" s="128"/>
      <c r="V500" s="128"/>
      <c r="AF500" s="128"/>
      <c r="AP500" s="128"/>
      <c r="AZ500" s="128"/>
      <c r="BA500" s="128"/>
      <c r="BB500" s="128"/>
      <c r="BC500" s="128"/>
      <c r="BD500" s="128"/>
      <c r="BE500" s="128"/>
      <c r="BF500" s="128"/>
      <c r="BG500" s="128"/>
      <c r="BJ500" s="128"/>
      <c r="BT500" s="128"/>
      <c r="CD500" s="128"/>
      <c r="CN500" s="128"/>
      <c r="CX500" s="128"/>
      <c r="DH500" s="128"/>
      <c r="DR500" s="128"/>
      <c r="EB500" s="128"/>
      <c r="EL500" s="128"/>
      <c r="EV500" s="128"/>
      <c r="FF500" s="128"/>
      <c r="FP500" s="128"/>
      <c r="FZ500" s="128"/>
      <c r="GJ500" s="128"/>
      <c r="GT500" s="128"/>
      <c r="HD500" s="128"/>
      <c r="HN500" s="128"/>
      <c r="HX500" s="128"/>
    </row>
    <row r="501" s="3" customFormat="true">
      <c r="A501" s="385"/>
      <c r="B501" s="128"/>
      <c r="L501" s="128"/>
      <c r="V501" s="128"/>
      <c r="AF501" s="128"/>
      <c r="AP501" s="128"/>
      <c r="AZ501" s="128"/>
      <c r="BA501" s="128"/>
      <c r="BB501" s="128"/>
      <c r="BC501" s="128"/>
      <c r="BD501" s="128"/>
      <c r="BE501" s="128"/>
      <c r="BF501" s="128"/>
      <c r="BG501" s="128"/>
      <c r="BJ501" s="128"/>
      <c r="BT501" s="128"/>
      <c r="CD501" s="128"/>
      <c r="CN501" s="128"/>
      <c r="CX501" s="128"/>
      <c r="DH501" s="128"/>
      <c r="DR501" s="128"/>
      <c r="EB501" s="128"/>
      <c r="EL501" s="128"/>
      <c r="EV501" s="128"/>
      <c r="FF501" s="128"/>
      <c r="FP501" s="128"/>
      <c r="FZ501" s="128"/>
      <c r="GJ501" s="128"/>
      <c r="GT501" s="128"/>
      <c r="HD501" s="128"/>
      <c r="HN501" s="128"/>
      <c r="HX501" s="128"/>
    </row>
    <row r="502" s="3" customFormat="true">
      <c r="A502" s="385"/>
      <c r="B502" s="128"/>
      <c r="L502" s="128"/>
      <c r="V502" s="128"/>
      <c r="AF502" s="128"/>
      <c r="AP502" s="128"/>
      <c r="AZ502" s="128"/>
      <c r="BA502" s="128"/>
      <c r="BB502" s="128"/>
      <c r="BC502" s="128"/>
      <c r="BD502" s="128"/>
      <c r="BE502" s="128"/>
      <c r="BF502" s="128"/>
      <c r="BG502" s="128"/>
      <c r="BJ502" s="128"/>
      <c r="BT502" s="128"/>
      <c r="CD502" s="128"/>
      <c r="CN502" s="128"/>
      <c r="CX502" s="128"/>
      <c r="DH502" s="128"/>
      <c r="DR502" s="128"/>
      <c r="EB502" s="128"/>
      <c r="EL502" s="128"/>
      <c r="EV502" s="128"/>
      <c r="FF502" s="128"/>
      <c r="FP502" s="128"/>
      <c r="FZ502" s="128"/>
      <c r="GJ502" s="128"/>
      <c r="GT502" s="128"/>
      <c r="HD502" s="128"/>
      <c r="HN502" s="128"/>
      <c r="HX502" s="128"/>
    </row>
    <row r="503" s="3" customFormat="true">
      <c r="A503" s="385"/>
      <c r="B503" s="128"/>
      <c r="L503" s="128"/>
      <c r="V503" s="128"/>
      <c r="AF503" s="128"/>
      <c r="AP503" s="128"/>
      <c r="AZ503" s="128"/>
      <c r="BA503" s="128"/>
      <c r="BB503" s="128"/>
      <c r="BC503" s="128"/>
      <c r="BD503" s="128"/>
      <c r="BE503" s="128"/>
      <c r="BF503" s="128"/>
      <c r="BG503" s="128"/>
      <c r="BJ503" s="128"/>
      <c r="BT503" s="128"/>
      <c r="CD503" s="128"/>
      <c r="CN503" s="128"/>
      <c r="CX503" s="128"/>
      <c r="DH503" s="128"/>
      <c r="DR503" s="128"/>
      <c r="EB503" s="128"/>
      <c r="EL503" s="128"/>
      <c r="EV503" s="128"/>
      <c r="FF503" s="128"/>
      <c r="FP503" s="128"/>
      <c r="FZ503" s="128"/>
      <c r="GJ503" s="128"/>
      <c r="GT503" s="128"/>
      <c r="HD503" s="128"/>
      <c r="HN503" s="128"/>
      <c r="HX503" s="128"/>
    </row>
    <row r="504" s="3" customFormat="true">
      <c r="A504" s="385"/>
      <c r="B504" s="128"/>
      <c r="L504" s="128"/>
      <c r="V504" s="128"/>
      <c r="AF504" s="128"/>
      <c r="AP504" s="128"/>
      <c r="AZ504" s="128"/>
      <c r="BA504" s="128"/>
      <c r="BB504" s="128"/>
      <c r="BC504" s="128"/>
      <c r="BD504" s="128"/>
      <c r="BE504" s="128"/>
      <c r="BF504" s="128"/>
      <c r="BG504" s="128"/>
      <c r="BJ504" s="128"/>
      <c r="BT504" s="128"/>
      <c r="CD504" s="128"/>
      <c r="CN504" s="128"/>
      <c r="CX504" s="128"/>
      <c r="DH504" s="128"/>
      <c r="DR504" s="128"/>
      <c r="EB504" s="128"/>
      <c r="EL504" s="128"/>
      <c r="EV504" s="128"/>
      <c r="FF504" s="128"/>
      <c r="FP504" s="128"/>
      <c r="FZ504" s="128"/>
      <c r="GJ504" s="128"/>
      <c r="GT504" s="128"/>
      <c r="HD504" s="128"/>
      <c r="HN504" s="128"/>
      <c r="HX504" s="128"/>
    </row>
    <row r="505" s="3" customFormat="true">
      <c r="A505" s="385"/>
      <c r="B505" s="128"/>
      <c r="L505" s="128"/>
      <c r="V505" s="128"/>
      <c r="AF505" s="128"/>
      <c r="AP505" s="128"/>
      <c r="AZ505" s="128"/>
      <c r="BA505" s="128"/>
      <c r="BB505" s="128"/>
      <c r="BC505" s="128"/>
      <c r="BD505" s="128"/>
      <c r="BE505" s="128"/>
      <c r="BF505" s="128"/>
      <c r="BG505" s="128"/>
      <c r="BJ505" s="128"/>
      <c r="BT505" s="128"/>
      <c r="CD505" s="128"/>
      <c r="CN505" s="128"/>
      <c r="CX505" s="128"/>
      <c r="DH505" s="128"/>
      <c r="DR505" s="128"/>
      <c r="EB505" s="128"/>
      <c r="EL505" s="128"/>
      <c r="EV505" s="128"/>
      <c r="FF505" s="128"/>
      <c r="FP505" s="128"/>
      <c r="FZ505" s="128"/>
      <c r="GJ505" s="128"/>
      <c r="GT505" s="128"/>
      <c r="HD505" s="128"/>
      <c r="HN505" s="128"/>
      <c r="HX505" s="128"/>
    </row>
    <row r="506" s="3" customFormat="true">
      <c r="A506" s="385"/>
      <c r="B506" s="128"/>
      <c r="L506" s="128"/>
      <c r="V506" s="128"/>
      <c r="AF506" s="128"/>
      <c r="AP506" s="128"/>
      <c r="AZ506" s="128"/>
      <c r="BA506" s="128"/>
      <c r="BB506" s="128"/>
      <c r="BC506" s="128"/>
      <c r="BD506" s="128"/>
      <c r="BE506" s="128"/>
      <c r="BF506" s="128"/>
      <c r="BG506" s="128"/>
      <c r="BJ506" s="128"/>
      <c r="BT506" s="128"/>
      <c r="CD506" s="128"/>
      <c r="CN506" s="128"/>
      <c r="CX506" s="128"/>
      <c r="DH506" s="128"/>
      <c r="DR506" s="128"/>
      <c r="EB506" s="128"/>
      <c r="EL506" s="128"/>
      <c r="EV506" s="128"/>
      <c r="FF506" s="128"/>
      <c r="FP506" s="128"/>
      <c r="FZ506" s="128"/>
      <c r="GJ506" s="128"/>
      <c r="GT506" s="128"/>
      <c r="HD506" s="128"/>
      <c r="HN506" s="128"/>
      <c r="HX506" s="128"/>
    </row>
    <row r="507" s="3" customFormat="true">
      <c r="A507" s="385"/>
      <c r="B507" s="128"/>
      <c r="L507" s="128"/>
      <c r="V507" s="128"/>
      <c r="AF507" s="128"/>
      <c r="AP507" s="128"/>
      <c r="AZ507" s="128"/>
      <c r="BA507" s="128"/>
      <c r="BB507" s="128"/>
      <c r="BC507" s="128"/>
      <c r="BD507" s="128"/>
      <c r="BE507" s="128"/>
      <c r="BF507" s="128"/>
      <c r="BG507" s="128"/>
      <c r="BJ507" s="128"/>
      <c r="BT507" s="128"/>
      <c r="CD507" s="128"/>
      <c r="CN507" s="128"/>
      <c r="CX507" s="128"/>
      <c r="DH507" s="128"/>
      <c r="DR507" s="128"/>
      <c r="EB507" s="128"/>
      <c r="EL507" s="128"/>
      <c r="EV507" s="128"/>
      <c r="FF507" s="128"/>
      <c r="FP507" s="128"/>
      <c r="FZ507" s="128"/>
      <c r="GJ507" s="128"/>
      <c r="GT507" s="128"/>
      <c r="HD507" s="128"/>
      <c r="HN507" s="128"/>
      <c r="HX507" s="128"/>
    </row>
    <row r="508" s="3" customFormat="true">
      <c r="A508" s="385"/>
      <c r="B508" s="128"/>
      <c r="L508" s="128"/>
      <c r="V508" s="128"/>
      <c r="AF508" s="128"/>
      <c r="AP508" s="128"/>
      <c r="AZ508" s="128"/>
      <c r="BA508" s="128"/>
      <c r="BB508" s="128"/>
      <c r="BC508" s="128"/>
      <c r="BD508" s="128"/>
      <c r="BE508" s="128"/>
      <c r="BF508" s="128"/>
      <c r="BG508" s="128"/>
      <c r="BJ508" s="128"/>
      <c r="BT508" s="128"/>
      <c r="CD508" s="128"/>
      <c r="CN508" s="128"/>
      <c r="CX508" s="128"/>
      <c r="DH508" s="128"/>
      <c r="DR508" s="128"/>
      <c r="EB508" s="128"/>
      <c r="EL508" s="128"/>
      <c r="EV508" s="128"/>
      <c r="FF508" s="128"/>
      <c r="FP508" s="128"/>
      <c r="FZ508" s="128"/>
      <c r="GJ508" s="128"/>
      <c r="GT508" s="128"/>
      <c r="HD508" s="128"/>
      <c r="HN508" s="128"/>
      <c r="HX508" s="128"/>
    </row>
    <row r="509" s="3" customFormat="true">
      <c r="A509" s="385"/>
      <c r="B509" s="128"/>
      <c r="L509" s="128"/>
      <c r="V509" s="128"/>
      <c r="AF509" s="128"/>
      <c r="AP509" s="128"/>
      <c r="AZ509" s="128"/>
      <c r="BA509" s="128"/>
      <c r="BB509" s="128"/>
      <c r="BC509" s="128"/>
      <c r="BD509" s="128"/>
      <c r="BE509" s="128"/>
      <c r="BF509" s="128"/>
      <c r="BG509" s="128"/>
      <c r="BJ509" s="128"/>
      <c r="BT509" s="128"/>
      <c r="CD509" s="128"/>
      <c r="CN509" s="128"/>
      <c r="CX509" s="128"/>
      <c r="DH509" s="128"/>
      <c r="DR509" s="128"/>
      <c r="EB509" s="128"/>
      <c r="EL509" s="128"/>
      <c r="EV509" s="128"/>
      <c r="FF509" s="128"/>
      <c r="FP509" s="128"/>
      <c r="FZ509" s="128"/>
      <c r="GJ509" s="128"/>
      <c r="GT509" s="128"/>
      <c r="HD509" s="128"/>
      <c r="HN509" s="128"/>
      <c r="HX509" s="128"/>
    </row>
    <row r="510" s="3" customFormat="true">
      <c r="A510" s="385"/>
      <c r="B510" s="128"/>
      <c r="L510" s="128"/>
      <c r="V510" s="128"/>
      <c r="AF510" s="128"/>
      <c r="AP510" s="128"/>
      <c r="AZ510" s="128"/>
      <c r="BA510" s="128"/>
      <c r="BB510" s="128"/>
      <c r="BC510" s="128"/>
      <c r="BD510" s="128"/>
      <c r="BE510" s="128"/>
      <c r="BF510" s="128"/>
      <c r="BG510" s="128"/>
      <c r="BJ510" s="128"/>
      <c r="BT510" s="128"/>
      <c r="CD510" s="128"/>
      <c r="CN510" s="128"/>
      <c r="CX510" s="128"/>
      <c r="DH510" s="128"/>
      <c r="DR510" s="128"/>
      <c r="EB510" s="128"/>
      <c r="EL510" s="128"/>
      <c r="EV510" s="128"/>
      <c r="FF510" s="128"/>
      <c r="FP510" s="128"/>
      <c r="FZ510" s="128"/>
      <c r="GJ510" s="128"/>
      <c r="GT510" s="128"/>
      <c r="HD510" s="128"/>
      <c r="HN510" s="128"/>
      <c r="HX510" s="128"/>
    </row>
    <row r="511" s="3" customFormat="true">
      <c r="A511" s="385"/>
      <c r="B511" s="128"/>
      <c r="L511" s="128"/>
      <c r="V511" s="128"/>
      <c r="AF511" s="128"/>
      <c r="AP511" s="128"/>
      <c r="AZ511" s="128"/>
      <c r="BA511" s="128"/>
      <c r="BB511" s="128"/>
      <c r="BC511" s="128"/>
      <c r="BD511" s="128"/>
      <c r="BE511" s="128"/>
      <c r="BF511" s="128"/>
      <c r="BG511" s="128"/>
      <c r="BJ511" s="128"/>
      <c r="BT511" s="128"/>
      <c r="CD511" s="128"/>
      <c r="CN511" s="128"/>
      <c r="CX511" s="128"/>
      <c r="DH511" s="128"/>
      <c r="DR511" s="128"/>
      <c r="EB511" s="128"/>
      <c r="EL511" s="128"/>
      <c r="EV511" s="128"/>
      <c r="FF511" s="128"/>
      <c r="FP511" s="128"/>
      <c r="FZ511" s="128"/>
      <c r="GJ511" s="128"/>
      <c r="GT511" s="128"/>
      <c r="HD511" s="128"/>
      <c r="HN511" s="128"/>
      <c r="HX511" s="128"/>
    </row>
    <row r="512" s="3" customFormat="true">
      <c r="A512" s="385"/>
      <c r="B512" s="128"/>
      <c r="L512" s="128"/>
      <c r="V512" s="128"/>
      <c r="AF512" s="128"/>
      <c r="AP512" s="128"/>
      <c r="AZ512" s="128"/>
      <c r="BA512" s="128"/>
      <c r="BB512" s="128"/>
      <c r="BC512" s="128"/>
      <c r="BD512" s="128"/>
      <c r="BE512" s="128"/>
      <c r="BF512" s="128"/>
      <c r="BG512" s="128"/>
      <c r="BJ512" s="128"/>
      <c r="BT512" s="128"/>
      <c r="CD512" s="128"/>
      <c r="CN512" s="128"/>
      <c r="CX512" s="128"/>
      <c r="DH512" s="128"/>
      <c r="DR512" s="128"/>
      <c r="EB512" s="128"/>
      <c r="EL512" s="128"/>
      <c r="EV512" s="128"/>
      <c r="FF512" s="128"/>
      <c r="FP512" s="128"/>
      <c r="FZ512" s="128"/>
      <c r="GJ512" s="128"/>
      <c r="GT512" s="128"/>
      <c r="HD512" s="128"/>
      <c r="HN512" s="128"/>
      <c r="HX512" s="128"/>
    </row>
    <row r="513" s="3" customFormat="true">
      <c r="A513" s="385"/>
      <c r="B513" s="128"/>
      <c r="L513" s="128"/>
      <c r="V513" s="128"/>
      <c r="AF513" s="128"/>
      <c r="AP513" s="128"/>
      <c r="AZ513" s="128"/>
      <c r="BA513" s="128"/>
      <c r="BB513" s="128"/>
      <c r="BC513" s="128"/>
      <c r="BD513" s="128"/>
      <c r="BE513" s="128"/>
      <c r="BF513" s="128"/>
      <c r="BG513" s="128"/>
      <c r="BJ513" s="128"/>
      <c r="BT513" s="128"/>
      <c r="CD513" s="128"/>
      <c r="CN513" s="128"/>
      <c r="CX513" s="128"/>
      <c r="DH513" s="128"/>
      <c r="DR513" s="128"/>
      <c r="EB513" s="128"/>
      <c r="EL513" s="128"/>
      <c r="EV513" s="128"/>
      <c r="FF513" s="128"/>
      <c r="FP513" s="128"/>
      <c r="FZ513" s="128"/>
      <c r="GJ513" s="128"/>
      <c r="GT513" s="128"/>
      <c r="HD513" s="128"/>
      <c r="HN513" s="128"/>
      <c r="HX513" s="128"/>
    </row>
    <row r="514" s="3" customFormat="true">
      <c r="A514" s="385"/>
      <c r="B514" s="128"/>
      <c r="L514" s="128"/>
      <c r="V514" s="128"/>
      <c r="AF514" s="128"/>
      <c r="AP514" s="128"/>
      <c r="AZ514" s="128"/>
      <c r="BA514" s="128"/>
      <c r="BB514" s="128"/>
      <c r="BC514" s="128"/>
      <c r="BD514" s="128"/>
      <c r="BE514" s="128"/>
      <c r="BF514" s="128"/>
      <c r="BG514" s="128"/>
      <c r="BJ514" s="128"/>
      <c r="BT514" s="128"/>
      <c r="CD514" s="128"/>
      <c r="CN514" s="128"/>
      <c r="CX514" s="128"/>
      <c r="DH514" s="128"/>
      <c r="DR514" s="128"/>
      <c r="EB514" s="128"/>
      <c r="EL514" s="128"/>
      <c r="EV514" s="128"/>
      <c r="FF514" s="128"/>
      <c r="FP514" s="128"/>
      <c r="FZ514" s="128"/>
      <c r="GJ514" s="128"/>
      <c r="GT514" s="128"/>
      <c r="HD514" s="128"/>
      <c r="HN514" s="128"/>
      <c r="HX514" s="128"/>
    </row>
    <row r="515" s="3" customFormat="true">
      <c r="A515" s="385"/>
      <c r="B515" s="128"/>
      <c r="L515" s="128"/>
      <c r="V515" s="128"/>
      <c r="AF515" s="128"/>
      <c r="AP515" s="128"/>
      <c r="AZ515" s="128"/>
      <c r="BA515" s="128"/>
      <c r="BB515" s="128"/>
      <c r="BC515" s="128"/>
      <c r="BD515" s="128"/>
      <c r="BE515" s="128"/>
      <c r="BF515" s="128"/>
      <c r="BG515" s="128"/>
      <c r="BJ515" s="128"/>
      <c r="BT515" s="128"/>
      <c r="CD515" s="128"/>
      <c r="CN515" s="128"/>
      <c r="CX515" s="128"/>
      <c r="DH515" s="128"/>
      <c r="DR515" s="128"/>
      <c r="EB515" s="128"/>
      <c r="EL515" s="128"/>
      <c r="EV515" s="128"/>
      <c r="FF515" s="128"/>
      <c r="FP515" s="128"/>
      <c r="FZ515" s="128"/>
      <c r="GJ515" s="128"/>
      <c r="GT515" s="128"/>
      <c r="HD515" s="128"/>
      <c r="HN515" s="128"/>
      <c r="HX515" s="128"/>
    </row>
    <row r="516" s="3" customFormat="true">
      <c r="A516" s="385"/>
      <c r="B516" s="128"/>
      <c r="L516" s="128"/>
      <c r="V516" s="128"/>
      <c r="AF516" s="128"/>
      <c r="AP516" s="128"/>
      <c r="AZ516" s="128"/>
      <c r="BA516" s="128"/>
      <c r="BB516" s="128"/>
      <c r="BC516" s="128"/>
      <c r="BD516" s="128"/>
      <c r="BE516" s="128"/>
      <c r="BF516" s="128"/>
      <c r="BG516" s="128"/>
      <c r="BJ516" s="128"/>
      <c r="BT516" s="128"/>
      <c r="CD516" s="128"/>
      <c r="CN516" s="128"/>
      <c r="CX516" s="128"/>
      <c r="DH516" s="128"/>
      <c r="DR516" s="128"/>
      <c r="EB516" s="128"/>
      <c r="EL516" s="128"/>
      <c r="EV516" s="128"/>
      <c r="FF516" s="128"/>
      <c r="FP516" s="128"/>
      <c r="FZ516" s="128"/>
      <c r="GJ516" s="128"/>
      <c r="GT516" s="128"/>
      <c r="HD516" s="128"/>
      <c r="HN516" s="128"/>
      <c r="HX516" s="128"/>
    </row>
    <row r="517" s="3" customFormat="true">
      <c r="A517" s="385"/>
      <c r="B517" s="128"/>
      <c r="L517" s="128"/>
      <c r="V517" s="128"/>
      <c r="AF517" s="128"/>
      <c r="AP517" s="128"/>
      <c r="AZ517" s="128"/>
      <c r="BA517" s="128"/>
      <c r="BB517" s="128"/>
      <c r="BC517" s="128"/>
      <c r="BD517" s="128"/>
      <c r="BE517" s="128"/>
      <c r="BF517" s="128"/>
      <c r="BG517" s="128"/>
      <c r="BJ517" s="128"/>
      <c r="BT517" s="128"/>
      <c r="CD517" s="128"/>
      <c r="CN517" s="128"/>
      <c r="CX517" s="128"/>
      <c r="DH517" s="128"/>
      <c r="DR517" s="128"/>
      <c r="EB517" s="128"/>
      <c r="EL517" s="128"/>
      <c r="EV517" s="128"/>
      <c r="FF517" s="128"/>
      <c r="FP517" s="128"/>
      <c r="FZ517" s="128"/>
      <c r="GJ517" s="128"/>
      <c r="GT517" s="128"/>
      <c r="HD517" s="128"/>
      <c r="HN517" s="128"/>
      <c r="HX517" s="128"/>
    </row>
    <row r="518" s="3" customFormat="true">
      <c r="A518" s="385"/>
      <c r="B518" s="128"/>
      <c r="L518" s="128"/>
      <c r="V518" s="128"/>
      <c r="AF518" s="128"/>
      <c r="AP518" s="128"/>
      <c r="AZ518" s="128"/>
      <c r="BA518" s="128"/>
      <c r="BB518" s="128"/>
      <c r="BC518" s="128"/>
      <c r="BD518" s="128"/>
      <c r="BE518" s="128"/>
      <c r="BF518" s="128"/>
      <c r="BG518" s="128"/>
      <c r="BJ518" s="128"/>
      <c r="BT518" s="128"/>
      <c r="CD518" s="128"/>
      <c r="CN518" s="128"/>
      <c r="CX518" s="128"/>
      <c r="DH518" s="128"/>
      <c r="DR518" s="128"/>
      <c r="EB518" s="128"/>
      <c r="EL518" s="128"/>
      <c r="EV518" s="128"/>
      <c r="FF518" s="128"/>
      <c r="FP518" s="128"/>
      <c r="FZ518" s="128"/>
      <c r="GJ518" s="128"/>
      <c r="GT518" s="128"/>
      <c r="HD518" s="128"/>
      <c r="HN518" s="128"/>
      <c r="HX518" s="128"/>
    </row>
    <row r="519" s="3" customFormat="true">
      <c r="A519" s="385"/>
      <c r="B519" s="128"/>
      <c r="L519" s="128"/>
      <c r="V519" s="128"/>
      <c r="AF519" s="128"/>
      <c r="AP519" s="128"/>
      <c r="AZ519" s="128"/>
      <c r="BA519" s="128"/>
      <c r="BB519" s="128"/>
      <c r="BC519" s="128"/>
      <c r="BD519" s="128"/>
      <c r="BE519" s="128"/>
      <c r="BF519" s="128"/>
      <c r="BG519" s="128"/>
      <c r="BJ519" s="128"/>
      <c r="BT519" s="128"/>
      <c r="CD519" s="128"/>
      <c r="CN519" s="128"/>
      <c r="CX519" s="128"/>
      <c r="DH519" s="128"/>
      <c r="DR519" s="128"/>
      <c r="EB519" s="128"/>
      <c r="EL519" s="128"/>
      <c r="EV519" s="128"/>
      <c r="FF519" s="128"/>
      <c r="FP519" s="128"/>
      <c r="FZ519" s="128"/>
      <c r="GJ519" s="128"/>
      <c r="GT519" s="128"/>
      <c r="HD519" s="128"/>
      <c r="HN519" s="128"/>
      <c r="HX519" s="128"/>
    </row>
    <row r="520" s="3" customFormat="true">
      <c r="A520" s="385"/>
      <c r="B520" s="128"/>
      <c r="L520" s="128"/>
      <c r="V520" s="128"/>
      <c r="AF520" s="128"/>
      <c r="AP520" s="128"/>
      <c r="AZ520" s="128"/>
      <c r="BA520" s="128"/>
      <c r="BB520" s="128"/>
      <c r="BC520" s="128"/>
      <c r="BD520" s="128"/>
      <c r="BE520" s="128"/>
      <c r="BF520" s="128"/>
      <c r="BG520" s="128"/>
      <c r="BJ520" s="128"/>
      <c r="BT520" s="128"/>
      <c r="CD520" s="128"/>
      <c r="CN520" s="128"/>
      <c r="CX520" s="128"/>
      <c r="DH520" s="128"/>
      <c r="DR520" s="128"/>
      <c r="EB520" s="128"/>
      <c r="EL520" s="128"/>
      <c r="EV520" s="128"/>
      <c r="FF520" s="128"/>
      <c r="FP520" s="128"/>
      <c r="FZ520" s="128"/>
      <c r="GJ520" s="128"/>
      <c r="GT520" s="128"/>
      <c r="HD520" s="128"/>
      <c r="HN520" s="128"/>
      <c r="HX520" s="128"/>
    </row>
    <row r="521" s="3" customFormat="true">
      <c r="A521" s="385"/>
      <c r="B521" s="128"/>
      <c r="L521" s="128"/>
      <c r="V521" s="128"/>
      <c r="AF521" s="128"/>
      <c r="AP521" s="128"/>
      <c r="AZ521" s="128"/>
      <c r="BA521" s="128"/>
      <c r="BB521" s="128"/>
      <c r="BC521" s="128"/>
      <c r="BD521" s="128"/>
      <c r="BE521" s="128"/>
      <c r="BF521" s="128"/>
      <c r="BG521" s="128"/>
      <c r="BJ521" s="128"/>
      <c r="BT521" s="128"/>
      <c r="CD521" s="128"/>
      <c r="CN521" s="128"/>
      <c r="CX521" s="128"/>
      <c r="DH521" s="128"/>
      <c r="DR521" s="128"/>
      <c r="EB521" s="128"/>
      <c r="EL521" s="128"/>
      <c r="EV521" s="128"/>
      <c r="FF521" s="128"/>
      <c r="FP521" s="128"/>
      <c r="FZ521" s="128"/>
      <c r="GJ521" s="128"/>
      <c r="GT521" s="128"/>
      <c r="HD521" s="128"/>
      <c r="HN521" s="128"/>
      <c r="HX521" s="128"/>
    </row>
    <row r="522" s="3" customFormat="true">
      <c r="A522" s="385"/>
      <c r="B522" s="128"/>
      <c r="L522" s="128"/>
      <c r="V522" s="128"/>
      <c r="AF522" s="128"/>
      <c r="AP522" s="128"/>
      <c r="AZ522" s="128"/>
      <c r="BA522" s="128"/>
      <c r="BB522" s="128"/>
      <c r="BC522" s="128"/>
      <c r="BD522" s="128"/>
      <c r="BE522" s="128"/>
      <c r="BF522" s="128"/>
      <c r="BG522" s="128"/>
      <c r="BJ522" s="128"/>
      <c r="BT522" s="128"/>
      <c r="CD522" s="128"/>
      <c r="CN522" s="128"/>
      <c r="CX522" s="128"/>
      <c r="DH522" s="128"/>
      <c r="DR522" s="128"/>
      <c r="EB522" s="128"/>
      <c r="EL522" s="128"/>
      <c r="EV522" s="128"/>
      <c r="FF522" s="128"/>
      <c r="FP522" s="128"/>
      <c r="FZ522" s="128"/>
      <c r="GJ522" s="128"/>
      <c r="GT522" s="128"/>
      <c r="HD522" s="128"/>
      <c r="HN522" s="128"/>
      <c r="HX522" s="128"/>
    </row>
    <row r="523" s="3" customFormat="true">
      <c r="A523" s="385"/>
      <c r="B523" s="128"/>
      <c r="L523" s="128"/>
      <c r="V523" s="128"/>
      <c r="AF523" s="128"/>
      <c r="AP523" s="128"/>
      <c r="AZ523" s="128"/>
      <c r="BA523" s="128"/>
      <c r="BB523" s="128"/>
      <c r="BC523" s="128"/>
      <c r="BD523" s="128"/>
      <c r="BE523" s="128"/>
      <c r="BF523" s="128"/>
      <c r="BG523" s="128"/>
      <c r="BJ523" s="128"/>
      <c r="BT523" s="128"/>
      <c r="CD523" s="128"/>
      <c r="CN523" s="128"/>
      <c r="CX523" s="128"/>
      <c r="DH523" s="128"/>
      <c r="DR523" s="128"/>
      <c r="EB523" s="128"/>
      <c r="EL523" s="128"/>
      <c r="EV523" s="128"/>
      <c r="FF523" s="128"/>
      <c r="FP523" s="128"/>
      <c r="FZ523" s="128"/>
      <c r="GJ523" s="128"/>
      <c r="GT523" s="128"/>
      <c r="HD523" s="128"/>
      <c r="HN523" s="128"/>
      <c r="HX523" s="128"/>
    </row>
    <row r="524" s="3" customFormat="true">
      <c r="A524" s="385"/>
      <c r="B524" s="128"/>
      <c r="L524" s="128"/>
      <c r="V524" s="128"/>
      <c r="AF524" s="128"/>
      <c r="AP524" s="128"/>
      <c r="AZ524" s="128"/>
      <c r="BA524" s="128"/>
      <c r="BB524" s="128"/>
      <c r="BC524" s="128"/>
      <c r="BD524" s="128"/>
      <c r="BE524" s="128"/>
      <c r="BF524" s="128"/>
      <c r="BG524" s="128"/>
      <c r="BJ524" s="128"/>
      <c r="BT524" s="128"/>
      <c r="CD524" s="128"/>
      <c r="CN524" s="128"/>
      <c r="CX524" s="128"/>
      <c r="DH524" s="128"/>
      <c r="DR524" s="128"/>
      <c r="EB524" s="128"/>
      <c r="EL524" s="128"/>
      <c r="EV524" s="128"/>
      <c r="FF524" s="128"/>
      <c r="FP524" s="128"/>
      <c r="FZ524" s="128"/>
      <c r="GJ524" s="128"/>
      <c r="GT524" s="128"/>
      <c r="HD524" s="128"/>
      <c r="HN524" s="128"/>
      <c r="HX524" s="128"/>
    </row>
    <row r="525" s="3" customFormat="true">
      <c r="A525" s="385"/>
      <c r="B525" s="128"/>
      <c r="L525" s="128"/>
      <c r="V525" s="128"/>
      <c r="AF525" s="128"/>
      <c r="AP525" s="128"/>
      <c r="AZ525" s="128"/>
      <c r="BA525" s="128"/>
      <c r="BB525" s="128"/>
      <c r="BC525" s="128"/>
      <c r="BD525" s="128"/>
      <c r="BE525" s="128"/>
      <c r="BF525" s="128"/>
      <c r="BG525" s="128"/>
      <c r="BJ525" s="128"/>
      <c r="BT525" s="128"/>
      <c r="CD525" s="128"/>
      <c r="CN525" s="128"/>
      <c r="CX525" s="128"/>
      <c r="DH525" s="128"/>
      <c r="DR525" s="128"/>
      <c r="EB525" s="128"/>
      <c r="EL525" s="128"/>
      <c r="EV525" s="128"/>
      <c r="FF525" s="128"/>
      <c r="FP525" s="128"/>
      <c r="FZ525" s="128"/>
      <c r="GJ525" s="128"/>
      <c r="GT525" s="128"/>
      <c r="HD525" s="128"/>
      <c r="HN525" s="128"/>
      <c r="HX525" s="128"/>
    </row>
    <row r="526" s="3" customFormat="true">
      <c r="A526" s="385"/>
      <c r="B526" s="128"/>
      <c r="L526" s="128"/>
      <c r="V526" s="128"/>
      <c r="AF526" s="128"/>
      <c r="AP526" s="128"/>
      <c r="AZ526" s="128"/>
      <c r="BA526" s="128"/>
      <c r="BB526" s="128"/>
      <c r="BC526" s="128"/>
      <c r="BD526" s="128"/>
      <c r="BE526" s="128"/>
      <c r="BF526" s="128"/>
      <c r="BG526" s="128"/>
      <c r="BJ526" s="128"/>
      <c r="BT526" s="128"/>
      <c r="CD526" s="128"/>
      <c r="CN526" s="128"/>
      <c r="CX526" s="128"/>
      <c r="DH526" s="128"/>
      <c r="DR526" s="128"/>
      <c r="EB526" s="128"/>
      <c r="EL526" s="128"/>
      <c r="EV526" s="128"/>
      <c r="FF526" s="128"/>
      <c r="FP526" s="128"/>
      <c r="FZ526" s="128"/>
      <c r="GJ526" s="128"/>
      <c r="GT526" s="128"/>
      <c r="HD526" s="128"/>
      <c r="HN526" s="128"/>
      <c r="HX526" s="128"/>
    </row>
    <row r="527" s="3" customFormat="true">
      <c r="A527" s="385"/>
      <c r="B527" s="128"/>
      <c r="L527" s="128"/>
      <c r="V527" s="128"/>
      <c r="AF527" s="128"/>
      <c r="AP527" s="128"/>
      <c r="AZ527" s="128"/>
      <c r="BA527" s="128"/>
      <c r="BB527" s="128"/>
      <c r="BC527" s="128"/>
      <c r="BD527" s="128"/>
      <c r="BE527" s="128"/>
      <c r="BF527" s="128"/>
      <c r="BG527" s="128"/>
      <c r="BJ527" s="128"/>
      <c r="BT527" s="128"/>
      <c r="CD527" s="128"/>
      <c r="CN527" s="128"/>
      <c r="CX527" s="128"/>
      <c r="DH527" s="128"/>
      <c r="DR527" s="128"/>
      <c r="EB527" s="128"/>
      <c r="EL527" s="128"/>
      <c r="EV527" s="128"/>
      <c r="FF527" s="128"/>
      <c r="FP527" s="128"/>
      <c r="FZ527" s="128"/>
      <c r="GJ527" s="128"/>
      <c r="GT527" s="128"/>
      <c r="HD527" s="128"/>
      <c r="HN527" s="128"/>
      <c r="HX527" s="128"/>
    </row>
    <row r="528" s="3" customFormat="true">
      <c r="A528" s="385"/>
      <c r="B528" s="128"/>
      <c r="L528" s="128"/>
      <c r="V528" s="128"/>
      <c r="AF528" s="128"/>
      <c r="AP528" s="128"/>
      <c r="AZ528" s="128"/>
      <c r="BA528" s="128"/>
      <c r="BB528" s="128"/>
      <c r="BC528" s="128"/>
      <c r="BD528" s="128"/>
      <c r="BE528" s="128"/>
      <c r="BF528" s="128"/>
      <c r="BG528" s="128"/>
      <c r="BJ528" s="128"/>
      <c r="BT528" s="128"/>
      <c r="CD528" s="128"/>
      <c r="CN528" s="128"/>
      <c r="CX528" s="128"/>
      <c r="DH528" s="128"/>
      <c r="DR528" s="128"/>
      <c r="EB528" s="128"/>
      <c r="EL528" s="128"/>
      <c r="EV528" s="128"/>
      <c r="FF528" s="128"/>
      <c r="FP528" s="128"/>
      <c r="FZ528" s="128"/>
      <c r="GJ528" s="128"/>
      <c r="GT528" s="128"/>
      <c r="HD528" s="128"/>
      <c r="HN528" s="128"/>
      <c r="HX528" s="128"/>
    </row>
    <row r="529" s="3" customFormat="true">
      <c r="A529" s="385"/>
      <c r="B529" s="128"/>
      <c r="L529" s="128"/>
      <c r="V529" s="128"/>
      <c r="AF529" s="128"/>
      <c r="AP529" s="128"/>
      <c r="AZ529" s="128"/>
      <c r="BA529" s="128"/>
      <c r="BB529" s="128"/>
      <c r="BC529" s="128"/>
      <c r="BD529" s="128"/>
      <c r="BE529" s="128"/>
      <c r="BF529" s="128"/>
      <c r="BG529" s="128"/>
      <c r="BJ529" s="128"/>
      <c r="BT529" s="128"/>
      <c r="CD529" s="128"/>
      <c r="CN529" s="128"/>
      <c r="CX529" s="128"/>
      <c r="DH529" s="128"/>
      <c r="DR529" s="128"/>
      <c r="EB529" s="128"/>
      <c r="EL529" s="128"/>
      <c r="EV529" s="128"/>
      <c r="FF529" s="128"/>
      <c r="FP529" s="128"/>
      <c r="FZ529" s="128"/>
      <c r="GJ529" s="128"/>
      <c r="GT529" s="128"/>
      <c r="HD529" s="128"/>
      <c r="HN529" s="128"/>
      <c r="HX529" s="128"/>
    </row>
    <row r="530" s="3" customFormat="true">
      <c r="A530" s="385"/>
      <c r="B530" s="128"/>
      <c r="L530" s="128"/>
      <c r="V530" s="128"/>
      <c r="AF530" s="128"/>
      <c r="AP530" s="128"/>
      <c r="AZ530" s="128"/>
      <c r="BA530" s="128"/>
      <c r="BB530" s="128"/>
      <c r="BC530" s="128"/>
      <c r="BD530" s="128"/>
      <c r="BE530" s="128"/>
      <c r="BF530" s="128"/>
      <c r="BG530" s="128"/>
      <c r="BJ530" s="128"/>
      <c r="BT530" s="128"/>
      <c r="CD530" s="128"/>
      <c r="CN530" s="128"/>
      <c r="CX530" s="128"/>
      <c r="DH530" s="128"/>
      <c r="DR530" s="128"/>
      <c r="EB530" s="128"/>
      <c r="EL530" s="128"/>
      <c r="EV530" s="128"/>
      <c r="FF530" s="128"/>
      <c r="FP530" s="128"/>
      <c r="FZ530" s="128"/>
      <c r="GJ530" s="128"/>
      <c r="GT530" s="128"/>
      <c r="HD530" s="128"/>
      <c r="HN530" s="128"/>
      <c r="HX530" s="128"/>
    </row>
    <row r="531" s="3" customFormat="true">
      <c r="A531" s="385"/>
      <c r="B531" s="128"/>
      <c r="L531" s="128"/>
      <c r="V531" s="128"/>
      <c r="AF531" s="128"/>
      <c r="AP531" s="128"/>
      <c r="AZ531" s="128"/>
      <c r="BA531" s="128"/>
      <c r="BB531" s="128"/>
      <c r="BC531" s="128"/>
      <c r="BD531" s="128"/>
      <c r="BE531" s="128"/>
      <c r="BF531" s="128"/>
      <c r="BG531" s="128"/>
      <c r="BJ531" s="128"/>
      <c r="BT531" s="128"/>
      <c r="CD531" s="128"/>
      <c r="CN531" s="128"/>
      <c r="CX531" s="128"/>
      <c r="DH531" s="128"/>
      <c r="DR531" s="128"/>
      <c r="EB531" s="128"/>
      <c r="EL531" s="128"/>
      <c r="EV531" s="128"/>
      <c r="FF531" s="128"/>
      <c r="FP531" s="128"/>
      <c r="FZ531" s="128"/>
      <c r="GJ531" s="128"/>
      <c r="GT531" s="128"/>
      <c r="HD531" s="128"/>
      <c r="HN531" s="128"/>
      <c r="HX531" s="128"/>
    </row>
    <row r="532" s="3" customFormat="true">
      <c r="A532" s="385"/>
      <c r="B532" s="128"/>
      <c r="L532" s="128"/>
      <c r="V532" s="128"/>
      <c r="AF532" s="128"/>
      <c r="AP532" s="128"/>
      <c r="AZ532" s="128"/>
      <c r="BA532" s="128"/>
      <c r="BB532" s="128"/>
      <c r="BC532" s="128"/>
      <c r="BD532" s="128"/>
      <c r="BE532" s="128"/>
      <c r="BF532" s="128"/>
      <c r="BG532" s="128"/>
      <c r="BJ532" s="128"/>
      <c r="BT532" s="128"/>
      <c r="CD532" s="128"/>
      <c r="CN532" s="128"/>
      <c r="CX532" s="128"/>
      <c r="DH532" s="128"/>
      <c r="DR532" s="128"/>
      <c r="EB532" s="128"/>
      <c r="EL532" s="128"/>
      <c r="EV532" s="128"/>
      <c r="FF532" s="128"/>
      <c r="FP532" s="128"/>
      <c r="FZ532" s="128"/>
      <c r="GJ532" s="128"/>
      <c r="GT532" s="128"/>
      <c r="HD532" s="128"/>
      <c r="HN532" s="128"/>
      <c r="HX532" s="128"/>
    </row>
    <row r="533" s="3" customFormat="true">
      <c r="A533" s="385"/>
      <c r="B533" s="128"/>
      <c r="L533" s="128"/>
      <c r="V533" s="128"/>
      <c r="AF533" s="128"/>
      <c r="AP533" s="128"/>
      <c r="AZ533" s="128"/>
      <c r="BA533" s="128"/>
      <c r="BB533" s="128"/>
      <c r="BC533" s="128"/>
      <c r="BD533" s="128"/>
      <c r="BE533" s="128"/>
      <c r="BF533" s="128"/>
      <c r="BG533" s="128"/>
      <c r="BJ533" s="128"/>
      <c r="BT533" s="128"/>
      <c r="CD533" s="128"/>
      <c r="CN533" s="128"/>
      <c r="CX533" s="128"/>
      <c r="DH533" s="128"/>
      <c r="DR533" s="128"/>
      <c r="EB533" s="128"/>
      <c r="EL533" s="128"/>
      <c r="EV533" s="128"/>
      <c r="FF533" s="128"/>
      <c r="FP533" s="128"/>
      <c r="FZ533" s="128"/>
      <c r="GJ533" s="128"/>
      <c r="GT533" s="128"/>
      <c r="HD533" s="128"/>
      <c r="HN533" s="128"/>
      <c r="HX533" s="128"/>
    </row>
    <row r="534" s="3" customFormat="true">
      <c r="A534" s="385"/>
      <c r="B534" s="128"/>
      <c r="L534" s="128"/>
      <c r="V534" s="128"/>
      <c r="AF534" s="128"/>
      <c r="AP534" s="128"/>
      <c r="AZ534" s="128"/>
      <c r="BA534" s="128"/>
      <c r="BB534" s="128"/>
      <c r="BC534" s="128"/>
      <c r="BD534" s="128"/>
      <c r="BE534" s="128"/>
      <c r="BF534" s="128"/>
      <c r="BG534" s="128"/>
      <c r="BJ534" s="128"/>
      <c r="BT534" s="128"/>
      <c r="CD534" s="128"/>
      <c r="CN534" s="128"/>
      <c r="CX534" s="128"/>
      <c r="DH534" s="128"/>
      <c r="DR534" s="128"/>
      <c r="EB534" s="128"/>
      <c r="EL534" s="128"/>
      <c r="EV534" s="128"/>
      <c r="FF534" s="128"/>
      <c r="FP534" s="128"/>
      <c r="FZ534" s="128"/>
      <c r="GJ534" s="128"/>
      <c r="GT534" s="128"/>
      <c r="HD534" s="128"/>
      <c r="HN534" s="128"/>
      <c r="HX534" s="128"/>
    </row>
    <row r="535" s="3" customFormat="true">
      <c r="A535" s="385"/>
      <c r="B535" s="128"/>
      <c r="L535" s="128"/>
      <c r="V535" s="128"/>
      <c r="AF535" s="128"/>
      <c r="AP535" s="128"/>
      <c r="AZ535" s="128"/>
      <c r="BA535" s="128"/>
      <c r="BB535" s="128"/>
      <c r="BC535" s="128"/>
      <c r="BD535" s="128"/>
      <c r="BE535" s="128"/>
      <c r="BF535" s="128"/>
      <c r="BG535" s="128"/>
      <c r="BJ535" s="128"/>
      <c r="BT535" s="128"/>
      <c r="CD535" s="128"/>
      <c r="CN535" s="128"/>
      <c r="CX535" s="128"/>
      <c r="DH535" s="128"/>
      <c r="DR535" s="128"/>
      <c r="EB535" s="128"/>
      <c r="EL535" s="128"/>
      <c r="EV535" s="128"/>
      <c r="FF535" s="128"/>
      <c r="FP535" s="128"/>
      <c r="FZ535" s="128"/>
      <c r="GJ535" s="128"/>
      <c r="GT535" s="128"/>
      <c r="HD535" s="128"/>
      <c r="HN535" s="128"/>
      <c r="HX535" s="128"/>
    </row>
    <row r="536" s="3" customFormat="true">
      <c r="A536" s="385"/>
      <c r="B536" s="128"/>
      <c r="L536" s="128"/>
      <c r="V536" s="128"/>
      <c r="AF536" s="128"/>
      <c r="AP536" s="128"/>
      <c r="AZ536" s="128"/>
      <c r="BA536" s="128"/>
      <c r="BB536" s="128"/>
      <c r="BC536" s="128"/>
      <c r="BD536" s="128"/>
      <c r="BE536" s="128"/>
      <c r="BF536" s="128"/>
      <c r="BG536" s="128"/>
      <c r="BJ536" s="128"/>
      <c r="BT536" s="128"/>
      <c r="CD536" s="128"/>
      <c r="CN536" s="128"/>
      <c r="CX536" s="128"/>
      <c r="DH536" s="128"/>
      <c r="DR536" s="128"/>
      <c r="EB536" s="128"/>
      <c r="EL536" s="128"/>
      <c r="EV536" s="128"/>
      <c r="FF536" s="128"/>
      <c r="FP536" s="128"/>
      <c r="FZ536" s="128"/>
      <c r="GJ536" s="128"/>
      <c r="GT536" s="128"/>
      <c r="HD536" s="128"/>
      <c r="HN536" s="128"/>
      <c r="HX536" s="128"/>
    </row>
    <row r="537" s="3" customFormat="true">
      <c r="A537" s="385"/>
      <c r="B537" s="128"/>
      <c r="L537" s="128"/>
      <c r="V537" s="128"/>
      <c r="AF537" s="128"/>
      <c r="AP537" s="128"/>
      <c r="AZ537" s="128"/>
      <c r="BA537" s="128"/>
      <c r="BB537" s="128"/>
      <c r="BC537" s="128"/>
      <c r="BD537" s="128"/>
      <c r="BE537" s="128"/>
      <c r="BF537" s="128"/>
      <c r="BG537" s="128"/>
      <c r="BJ537" s="128"/>
      <c r="BT537" s="128"/>
      <c r="CD537" s="128"/>
      <c r="CN537" s="128"/>
      <c r="CX537" s="128"/>
      <c r="DH537" s="128"/>
      <c r="DR537" s="128"/>
      <c r="EB537" s="128"/>
      <c r="EL537" s="128"/>
      <c r="EV537" s="128"/>
      <c r="FF537" s="128"/>
      <c r="FP537" s="128"/>
      <c r="FZ537" s="128"/>
      <c r="GJ537" s="128"/>
      <c r="GT537" s="128"/>
      <c r="HD537" s="128"/>
      <c r="HN537" s="128"/>
      <c r="HX537" s="128"/>
    </row>
    <row r="538" s="3" customFormat="true">
      <c r="A538" s="385"/>
      <c r="B538" s="128"/>
      <c r="L538" s="128"/>
      <c r="V538" s="128"/>
      <c r="AF538" s="128"/>
      <c r="AP538" s="128"/>
      <c r="AZ538" s="128"/>
      <c r="BA538" s="128"/>
      <c r="BB538" s="128"/>
      <c r="BC538" s="128"/>
      <c r="BD538" s="128"/>
      <c r="BE538" s="128"/>
      <c r="BF538" s="128"/>
      <c r="BG538" s="128"/>
      <c r="BJ538" s="128"/>
      <c r="BT538" s="128"/>
      <c r="CD538" s="128"/>
      <c r="CN538" s="128"/>
      <c r="CX538" s="128"/>
      <c r="DH538" s="128"/>
      <c r="DR538" s="128"/>
      <c r="EB538" s="128"/>
      <c r="EL538" s="128"/>
      <c r="EV538" s="128"/>
      <c r="FF538" s="128"/>
      <c r="FP538" s="128"/>
      <c r="FZ538" s="128"/>
      <c r="GJ538" s="128"/>
      <c r="GT538" s="128"/>
      <c r="HD538" s="128"/>
      <c r="HN538" s="128"/>
      <c r="HX538" s="128"/>
    </row>
    <row r="539" s="3" customFormat="true">
      <c r="A539" s="385"/>
      <c r="B539" s="128"/>
      <c r="L539" s="128"/>
      <c r="V539" s="128"/>
      <c r="AF539" s="128"/>
      <c r="AP539" s="128"/>
      <c r="AZ539" s="128"/>
      <c r="BA539" s="128"/>
      <c r="BB539" s="128"/>
      <c r="BC539" s="128"/>
      <c r="BD539" s="128"/>
      <c r="BE539" s="128"/>
      <c r="BF539" s="128"/>
      <c r="BG539" s="128"/>
      <c r="BJ539" s="128"/>
      <c r="BT539" s="128"/>
      <c r="CD539" s="128"/>
      <c r="CN539" s="128"/>
      <c r="CX539" s="128"/>
      <c r="DH539" s="128"/>
      <c r="DR539" s="128"/>
      <c r="EB539" s="128"/>
      <c r="EL539" s="128"/>
      <c r="EV539" s="128"/>
      <c r="FF539" s="128"/>
      <c r="FP539" s="128"/>
      <c r="FZ539" s="128"/>
      <c r="GJ539" s="128"/>
      <c r="GT539" s="128"/>
      <c r="HD539" s="128"/>
      <c r="HN539" s="128"/>
      <c r="HX539" s="128"/>
    </row>
    <row r="540" s="3" customFormat="true">
      <c r="A540" s="385"/>
      <c r="B540" s="128"/>
      <c r="L540" s="128"/>
      <c r="V540" s="128"/>
      <c r="AF540" s="128"/>
      <c r="AP540" s="128"/>
      <c r="AZ540" s="128"/>
      <c r="BA540" s="128"/>
      <c r="BB540" s="128"/>
      <c r="BC540" s="128"/>
      <c r="BD540" s="128"/>
      <c r="BE540" s="128"/>
      <c r="BF540" s="128"/>
      <c r="BG540" s="128"/>
      <c r="BJ540" s="128"/>
      <c r="BT540" s="128"/>
      <c r="CD540" s="128"/>
      <c r="CN540" s="128"/>
      <c r="CX540" s="128"/>
      <c r="DH540" s="128"/>
      <c r="DR540" s="128"/>
      <c r="EB540" s="128"/>
      <c r="EL540" s="128"/>
      <c r="EV540" s="128"/>
      <c r="FF540" s="128"/>
      <c r="FP540" s="128"/>
      <c r="FZ540" s="128"/>
      <c r="GJ540" s="128"/>
      <c r="GT540" s="128"/>
      <c r="HD540" s="128"/>
      <c r="HN540" s="128"/>
      <c r="HX540" s="128"/>
    </row>
    <row r="541" s="3" customFormat="true">
      <c r="A541" s="385"/>
      <c r="B541" s="128"/>
      <c r="L541" s="128"/>
      <c r="V541" s="128"/>
      <c r="AF541" s="128"/>
      <c r="AP541" s="128"/>
      <c r="AZ541" s="128"/>
      <c r="BA541" s="128"/>
      <c r="BB541" s="128"/>
      <c r="BC541" s="128"/>
      <c r="BD541" s="128"/>
      <c r="BE541" s="128"/>
      <c r="BF541" s="128"/>
      <c r="BG541" s="128"/>
      <c r="BJ541" s="128"/>
      <c r="BT541" s="128"/>
      <c r="CD541" s="128"/>
      <c r="CN541" s="128"/>
      <c r="CX541" s="128"/>
      <c r="DH541" s="128"/>
      <c r="DR541" s="128"/>
      <c r="EB541" s="128"/>
      <c r="EL541" s="128"/>
      <c r="EV541" s="128"/>
      <c r="FF541" s="128"/>
      <c r="FP541" s="128"/>
      <c r="FZ541" s="128"/>
      <c r="GJ541" s="128"/>
      <c r="GT541" s="128"/>
      <c r="HD541" s="128"/>
      <c r="HN541" s="128"/>
      <c r="HX541" s="128"/>
    </row>
    <row r="542" s="3" customFormat="true">
      <c r="A542" s="385"/>
      <c r="B542" s="128"/>
      <c r="L542" s="128"/>
      <c r="V542" s="128"/>
      <c r="AF542" s="128"/>
      <c r="AP542" s="128"/>
      <c r="AZ542" s="128"/>
      <c r="BA542" s="128"/>
      <c r="BB542" s="128"/>
      <c r="BC542" s="128"/>
      <c r="BD542" s="128"/>
      <c r="BE542" s="128"/>
      <c r="BF542" s="128"/>
      <c r="BG542" s="128"/>
      <c r="BJ542" s="128"/>
      <c r="BT542" s="128"/>
      <c r="CD542" s="128"/>
      <c r="CN542" s="128"/>
      <c r="CX542" s="128"/>
      <c r="DH542" s="128"/>
      <c r="DR542" s="128"/>
      <c r="EB542" s="128"/>
      <c r="EL542" s="128"/>
      <c r="EV542" s="128"/>
      <c r="FF542" s="128"/>
      <c r="FP542" s="128"/>
      <c r="FZ542" s="128"/>
      <c r="GJ542" s="128"/>
      <c r="GT542" s="128"/>
      <c r="HD542" s="128"/>
      <c r="HN542" s="128"/>
      <c r="HX542" s="128"/>
    </row>
    <row r="543" s="3" customFormat="true">
      <c r="A543" s="385"/>
      <c r="B543" s="128"/>
      <c r="L543" s="128"/>
      <c r="V543" s="128"/>
      <c r="AF543" s="128"/>
      <c r="AP543" s="128"/>
      <c r="AZ543" s="128"/>
      <c r="BA543" s="128"/>
      <c r="BB543" s="128"/>
      <c r="BC543" s="128"/>
      <c r="BD543" s="128"/>
      <c r="BE543" s="128"/>
      <c r="BF543" s="128"/>
      <c r="BG543" s="128"/>
      <c r="BJ543" s="128"/>
      <c r="BT543" s="128"/>
      <c r="CD543" s="128"/>
      <c r="CN543" s="128"/>
      <c r="CX543" s="128"/>
      <c r="DH543" s="128"/>
      <c r="DR543" s="128"/>
      <c r="EB543" s="128"/>
      <c r="EL543" s="128"/>
      <c r="EV543" s="128"/>
      <c r="FF543" s="128"/>
      <c r="FP543" s="128"/>
      <c r="FZ543" s="128"/>
      <c r="GJ543" s="128"/>
      <c r="GT543" s="128"/>
      <c r="HD543" s="128"/>
      <c r="HN543" s="128"/>
      <c r="HX543" s="128"/>
    </row>
    <row r="544" s="3" customFormat="true">
      <c r="A544" s="385"/>
      <c r="B544" s="128"/>
      <c r="L544" s="128"/>
      <c r="V544" s="128"/>
      <c r="AF544" s="128"/>
      <c r="AP544" s="128"/>
      <c r="AZ544" s="128"/>
      <c r="BA544" s="128"/>
      <c r="BB544" s="128"/>
      <c r="BC544" s="128"/>
      <c r="BD544" s="128"/>
      <c r="BE544" s="128"/>
      <c r="BF544" s="128"/>
      <c r="BG544" s="128"/>
      <c r="BJ544" s="128"/>
      <c r="BT544" s="128"/>
      <c r="CD544" s="128"/>
      <c r="CN544" s="128"/>
      <c r="CX544" s="128"/>
      <c r="DH544" s="128"/>
      <c r="DR544" s="128"/>
      <c r="EB544" s="128"/>
      <c r="EL544" s="128"/>
      <c r="EV544" s="128"/>
      <c r="FF544" s="128"/>
      <c r="FP544" s="128"/>
      <c r="FZ544" s="128"/>
      <c r="GJ544" s="128"/>
      <c r="GT544" s="128"/>
      <c r="HD544" s="128"/>
      <c r="HN544" s="128"/>
      <c r="HX544" s="128"/>
    </row>
    <row r="545" s="3" customFormat="true">
      <c r="A545" s="385"/>
      <c r="B545" s="128"/>
      <c r="L545" s="128"/>
      <c r="V545" s="128"/>
      <c r="AF545" s="128"/>
      <c r="AP545" s="128"/>
      <c r="AZ545" s="128"/>
      <c r="BA545" s="128"/>
      <c r="BB545" s="128"/>
      <c r="BC545" s="128"/>
      <c r="BD545" s="128"/>
      <c r="BE545" s="128"/>
      <c r="BF545" s="128"/>
      <c r="BG545" s="128"/>
      <c r="BJ545" s="128"/>
      <c r="BT545" s="128"/>
      <c r="CD545" s="128"/>
      <c r="CN545" s="128"/>
      <c r="CX545" s="128"/>
      <c r="DH545" s="128"/>
      <c r="DR545" s="128"/>
      <c r="EB545" s="128"/>
      <c r="EL545" s="128"/>
      <c r="EV545" s="128"/>
      <c r="FF545" s="128"/>
      <c r="FP545" s="128"/>
      <c r="FZ545" s="128"/>
      <c r="GJ545" s="128"/>
      <c r="GT545" s="128"/>
      <c r="HD545" s="128"/>
      <c r="HN545" s="128"/>
      <c r="HX545" s="128"/>
    </row>
    <row r="546" s="3" customFormat="true">
      <c r="A546" s="385"/>
      <c r="B546" s="128"/>
      <c r="L546" s="128"/>
      <c r="V546" s="128"/>
      <c r="AF546" s="128"/>
      <c r="AP546" s="128"/>
      <c r="AZ546" s="128"/>
      <c r="BA546" s="128"/>
      <c r="BB546" s="128"/>
      <c r="BC546" s="128"/>
      <c r="BD546" s="128"/>
      <c r="BE546" s="128"/>
      <c r="BF546" s="128"/>
      <c r="BG546" s="128"/>
      <c r="BJ546" s="128"/>
      <c r="BT546" s="128"/>
      <c r="CD546" s="128"/>
      <c r="CN546" s="128"/>
      <c r="CX546" s="128"/>
      <c r="DH546" s="128"/>
      <c r="DR546" s="128"/>
      <c r="EB546" s="128"/>
      <c r="EL546" s="128"/>
      <c r="EV546" s="128"/>
      <c r="FF546" s="128"/>
      <c r="FP546" s="128"/>
      <c r="FZ546" s="128"/>
      <c r="GJ546" s="128"/>
      <c r="GT546" s="128"/>
      <c r="HD546" s="128"/>
      <c r="HN546" s="128"/>
      <c r="HX546" s="128"/>
    </row>
    <row r="547" s="3" customFormat="true">
      <c r="A547" s="385"/>
      <c r="B547" s="128"/>
      <c r="L547" s="128"/>
      <c r="V547" s="128"/>
      <c r="AF547" s="128"/>
      <c r="AP547" s="128"/>
      <c r="AZ547" s="128"/>
      <c r="BA547" s="128"/>
      <c r="BB547" s="128"/>
      <c r="BC547" s="128"/>
      <c r="BD547" s="128"/>
      <c r="BE547" s="128"/>
      <c r="BF547" s="128"/>
      <c r="BG547" s="128"/>
      <c r="BJ547" s="128"/>
      <c r="BT547" s="128"/>
      <c r="CD547" s="128"/>
      <c r="CN547" s="128"/>
      <c r="CX547" s="128"/>
      <c r="DH547" s="128"/>
      <c r="DR547" s="128"/>
      <c r="EB547" s="128"/>
      <c r="EL547" s="128"/>
      <c r="EV547" s="128"/>
      <c r="FF547" s="128"/>
      <c r="FP547" s="128"/>
      <c r="FZ547" s="128"/>
      <c r="GJ547" s="128"/>
      <c r="GT547" s="128"/>
      <c r="HD547" s="128"/>
      <c r="HN547" s="128"/>
      <c r="HX547" s="128"/>
    </row>
    <row r="548" s="3" customFormat="true">
      <c r="A548" s="385"/>
      <c r="B548" s="128"/>
      <c r="L548" s="128"/>
      <c r="V548" s="128"/>
      <c r="AF548" s="128"/>
      <c r="AP548" s="128"/>
      <c r="AZ548" s="128"/>
      <c r="BA548" s="128"/>
      <c r="BB548" s="128"/>
      <c r="BC548" s="128"/>
      <c r="BD548" s="128"/>
      <c r="BE548" s="128"/>
      <c r="BF548" s="128"/>
      <c r="BG548" s="128"/>
      <c r="BJ548" s="128"/>
      <c r="BT548" s="128"/>
      <c r="CD548" s="128"/>
      <c r="CN548" s="128"/>
      <c r="CX548" s="128"/>
      <c r="DH548" s="128"/>
      <c r="DR548" s="128"/>
      <c r="EB548" s="128"/>
      <c r="EL548" s="128"/>
      <c r="EV548" s="128"/>
      <c r="FF548" s="128"/>
      <c r="FP548" s="128"/>
      <c r="FZ548" s="128"/>
      <c r="GJ548" s="128"/>
      <c r="GT548" s="128"/>
      <c r="HD548" s="128"/>
      <c r="HN548" s="128"/>
      <c r="HX548" s="128"/>
    </row>
    <row r="549" s="3" customFormat="true">
      <c r="A549" s="385"/>
      <c r="B549" s="128"/>
      <c r="L549" s="128"/>
      <c r="V549" s="128"/>
      <c r="AF549" s="128"/>
      <c r="AP549" s="128"/>
      <c r="AZ549" s="128"/>
      <c r="BA549" s="128"/>
      <c r="BB549" s="128"/>
      <c r="BC549" s="128"/>
      <c r="BD549" s="128"/>
      <c r="BE549" s="128"/>
      <c r="BF549" s="128"/>
      <c r="BG549" s="128"/>
      <c r="BJ549" s="128"/>
      <c r="BT549" s="128"/>
      <c r="CD549" s="128"/>
      <c r="CN549" s="128"/>
      <c r="CX549" s="128"/>
      <c r="DH549" s="128"/>
      <c r="DR549" s="128"/>
      <c r="EB549" s="128"/>
      <c r="EL549" s="128"/>
      <c r="EV549" s="128"/>
      <c r="FF549" s="128"/>
      <c r="FP549" s="128"/>
      <c r="FZ549" s="128"/>
      <c r="GJ549" s="128"/>
      <c r="GT549" s="128"/>
      <c r="HD549" s="128"/>
      <c r="HN549" s="128"/>
      <c r="HX549" s="128"/>
    </row>
    <row r="550" s="3" customFormat="true">
      <c r="A550" s="385"/>
      <c r="B550" s="128"/>
      <c r="L550" s="128"/>
      <c r="V550" s="128"/>
      <c r="AF550" s="128"/>
      <c r="AP550" s="128"/>
      <c r="AZ550" s="128"/>
      <c r="BA550" s="128"/>
      <c r="BB550" s="128"/>
      <c r="BC550" s="128"/>
      <c r="BD550" s="128"/>
      <c r="BE550" s="128"/>
      <c r="BF550" s="128"/>
      <c r="BG550" s="128"/>
      <c r="BJ550" s="128"/>
      <c r="BT550" s="128"/>
      <c r="CD550" s="128"/>
      <c r="CN550" s="128"/>
      <c r="CX550" s="128"/>
      <c r="DH550" s="128"/>
      <c r="DR550" s="128"/>
      <c r="EB550" s="128"/>
      <c r="EL550" s="128"/>
      <c r="EV550" s="128"/>
      <c r="FF550" s="128"/>
      <c r="FP550" s="128"/>
      <c r="FZ550" s="128"/>
      <c r="GJ550" s="128"/>
      <c r="GT550" s="128"/>
      <c r="HD550" s="128"/>
      <c r="HN550" s="128"/>
      <c r="HX550" s="128"/>
    </row>
    <row r="551" s="3" customFormat="true">
      <c r="A551" s="385"/>
      <c r="B551" s="128"/>
      <c r="L551" s="128"/>
      <c r="V551" s="128"/>
      <c r="AF551" s="128"/>
      <c r="AP551" s="128"/>
      <c r="AZ551" s="128"/>
      <c r="BA551" s="128"/>
      <c r="BB551" s="128"/>
      <c r="BC551" s="128"/>
      <c r="BD551" s="128"/>
      <c r="BE551" s="128"/>
      <c r="BF551" s="128"/>
      <c r="BG551" s="128"/>
      <c r="BJ551" s="128"/>
      <c r="BT551" s="128"/>
      <c r="CD551" s="128"/>
      <c r="CN551" s="128"/>
      <c r="CX551" s="128"/>
      <c r="DH551" s="128"/>
      <c r="DR551" s="128"/>
      <c r="EB551" s="128"/>
      <c r="EL551" s="128"/>
      <c r="EV551" s="128"/>
      <c r="FF551" s="128"/>
      <c r="FP551" s="128"/>
      <c r="FZ551" s="128"/>
      <c r="GJ551" s="128"/>
      <c r="GT551" s="128"/>
      <c r="HD551" s="128"/>
      <c r="HN551" s="128"/>
      <c r="HX551" s="128"/>
    </row>
    <row r="552" s="3" customFormat="true">
      <c r="A552" s="385"/>
      <c r="B552" s="128"/>
      <c r="L552" s="128"/>
      <c r="V552" s="128"/>
      <c r="AF552" s="128"/>
      <c r="AP552" s="128"/>
      <c r="AZ552" s="128"/>
      <c r="BA552" s="128"/>
      <c r="BB552" s="128"/>
      <c r="BC552" s="128"/>
      <c r="BD552" s="128"/>
      <c r="BE552" s="128"/>
      <c r="BF552" s="128"/>
      <c r="BG552" s="128"/>
      <c r="BJ552" s="128"/>
      <c r="BT552" s="128"/>
      <c r="CD552" s="128"/>
      <c r="CN552" s="128"/>
      <c r="CX552" s="128"/>
      <c r="DH552" s="128"/>
      <c r="DR552" s="128"/>
      <c r="EB552" s="128"/>
      <c r="EL552" s="128"/>
      <c r="EV552" s="128"/>
      <c r="FF552" s="128"/>
      <c r="FP552" s="128"/>
      <c r="FZ552" s="128"/>
      <c r="GJ552" s="128"/>
      <c r="GT552" s="128"/>
      <c r="HD552" s="128"/>
      <c r="HN552" s="128"/>
      <c r="HX552" s="128"/>
    </row>
    <row r="553" s="3" customFormat="true">
      <c r="A553" s="385"/>
      <c r="B553" s="128"/>
      <c r="L553" s="128"/>
      <c r="V553" s="128"/>
      <c r="AF553" s="128"/>
      <c r="AP553" s="128"/>
      <c r="AZ553" s="128"/>
      <c r="BA553" s="128"/>
      <c r="BB553" s="128"/>
      <c r="BC553" s="128"/>
      <c r="BD553" s="128"/>
      <c r="BE553" s="128"/>
      <c r="BF553" s="128"/>
      <c r="BG553" s="128"/>
      <c r="BJ553" s="128"/>
      <c r="BT553" s="128"/>
      <c r="CD553" s="128"/>
      <c r="CN553" s="128"/>
      <c r="CX553" s="128"/>
      <c r="DH553" s="128"/>
      <c r="DR553" s="128"/>
      <c r="EB553" s="128"/>
      <c r="EL553" s="128"/>
      <c r="EV553" s="128"/>
      <c r="FF553" s="128"/>
      <c r="FP553" s="128"/>
      <c r="FZ553" s="128"/>
      <c r="GJ553" s="128"/>
      <c r="GT553" s="128"/>
      <c r="HD553" s="128"/>
      <c r="HN553" s="128"/>
      <c r="HX553" s="128"/>
    </row>
    <row r="554" s="3" customFormat="true">
      <c r="A554" s="385"/>
      <c r="B554" s="128"/>
      <c r="L554" s="128"/>
      <c r="V554" s="128"/>
      <c r="AF554" s="128"/>
      <c r="AP554" s="128"/>
      <c r="AZ554" s="128"/>
      <c r="BA554" s="128"/>
      <c r="BB554" s="128"/>
      <c r="BC554" s="128"/>
      <c r="BD554" s="128"/>
      <c r="BE554" s="128"/>
      <c r="BF554" s="128"/>
      <c r="BG554" s="128"/>
      <c r="BJ554" s="128"/>
      <c r="BT554" s="128"/>
      <c r="CD554" s="128"/>
      <c r="CN554" s="128"/>
      <c r="CX554" s="128"/>
      <c r="DH554" s="128"/>
      <c r="DR554" s="128"/>
      <c r="EB554" s="128"/>
      <c r="EL554" s="128"/>
      <c r="EV554" s="128"/>
      <c r="FF554" s="128"/>
      <c r="FP554" s="128"/>
      <c r="FZ554" s="128"/>
      <c r="GJ554" s="128"/>
      <c r="GT554" s="128"/>
      <c r="HD554" s="128"/>
      <c r="HN554" s="128"/>
      <c r="HX554" s="128"/>
    </row>
    <row r="555" s="3" customFormat="true">
      <c r="A555" s="385"/>
      <c r="B555" s="128"/>
      <c r="L555" s="128"/>
      <c r="V555" s="128"/>
      <c r="AF555" s="128"/>
      <c r="AP555" s="128"/>
      <c r="AZ555" s="128"/>
      <c r="BA555" s="128"/>
      <c r="BB555" s="128"/>
      <c r="BC555" s="128"/>
      <c r="BD555" s="128"/>
      <c r="BE555" s="128"/>
      <c r="BF555" s="128"/>
      <c r="BG555" s="128"/>
      <c r="BJ555" s="128"/>
      <c r="BT555" s="128"/>
      <c r="CD555" s="128"/>
      <c r="CN555" s="128"/>
      <c r="CX555" s="128"/>
      <c r="DH555" s="128"/>
      <c r="DR555" s="128"/>
      <c r="EB555" s="128"/>
      <c r="EL555" s="128"/>
      <c r="EV555" s="128"/>
      <c r="FF555" s="128"/>
      <c r="FP555" s="128"/>
      <c r="FZ555" s="128"/>
      <c r="GJ555" s="128"/>
      <c r="GT555" s="128"/>
      <c r="HD555" s="128"/>
      <c r="HN555" s="128"/>
      <c r="HX555" s="128"/>
    </row>
    <row r="556" s="3" customFormat="true">
      <c r="A556" s="385"/>
      <c r="B556" s="128"/>
      <c r="L556" s="128"/>
      <c r="V556" s="128"/>
      <c r="AF556" s="128"/>
      <c r="AP556" s="128"/>
      <c r="AZ556" s="128"/>
      <c r="BA556" s="128"/>
      <c r="BB556" s="128"/>
      <c r="BC556" s="128"/>
      <c r="BD556" s="128"/>
      <c r="BE556" s="128"/>
      <c r="BF556" s="128"/>
      <c r="BG556" s="128"/>
      <c r="BJ556" s="128"/>
      <c r="BT556" s="128"/>
      <c r="CD556" s="128"/>
      <c r="CN556" s="128"/>
      <c r="CX556" s="128"/>
      <c r="DH556" s="128"/>
      <c r="DR556" s="128"/>
      <c r="EB556" s="128"/>
      <c r="EL556" s="128"/>
      <c r="EV556" s="128"/>
      <c r="FF556" s="128"/>
      <c r="FP556" s="128"/>
      <c r="FZ556" s="128"/>
      <c r="GJ556" s="128"/>
      <c r="GT556" s="128"/>
      <c r="HD556" s="128"/>
      <c r="HN556" s="128"/>
      <c r="HX556" s="128"/>
    </row>
    <row r="557" s="3" customFormat="true">
      <c r="A557" s="385"/>
      <c r="B557" s="128"/>
      <c r="L557" s="128"/>
      <c r="V557" s="128"/>
      <c r="AF557" s="128"/>
      <c r="AP557" s="128"/>
      <c r="AZ557" s="128"/>
      <c r="BA557" s="128"/>
      <c r="BB557" s="128"/>
      <c r="BC557" s="128"/>
      <c r="BD557" s="128"/>
      <c r="BE557" s="128"/>
      <c r="BF557" s="128"/>
      <c r="BG557" s="128"/>
      <c r="BJ557" s="128"/>
      <c r="BT557" s="128"/>
      <c r="CD557" s="128"/>
      <c r="CN557" s="128"/>
      <c r="CX557" s="128"/>
      <c r="DH557" s="128"/>
      <c r="DR557" s="128"/>
      <c r="EB557" s="128"/>
      <c r="EL557" s="128"/>
      <c r="EV557" s="128"/>
      <c r="FF557" s="128"/>
      <c r="FP557" s="128"/>
      <c r="FZ557" s="128"/>
      <c r="GJ557" s="128"/>
      <c r="GT557" s="128"/>
      <c r="HD557" s="128"/>
      <c r="HN557" s="128"/>
      <c r="HX557" s="128"/>
    </row>
    <row r="558" s="3" customFormat="true">
      <c r="A558" s="385"/>
      <c r="B558" s="128"/>
      <c r="L558" s="128"/>
      <c r="V558" s="128"/>
      <c r="AF558" s="128"/>
      <c r="AP558" s="128"/>
      <c r="AZ558" s="128"/>
      <c r="BA558" s="128"/>
      <c r="BB558" s="128"/>
      <c r="BC558" s="128"/>
      <c r="BD558" s="128"/>
      <c r="BE558" s="128"/>
      <c r="BF558" s="128"/>
      <c r="BG558" s="128"/>
      <c r="BJ558" s="128"/>
      <c r="BT558" s="128"/>
      <c r="CD558" s="128"/>
      <c r="CN558" s="128"/>
      <c r="CX558" s="128"/>
      <c r="DH558" s="128"/>
      <c r="DR558" s="128"/>
      <c r="EB558" s="128"/>
      <c r="EL558" s="128"/>
      <c r="EV558" s="128"/>
      <c r="FF558" s="128"/>
      <c r="FP558" s="128"/>
      <c r="FZ558" s="128"/>
      <c r="GJ558" s="128"/>
      <c r="GT558" s="128"/>
      <c r="HD558" s="128"/>
      <c r="HN558" s="128"/>
      <c r="HX558" s="128"/>
    </row>
    <row r="559" s="3" customFormat="true">
      <c r="A559" s="385"/>
      <c r="B559" s="128"/>
      <c r="L559" s="128"/>
      <c r="V559" s="128"/>
      <c r="AF559" s="128"/>
      <c r="AP559" s="128"/>
      <c r="AZ559" s="128"/>
      <c r="BA559" s="128"/>
      <c r="BB559" s="128"/>
      <c r="BC559" s="128"/>
      <c r="BD559" s="128"/>
      <c r="BE559" s="128"/>
      <c r="BF559" s="128"/>
      <c r="BG559" s="128"/>
      <c r="BJ559" s="128"/>
      <c r="BT559" s="128"/>
      <c r="CD559" s="128"/>
      <c r="CN559" s="128"/>
      <c r="CX559" s="128"/>
      <c r="DH559" s="128"/>
      <c r="DR559" s="128"/>
      <c r="EB559" s="128"/>
      <c r="EL559" s="128"/>
      <c r="EV559" s="128"/>
      <c r="FF559" s="128"/>
      <c r="FP559" s="128"/>
      <c r="FZ559" s="128"/>
      <c r="GJ559" s="128"/>
      <c r="GT559" s="128"/>
      <c r="HD559" s="128"/>
      <c r="HN559" s="128"/>
      <c r="HX559" s="128"/>
    </row>
    <row r="560" s="3" customFormat="true">
      <c r="A560" s="385"/>
      <c r="B560" s="128"/>
      <c r="L560" s="128"/>
      <c r="V560" s="128"/>
      <c r="AF560" s="128"/>
      <c r="AP560" s="128"/>
      <c r="AZ560" s="128"/>
      <c r="BA560" s="128"/>
      <c r="BB560" s="128"/>
      <c r="BC560" s="128"/>
      <c r="BD560" s="128"/>
      <c r="BE560" s="128"/>
      <c r="BF560" s="128"/>
      <c r="BG560" s="128"/>
      <c r="BJ560" s="128"/>
      <c r="BT560" s="128"/>
      <c r="CD560" s="128"/>
      <c r="CN560" s="128"/>
      <c r="CX560" s="128"/>
      <c r="DH560" s="128"/>
      <c r="DR560" s="128"/>
      <c r="EB560" s="128"/>
      <c r="EL560" s="128"/>
      <c r="EV560" s="128"/>
      <c r="FF560" s="128"/>
      <c r="FP560" s="128"/>
      <c r="FZ560" s="128"/>
      <c r="GJ560" s="128"/>
      <c r="GT560" s="128"/>
      <c r="HD560" s="128"/>
      <c r="HN560" s="128"/>
      <c r="HX560" s="128"/>
    </row>
    <row r="561" s="3" customFormat="true">
      <c r="A561" s="385"/>
      <c r="B561" s="128"/>
      <c r="L561" s="128"/>
      <c r="V561" s="128"/>
      <c r="AF561" s="128"/>
      <c r="AP561" s="128"/>
      <c r="AZ561" s="128"/>
      <c r="BA561" s="128"/>
      <c r="BB561" s="128"/>
      <c r="BC561" s="128"/>
      <c r="BD561" s="128"/>
      <c r="BE561" s="128"/>
      <c r="BF561" s="128"/>
      <c r="BG561" s="128"/>
      <c r="BJ561" s="128"/>
      <c r="BT561" s="128"/>
      <c r="CD561" s="128"/>
      <c r="CN561" s="128"/>
      <c r="CX561" s="128"/>
      <c r="DH561" s="128"/>
      <c r="DR561" s="128"/>
      <c r="EB561" s="128"/>
      <c r="EL561" s="128"/>
      <c r="EV561" s="128"/>
      <c r="FF561" s="128"/>
      <c r="FP561" s="128"/>
      <c r="FZ561" s="128"/>
      <c r="GJ561" s="128"/>
      <c r="GT561" s="128"/>
      <c r="HD561" s="128"/>
      <c r="HN561" s="128"/>
      <c r="HX561" s="128"/>
    </row>
    <row r="562" s="3" customFormat="true">
      <c r="A562" s="385"/>
      <c r="B562" s="128"/>
      <c r="L562" s="128"/>
      <c r="V562" s="128"/>
      <c r="AF562" s="128"/>
      <c r="AP562" s="128"/>
      <c r="AZ562" s="128"/>
      <c r="BA562" s="128"/>
      <c r="BB562" s="128"/>
      <c r="BC562" s="128"/>
      <c r="BD562" s="128"/>
      <c r="BE562" s="128"/>
      <c r="BF562" s="128"/>
      <c r="BG562" s="128"/>
      <c r="BJ562" s="128"/>
      <c r="BT562" s="128"/>
      <c r="CD562" s="128"/>
      <c r="CN562" s="128"/>
      <c r="CX562" s="128"/>
      <c r="DH562" s="128"/>
      <c r="DR562" s="128"/>
      <c r="EB562" s="128"/>
      <c r="EL562" s="128"/>
      <c r="EV562" s="128"/>
      <c r="FF562" s="128"/>
      <c r="FP562" s="128"/>
      <c r="FZ562" s="128"/>
      <c r="GJ562" s="128"/>
      <c r="GT562" s="128"/>
      <c r="HD562" s="128"/>
      <c r="HN562" s="128"/>
      <c r="HX562" s="128"/>
    </row>
    <row r="563" s="3" customFormat="true">
      <c r="A563" s="385"/>
      <c r="B563" s="128"/>
      <c r="L563" s="128"/>
      <c r="V563" s="128"/>
      <c r="AF563" s="128"/>
      <c r="AP563" s="128"/>
      <c r="AZ563" s="128"/>
      <c r="BA563" s="128"/>
      <c r="BB563" s="128"/>
      <c r="BC563" s="128"/>
      <c r="BD563" s="128"/>
      <c r="BE563" s="128"/>
      <c r="BF563" s="128"/>
      <c r="BG563" s="128"/>
      <c r="BJ563" s="128"/>
      <c r="BT563" s="128"/>
      <c r="CD563" s="128"/>
      <c r="CN563" s="128"/>
      <c r="CX563" s="128"/>
      <c r="DH563" s="128"/>
      <c r="DR563" s="128"/>
      <c r="EB563" s="128"/>
      <c r="EL563" s="128"/>
      <c r="EV563" s="128"/>
      <c r="FF563" s="128"/>
      <c r="FP563" s="128"/>
      <c r="FZ563" s="128"/>
      <c r="GJ563" s="128"/>
      <c r="GT563" s="128"/>
      <c r="HD563" s="128"/>
      <c r="HN563" s="128"/>
      <c r="HX563" s="128"/>
    </row>
    <row r="564" s="3" customFormat="true">
      <c r="A564" s="385"/>
      <c r="B564" s="128"/>
      <c r="L564" s="128"/>
      <c r="V564" s="128"/>
      <c r="AF564" s="128"/>
      <c r="AP564" s="128"/>
      <c r="AZ564" s="128"/>
      <c r="BA564" s="128"/>
      <c r="BB564" s="128"/>
      <c r="BC564" s="128"/>
      <c r="BD564" s="128"/>
      <c r="BE564" s="128"/>
      <c r="BF564" s="128"/>
      <c r="BG564" s="128"/>
      <c r="BJ564" s="128"/>
      <c r="BT564" s="128"/>
      <c r="CD564" s="128"/>
      <c r="CN564" s="128"/>
      <c r="CX564" s="128"/>
      <c r="DH564" s="128"/>
      <c r="DR564" s="128"/>
      <c r="EB564" s="128"/>
      <c r="EL564" s="128"/>
      <c r="EV564" s="128"/>
      <c r="FF564" s="128"/>
      <c r="FP564" s="128"/>
      <c r="FZ564" s="128"/>
      <c r="GJ564" s="128"/>
      <c r="GT564" s="128"/>
      <c r="HD564" s="128"/>
      <c r="HN564" s="128"/>
      <c r="HX564" s="128"/>
    </row>
    <row r="565" s="3" customFormat="true">
      <c r="A565" s="385"/>
      <c r="B565" s="128"/>
      <c r="L565" s="128"/>
      <c r="V565" s="128"/>
      <c r="AF565" s="128"/>
      <c r="AP565" s="128"/>
      <c r="AZ565" s="128"/>
      <c r="BA565" s="128"/>
      <c r="BB565" s="128"/>
      <c r="BC565" s="128"/>
      <c r="BD565" s="128"/>
      <c r="BE565" s="128"/>
      <c r="BF565" s="128"/>
      <c r="BG565" s="128"/>
      <c r="BJ565" s="128"/>
      <c r="BT565" s="128"/>
      <c r="CD565" s="128"/>
      <c r="CN565" s="128"/>
      <c r="CX565" s="128"/>
      <c r="DH565" s="128"/>
      <c r="DR565" s="128"/>
      <c r="EB565" s="128"/>
      <c r="EL565" s="128"/>
      <c r="EV565" s="128"/>
      <c r="FF565" s="128"/>
      <c r="FP565" s="128"/>
      <c r="FZ565" s="128"/>
      <c r="GJ565" s="128"/>
      <c r="GT565" s="128"/>
      <c r="HD565" s="128"/>
      <c r="HN565" s="128"/>
      <c r="HX565" s="128"/>
    </row>
    <row r="566" s="3" customFormat="true">
      <c r="A566" s="385"/>
      <c r="B566" s="128"/>
      <c r="L566" s="128"/>
      <c r="V566" s="128"/>
      <c r="AF566" s="128"/>
      <c r="AP566" s="128"/>
      <c r="AZ566" s="128"/>
      <c r="BA566" s="128"/>
      <c r="BB566" s="128"/>
      <c r="BC566" s="128"/>
      <c r="BD566" s="128"/>
      <c r="BE566" s="128"/>
      <c r="BF566" s="128"/>
      <c r="BG566" s="128"/>
      <c r="BJ566" s="128"/>
      <c r="BT566" s="128"/>
      <c r="CD566" s="128"/>
      <c r="CN566" s="128"/>
      <c r="CX566" s="128"/>
      <c r="DH566" s="128"/>
      <c r="DR566" s="128"/>
      <c r="EB566" s="128"/>
      <c r="EL566" s="128"/>
      <c r="EV566" s="128"/>
      <c r="FF566" s="128"/>
      <c r="FP566" s="128"/>
      <c r="FZ566" s="128"/>
      <c r="GJ566" s="128"/>
      <c r="GT566" s="128"/>
      <c r="HD566" s="128"/>
      <c r="HN566" s="128"/>
      <c r="HX566" s="128"/>
    </row>
    <row r="567" s="3" customFormat="true">
      <c r="A567" s="385"/>
      <c r="B567" s="128"/>
      <c r="L567" s="128"/>
      <c r="V567" s="128"/>
      <c r="AF567" s="128"/>
      <c r="AP567" s="128"/>
      <c r="AZ567" s="128"/>
      <c r="BA567" s="128"/>
      <c r="BB567" s="128"/>
      <c r="BC567" s="128"/>
      <c r="BD567" s="128"/>
      <c r="BE567" s="128"/>
      <c r="BF567" s="128"/>
      <c r="BG567" s="128"/>
      <c r="BJ567" s="128"/>
      <c r="BT567" s="128"/>
      <c r="CD567" s="128"/>
      <c r="CN567" s="128"/>
      <c r="CX567" s="128"/>
      <c r="DH567" s="128"/>
      <c r="DR567" s="128"/>
      <c r="EB567" s="128"/>
      <c r="EL567" s="128"/>
      <c r="EV567" s="128"/>
      <c r="FF567" s="128"/>
      <c r="FP567" s="128"/>
      <c r="FZ567" s="128"/>
      <c r="GJ567" s="128"/>
      <c r="GT567" s="128"/>
      <c r="HD567" s="128"/>
      <c r="HN567" s="128"/>
      <c r="HX567" s="128"/>
    </row>
    <row r="568" s="3" customFormat="true">
      <c r="A568" s="385"/>
      <c r="B568" s="128"/>
      <c r="L568" s="128"/>
      <c r="V568" s="128"/>
      <c r="AF568" s="128"/>
      <c r="AP568" s="128"/>
      <c r="AZ568" s="128"/>
      <c r="BA568" s="128"/>
      <c r="BB568" s="128"/>
      <c r="BC568" s="128"/>
      <c r="BD568" s="128"/>
      <c r="BE568" s="128"/>
      <c r="BF568" s="128"/>
      <c r="BG568" s="128"/>
      <c r="BJ568" s="128"/>
      <c r="BT568" s="128"/>
      <c r="CD568" s="128"/>
      <c r="CN568" s="128"/>
      <c r="CX568" s="128"/>
      <c r="DH568" s="128"/>
      <c r="DR568" s="128"/>
      <c r="EB568" s="128"/>
      <c r="EL568" s="128"/>
      <c r="EV568" s="128"/>
      <c r="FF568" s="128"/>
      <c r="FP568" s="128"/>
      <c r="FZ568" s="128"/>
      <c r="GJ568" s="128"/>
      <c r="GT568" s="128"/>
      <c r="HD568" s="128"/>
      <c r="HN568" s="128"/>
      <c r="HX568" s="128"/>
    </row>
    <row r="569" s="3" customFormat="true">
      <c r="A569" s="385"/>
      <c r="B569" s="128"/>
      <c r="L569" s="128"/>
      <c r="V569" s="128"/>
      <c r="AF569" s="128"/>
      <c r="AP569" s="128"/>
      <c r="AZ569" s="128"/>
      <c r="BA569" s="128"/>
      <c r="BB569" s="128"/>
      <c r="BC569" s="128"/>
      <c r="BD569" s="128"/>
      <c r="BE569" s="128"/>
      <c r="BF569" s="128"/>
      <c r="BG569" s="128"/>
      <c r="BJ569" s="128"/>
      <c r="BT569" s="128"/>
      <c r="CD569" s="128"/>
      <c r="CN569" s="128"/>
      <c r="CX569" s="128"/>
      <c r="DH569" s="128"/>
      <c r="DR569" s="128"/>
      <c r="EB569" s="128"/>
      <c r="EL569" s="128"/>
      <c r="EV569" s="128"/>
      <c r="FF569" s="128"/>
      <c r="FP569" s="128"/>
      <c r="FZ569" s="128"/>
      <c r="GJ569" s="128"/>
      <c r="GT569" s="128"/>
      <c r="HD569" s="128"/>
      <c r="HN569" s="128"/>
      <c r="HX569" s="128"/>
    </row>
    <row r="570" s="3" customFormat="true">
      <c r="A570" s="385"/>
      <c r="B570" s="128"/>
      <c r="L570" s="128"/>
      <c r="V570" s="128"/>
      <c r="AF570" s="128"/>
      <c r="AP570" s="128"/>
      <c r="AZ570" s="128"/>
      <c r="BA570" s="128"/>
      <c r="BB570" s="128"/>
      <c r="BC570" s="128"/>
      <c r="BD570" s="128"/>
      <c r="BE570" s="128"/>
      <c r="BF570" s="128"/>
      <c r="BG570" s="128"/>
      <c r="BJ570" s="128"/>
      <c r="BT570" s="128"/>
      <c r="CD570" s="128"/>
      <c r="CN570" s="128"/>
      <c r="CX570" s="128"/>
      <c r="DH570" s="128"/>
      <c r="DR570" s="128"/>
      <c r="EB570" s="128"/>
      <c r="EL570" s="128"/>
      <c r="EV570" s="128"/>
      <c r="FF570" s="128"/>
      <c r="FP570" s="128"/>
      <c r="FZ570" s="128"/>
      <c r="GJ570" s="128"/>
      <c r="GT570" s="128"/>
      <c r="HD570" s="128"/>
      <c r="HN570" s="128"/>
      <c r="HX570" s="128"/>
    </row>
    <row r="571" s="3" customFormat="true">
      <c r="A571" s="385"/>
      <c r="B571" s="128"/>
      <c r="L571" s="128"/>
      <c r="V571" s="128"/>
      <c r="AF571" s="128"/>
      <c r="AP571" s="128"/>
      <c r="AZ571" s="128"/>
      <c r="BA571" s="128"/>
      <c r="BB571" s="128"/>
      <c r="BC571" s="128"/>
      <c r="BD571" s="128"/>
      <c r="BE571" s="128"/>
      <c r="BF571" s="128"/>
      <c r="BG571" s="128"/>
      <c r="BJ571" s="128"/>
      <c r="BT571" s="128"/>
      <c r="CD571" s="128"/>
      <c r="CN571" s="128"/>
      <c r="CX571" s="128"/>
      <c r="DH571" s="128"/>
      <c r="DR571" s="128"/>
      <c r="EB571" s="128"/>
      <c r="EL571" s="128"/>
      <c r="EV571" s="128"/>
      <c r="FF571" s="128"/>
      <c r="FP571" s="128"/>
      <c r="FZ571" s="128"/>
      <c r="GJ571" s="128"/>
      <c r="GT571" s="128"/>
      <c r="HD571" s="128"/>
      <c r="HN571" s="128"/>
      <c r="HX571" s="128"/>
    </row>
    <row r="572" s="3" customFormat="true">
      <c r="A572" s="385"/>
      <c r="B572" s="128"/>
      <c r="L572" s="128"/>
      <c r="V572" s="128"/>
      <c r="AF572" s="128"/>
      <c r="AP572" s="128"/>
      <c r="AZ572" s="128"/>
      <c r="BA572" s="128"/>
      <c r="BB572" s="128"/>
      <c r="BC572" s="128"/>
      <c r="BD572" s="128"/>
      <c r="BE572" s="128"/>
      <c r="BF572" s="128"/>
      <c r="BG572" s="128"/>
      <c r="BJ572" s="128"/>
      <c r="BT572" s="128"/>
      <c r="CD572" s="128"/>
      <c r="CN572" s="128"/>
      <c r="CX572" s="128"/>
      <c r="DH572" s="128"/>
      <c r="DR572" s="128"/>
      <c r="EB572" s="128"/>
      <c r="EL572" s="128"/>
      <c r="EV572" s="128"/>
      <c r="FF572" s="128"/>
      <c r="FP572" s="128"/>
      <c r="FZ572" s="128"/>
      <c r="GJ572" s="128"/>
      <c r="GT572" s="128"/>
      <c r="HD572" s="128"/>
      <c r="HN572" s="128"/>
      <c r="HX572" s="128"/>
    </row>
    <row r="573" s="3" customFormat="true">
      <c r="A573" s="385"/>
      <c r="B573" s="128"/>
      <c r="L573" s="128"/>
      <c r="V573" s="128"/>
      <c r="AF573" s="128"/>
      <c r="AP573" s="128"/>
      <c r="AZ573" s="128"/>
      <c r="BA573" s="128"/>
      <c r="BB573" s="128"/>
      <c r="BC573" s="128"/>
      <c r="BD573" s="128"/>
      <c r="BE573" s="128"/>
      <c r="BF573" s="128"/>
      <c r="BG573" s="128"/>
      <c r="BJ573" s="128"/>
      <c r="BT573" s="128"/>
      <c r="CD573" s="128"/>
      <c r="CN573" s="128"/>
      <c r="CX573" s="128"/>
      <c r="DH573" s="128"/>
      <c r="DR573" s="128"/>
      <c r="EB573" s="128"/>
      <c r="EL573" s="128"/>
      <c r="EV573" s="128"/>
      <c r="FF573" s="128"/>
      <c r="FP573" s="128"/>
      <c r="FZ573" s="128"/>
      <c r="GJ573" s="128"/>
      <c r="GT573" s="128"/>
      <c r="HD573" s="128"/>
      <c r="HN573" s="128"/>
      <c r="HX573" s="128"/>
    </row>
    <row r="574" s="3" customFormat="true">
      <c r="A574" s="385"/>
      <c r="B574" s="128"/>
      <c r="L574" s="128"/>
      <c r="V574" s="128"/>
      <c r="AF574" s="128"/>
      <c r="AP574" s="128"/>
      <c r="AZ574" s="128"/>
      <c r="BA574" s="128"/>
      <c r="BB574" s="128"/>
      <c r="BC574" s="128"/>
      <c r="BD574" s="128"/>
      <c r="BE574" s="128"/>
      <c r="BF574" s="128"/>
      <c r="BG574" s="128"/>
      <c r="BJ574" s="128"/>
      <c r="BT574" s="128"/>
      <c r="CD574" s="128"/>
      <c r="CN574" s="128"/>
      <c r="CX574" s="128"/>
      <c r="DH574" s="128"/>
      <c r="DR574" s="128"/>
      <c r="EB574" s="128"/>
      <c r="EL574" s="128"/>
      <c r="EV574" s="128"/>
      <c r="FF574" s="128"/>
      <c r="FP574" s="128"/>
      <c r="FZ574" s="128"/>
      <c r="GJ574" s="128"/>
      <c r="GT574" s="128"/>
      <c r="HD574" s="128"/>
      <c r="HN574" s="128"/>
      <c r="HX574" s="128"/>
    </row>
    <row r="575" s="3" customFormat="true">
      <c r="A575" s="385"/>
      <c r="B575" s="128"/>
      <c r="L575" s="128"/>
      <c r="V575" s="128"/>
      <c r="AF575" s="128"/>
      <c r="AP575" s="128"/>
      <c r="AZ575" s="128"/>
      <c r="BA575" s="128"/>
      <c r="BB575" s="128"/>
      <c r="BC575" s="128"/>
      <c r="BD575" s="128"/>
      <c r="BE575" s="128"/>
      <c r="BF575" s="128"/>
      <c r="BG575" s="128"/>
      <c r="BJ575" s="128"/>
      <c r="BT575" s="128"/>
      <c r="CD575" s="128"/>
      <c r="CN575" s="128"/>
      <c r="CX575" s="128"/>
      <c r="DH575" s="128"/>
      <c r="DR575" s="128"/>
      <c r="EB575" s="128"/>
      <c r="EL575" s="128"/>
      <c r="EV575" s="128"/>
      <c r="FF575" s="128"/>
      <c r="FP575" s="128"/>
      <c r="FZ575" s="128"/>
      <c r="GJ575" s="128"/>
      <c r="GT575" s="128"/>
      <c r="HD575" s="128"/>
      <c r="HN575" s="128"/>
      <c r="HX575" s="128"/>
    </row>
    <row r="576" s="3" customFormat="true">
      <c r="A576" s="385"/>
      <c r="B576" s="128"/>
      <c r="L576" s="128"/>
      <c r="V576" s="128"/>
      <c r="AF576" s="128"/>
      <c r="AP576" s="128"/>
      <c r="AZ576" s="128"/>
      <c r="BA576" s="128"/>
      <c r="BB576" s="128"/>
      <c r="BC576" s="128"/>
      <c r="BD576" s="128"/>
      <c r="BE576" s="128"/>
      <c r="BF576" s="128"/>
      <c r="BG576" s="128"/>
      <c r="BJ576" s="128"/>
      <c r="BT576" s="128"/>
      <c r="CD576" s="128"/>
      <c r="CN576" s="128"/>
      <c r="CX576" s="128"/>
      <c r="DH576" s="128"/>
      <c r="DR576" s="128"/>
      <c r="EB576" s="128"/>
      <c r="EL576" s="128"/>
      <c r="EV576" s="128"/>
      <c r="FF576" s="128"/>
      <c r="FP576" s="128"/>
      <c r="FZ576" s="128"/>
      <c r="GJ576" s="128"/>
      <c r="GT576" s="128"/>
      <c r="HD576" s="128"/>
      <c r="HN576" s="128"/>
      <c r="HX576" s="128"/>
    </row>
    <row r="577" s="3" customFormat="true">
      <c r="A577" s="385"/>
      <c r="B577" s="128"/>
      <c r="L577" s="128"/>
      <c r="V577" s="128"/>
      <c r="AF577" s="128"/>
      <c r="AP577" s="128"/>
      <c r="AZ577" s="128"/>
      <c r="BA577" s="128"/>
      <c r="BB577" s="128"/>
      <c r="BC577" s="128"/>
      <c r="BD577" s="128"/>
      <c r="BE577" s="128"/>
      <c r="BF577" s="128"/>
      <c r="BG577" s="128"/>
      <c r="BJ577" s="128"/>
      <c r="BT577" s="128"/>
      <c r="CD577" s="128"/>
      <c r="CN577" s="128"/>
      <c r="CX577" s="128"/>
      <c r="DH577" s="128"/>
      <c r="DR577" s="128"/>
      <c r="EB577" s="128"/>
      <c r="EL577" s="128"/>
      <c r="EV577" s="128"/>
      <c r="FF577" s="128"/>
      <c r="FP577" s="128"/>
      <c r="FZ577" s="128"/>
      <c r="GJ577" s="128"/>
      <c r="GT577" s="128"/>
      <c r="HD577" s="128"/>
      <c r="HN577" s="128"/>
      <c r="HX577" s="128"/>
    </row>
    <row r="578" s="3" customFormat="true">
      <c r="A578" s="385"/>
      <c r="B578" s="128"/>
      <c r="L578" s="128"/>
      <c r="V578" s="128"/>
      <c r="AF578" s="128"/>
      <c r="AP578" s="128"/>
      <c r="AZ578" s="128"/>
      <c r="BA578" s="128"/>
      <c r="BB578" s="128"/>
      <c r="BC578" s="128"/>
      <c r="BD578" s="128"/>
      <c r="BE578" s="128"/>
      <c r="BF578" s="128"/>
      <c r="BG578" s="128"/>
      <c r="BJ578" s="128"/>
      <c r="BT578" s="128"/>
      <c r="CD578" s="128"/>
      <c r="CN578" s="128"/>
      <c r="CX578" s="128"/>
      <c r="DH578" s="128"/>
      <c r="DR578" s="128"/>
      <c r="EB578" s="128"/>
      <c r="EL578" s="128"/>
      <c r="EV578" s="128"/>
      <c r="FF578" s="128"/>
      <c r="FP578" s="128"/>
      <c r="FZ578" s="128"/>
      <c r="GJ578" s="128"/>
      <c r="GT578" s="128"/>
      <c r="HD578" s="128"/>
      <c r="HN578" s="128"/>
      <c r="HX578" s="128"/>
    </row>
    <row r="579" s="3" customFormat="true">
      <c r="A579" s="385"/>
      <c r="B579" s="128"/>
      <c r="L579" s="128"/>
      <c r="V579" s="128"/>
      <c r="AF579" s="128"/>
      <c r="AP579" s="128"/>
      <c r="AZ579" s="128"/>
      <c r="BA579" s="128"/>
      <c r="BB579" s="128"/>
      <c r="BC579" s="128"/>
      <c r="BD579" s="128"/>
      <c r="BE579" s="128"/>
      <c r="BF579" s="128"/>
      <c r="BG579" s="128"/>
      <c r="BJ579" s="128"/>
      <c r="BT579" s="128"/>
      <c r="CD579" s="128"/>
      <c r="CN579" s="128"/>
      <c r="CX579" s="128"/>
      <c r="DH579" s="128"/>
      <c r="DR579" s="128"/>
      <c r="EB579" s="128"/>
      <c r="EL579" s="128"/>
      <c r="EV579" s="128"/>
      <c r="FF579" s="128"/>
      <c r="FP579" s="128"/>
      <c r="FZ579" s="128"/>
      <c r="GJ579" s="128"/>
      <c r="GT579" s="128"/>
      <c r="HD579" s="128"/>
      <c r="HN579" s="128"/>
      <c r="HX579" s="128"/>
    </row>
    <row r="580" s="3" customFormat="true">
      <c r="A580" s="385"/>
      <c r="B580" s="128"/>
      <c r="L580" s="128"/>
      <c r="V580" s="128"/>
      <c r="AF580" s="128"/>
      <c r="AP580" s="128"/>
      <c r="AZ580" s="128"/>
      <c r="BA580" s="128"/>
      <c r="BB580" s="128"/>
      <c r="BC580" s="128"/>
      <c r="BD580" s="128"/>
      <c r="BE580" s="128"/>
      <c r="BF580" s="128"/>
      <c r="BG580" s="128"/>
      <c r="BJ580" s="128"/>
      <c r="BT580" s="128"/>
      <c r="CD580" s="128"/>
      <c r="CN580" s="128"/>
      <c r="CX580" s="128"/>
      <c r="DH580" s="128"/>
      <c r="DR580" s="128"/>
      <c r="EB580" s="128"/>
      <c r="EL580" s="128"/>
      <c r="EV580" s="128"/>
      <c r="FF580" s="128"/>
      <c r="FP580" s="128"/>
      <c r="FZ580" s="128"/>
      <c r="GJ580" s="128"/>
      <c r="GT580" s="128"/>
      <c r="HD580" s="128"/>
      <c r="HN580" s="128"/>
      <c r="HX580" s="128"/>
    </row>
    <row r="581" s="3" customFormat="true">
      <c r="A581" s="385"/>
      <c r="B581" s="128"/>
      <c r="L581" s="128"/>
      <c r="V581" s="128"/>
      <c r="AF581" s="128"/>
      <c r="AP581" s="128"/>
      <c r="AZ581" s="128"/>
      <c r="BA581" s="128"/>
      <c r="BB581" s="128"/>
      <c r="BC581" s="128"/>
      <c r="BD581" s="128"/>
      <c r="BE581" s="128"/>
      <c r="BF581" s="128"/>
      <c r="BG581" s="128"/>
      <c r="BJ581" s="128"/>
      <c r="BT581" s="128"/>
      <c r="CD581" s="128"/>
      <c r="CN581" s="128"/>
      <c r="CX581" s="128"/>
      <c r="DH581" s="128"/>
      <c r="DR581" s="128"/>
      <c r="EB581" s="128"/>
      <c r="EL581" s="128"/>
      <c r="EV581" s="128"/>
      <c r="FF581" s="128"/>
      <c r="FP581" s="128"/>
      <c r="FZ581" s="128"/>
      <c r="GJ581" s="128"/>
      <c r="GT581" s="128"/>
      <c r="HD581" s="128"/>
      <c r="HN581" s="128"/>
      <c r="HX581" s="128"/>
    </row>
    <row r="582" s="3" customFormat="true">
      <c r="A582" s="385"/>
      <c r="B582" s="128"/>
      <c r="L582" s="128"/>
      <c r="V582" s="128"/>
      <c r="AF582" s="128"/>
      <c r="AP582" s="128"/>
      <c r="AZ582" s="128"/>
      <c r="BA582" s="128"/>
      <c r="BB582" s="128"/>
      <c r="BC582" s="128"/>
      <c r="BD582" s="128"/>
      <c r="BE582" s="128"/>
      <c r="BF582" s="128"/>
      <c r="BG582" s="128"/>
      <c r="BJ582" s="128"/>
      <c r="BT582" s="128"/>
      <c r="CD582" s="128"/>
      <c r="CN582" s="128"/>
      <c r="CX582" s="128"/>
      <c r="DH582" s="128"/>
      <c r="DR582" s="128"/>
      <c r="EB582" s="128"/>
      <c r="EL582" s="128"/>
      <c r="EV582" s="128"/>
      <c r="FF582" s="128"/>
      <c r="FP582" s="128"/>
      <c r="FZ582" s="128"/>
      <c r="GJ582" s="128"/>
      <c r="GT582" s="128"/>
      <c r="HD582" s="128"/>
      <c r="HN582" s="128"/>
      <c r="HX582" s="128"/>
    </row>
    <row r="583" s="3" customFormat="true">
      <c r="A583" s="385"/>
      <c r="B583" s="128"/>
      <c r="L583" s="128"/>
      <c r="V583" s="128"/>
      <c r="AF583" s="128"/>
      <c r="AP583" s="128"/>
      <c r="AZ583" s="128"/>
      <c r="BA583" s="128"/>
      <c r="BB583" s="128"/>
      <c r="BC583" s="128"/>
      <c r="BD583" s="128"/>
      <c r="BE583" s="128"/>
      <c r="BF583" s="128"/>
      <c r="BG583" s="128"/>
      <c r="BJ583" s="128"/>
      <c r="BT583" s="128"/>
      <c r="CD583" s="128"/>
      <c r="CN583" s="128"/>
      <c r="CX583" s="128"/>
      <c r="DH583" s="128"/>
      <c r="DR583" s="128"/>
      <c r="EB583" s="128"/>
      <c r="EL583" s="128"/>
      <c r="EV583" s="128"/>
      <c r="FF583" s="128"/>
      <c r="FP583" s="128"/>
      <c r="FZ583" s="128"/>
      <c r="GJ583" s="128"/>
      <c r="GT583" s="128"/>
      <c r="HD583" s="128"/>
      <c r="HN583" s="128"/>
      <c r="HX583" s="128"/>
    </row>
    <row r="584" s="3" customFormat="true">
      <c r="A584" s="385"/>
      <c r="B584" s="128"/>
      <c r="L584" s="128"/>
      <c r="V584" s="128"/>
      <c r="AF584" s="128"/>
      <c r="AP584" s="128"/>
      <c r="AZ584" s="128"/>
      <c r="BA584" s="128"/>
      <c r="BB584" s="128"/>
      <c r="BC584" s="128"/>
      <c r="BD584" s="128"/>
      <c r="BE584" s="128"/>
      <c r="BF584" s="128"/>
      <c r="BG584" s="128"/>
      <c r="BJ584" s="128"/>
      <c r="BT584" s="128"/>
      <c r="CD584" s="128"/>
      <c r="CN584" s="128"/>
      <c r="CX584" s="128"/>
      <c r="DH584" s="128"/>
      <c r="DR584" s="128"/>
      <c r="EB584" s="128"/>
      <c r="EL584" s="128"/>
      <c r="EV584" s="128"/>
      <c r="FF584" s="128"/>
      <c r="FP584" s="128"/>
      <c r="FZ584" s="128"/>
      <c r="GJ584" s="128"/>
      <c r="GT584" s="128"/>
      <c r="HD584" s="128"/>
      <c r="HN584" s="128"/>
      <c r="HX584" s="128"/>
    </row>
    <row r="585" s="3" customFormat="true">
      <c r="A585" s="385"/>
      <c r="B585" s="128"/>
      <c r="L585" s="128"/>
      <c r="V585" s="128"/>
      <c r="AF585" s="128"/>
      <c r="AP585" s="128"/>
      <c r="AZ585" s="128"/>
      <c r="BA585" s="128"/>
      <c r="BB585" s="128"/>
      <c r="BC585" s="128"/>
      <c r="BD585" s="128"/>
      <c r="BE585" s="128"/>
      <c r="BF585" s="128"/>
      <c r="BG585" s="128"/>
      <c r="BJ585" s="128"/>
      <c r="BT585" s="128"/>
      <c r="CD585" s="128"/>
      <c r="CN585" s="128"/>
      <c r="CX585" s="128"/>
      <c r="DH585" s="128"/>
      <c r="DR585" s="128"/>
      <c r="EB585" s="128"/>
      <c r="EL585" s="128"/>
      <c r="EV585" s="128"/>
      <c r="FF585" s="128"/>
      <c r="FP585" s="128"/>
      <c r="FZ585" s="128"/>
      <c r="GJ585" s="128"/>
      <c r="GT585" s="128"/>
      <c r="HD585" s="128"/>
      <c r="HN585" s="128"/>
      <c r="HX585" s="128"/>
    </row>
    <row r="586" s="3" customFormat="true">
      <c r="A586" s="385"/>
      <c r="B586" s="128"/>
      <c r="L586" s="128"/>
      <c r="V586" s="128"/>
      <c r="AF586" s="128"/>
      <c r="AP586" s="128"/>
      <c r="AZ586" s="128"/>
      <c r="BA586" s="128"/>
      <c r="BB586" s="128"/>
      <c r="BC586" s="128"/>
      <c r="BD586" s="128"/>
      <c r="BE586" s="128"/>
      <c r="BF586" s="128"/>
      <c r="BG586" s="128"/>
      <c r="BJ586" s="128"/>
      <c r="BT586" s="128"/>
      <c r="CD586" s="128"/>
      <c r="CN586" s="128"/>
      <c r="CX586" s="128"/>
      <c r="DH586" s="128"/>
      <c r="DR586" s="128"/>
      <c r="EB586" s="128"/>
      <c r="EL586" s="128"/>
      <c r="EV586" s="128"/>
      <c r="FF586" s="128"/>
      <c r="FP586" s="128"/>
      <c r="FZ586" s="128"/>
      <c r="GJ586" s="128"/>
      <c r="GT586" s="128"/>
      <c r="HD586" s="128"/>
      <c r="HN586" s="128"/>
      <c r="HX586" s="128"/>
    </row>
    <row r="587" s="3" customFormat="true">
      <c r="A587" s="385"/>
      <c r="B587" s="128"/>
      <c r="L587" s="128"/>
      <c r="V587" s="128"/>
      <c r="AF587" s="128"/>
      <c r="AP587" s="128"/>
      <c r="AZ587" s="128"/>
      <c r="BA587" s="128"/>
      <c r="BB587" s="128"/>
      <c r="BC587" s="128"/>
      <c r="BD587" s="128"/>
      <c r="BE587" s="128"/>
      <c r="BF587" s="128"/>
      <c r="BG587" s="128"/>
      <c r="BJ587" s="128"/>
      <c r="BT587" s="128"/>
      <c r="CD587" s="128"/>
      <c r="CN587" s="128"/>
      <c r="CX587" s="128"/>
      <c r="DH587" s="128"/>
      <c r="DR587" s="128"/>
      <c r="EB587" s="128"/>
      <c r="EL587" s="128"/>
      <c r="EV587" s="128"/>
      <c r="FF587" s="128"/>
      <c r="FP587" s="128"/>
      <c r="FZ587" s="128"/>
      <c r="GJ587" s="128"/>
      <c r="GT587" s="128"/>
      <c r="HD587" s="128"/>
      <c r="HN587" s="128"/>
      <c r="HX587" s="128"/>
    </row>
    <row r="588" s="3" customFormat="true">
      <c r="A588" s="385"/>
      <c r="B588" s="128"/>
      <c r="L588" s="128"/>
      <c r="V588" s="128"/>
      <c r="AF588" s="128"/>
      <c r="AP588" s="128"/>
      <c r="AZ588" s="128"/>
      <c r="BA588" s="128"/>
      <c r="BB588" s="128"/>
      <c r="BC588" s="128"/>
      <c r="BD588" s="128"/>
      <c r="BE588" s="128"/>
      <c r="BF588" s="128"/>
      <c r="BG588" s="128"/>
      <c r="BJ588" s="128"/>
      <c r="BT588" s="128"/>
      <c r="CD588" s="128"/>
      <c r="CN588" s="128"/>
      <c r="CX588" s="128"/>
      <c r="DH588" s="128"/>
      <c r="DR588" s="128"/>
      <c r="EB588" s="128"/>
      <c r="EL588" s="128"/>
      <c r="EV588" s="128"/>
      <c r="FF588" s="128"/>
      <c r="FP588" s="128"/>
      <c r="FZ588" s="128"/>
      <c r="GJ588" s="128"/>
      <c r="GT588" s="128"/>
      <c r="HD588" s="128"/>
      <c r="HN588" s="128"/>
      <c r="HX588" s="128"/>
    </row>
    <row r="589" s="3" customFormat="true">
      <c r="A589" s="385"/>
      <c r="B589" s="128"/>
      <c r="L589" s="128"/>
      <c r="V589" s="128"/>
      <c r="AF589" s="128"/>
      <c r="AP589" s="128"/>
      <c r="AZ589" s="128"/>
      <c r="BA589" s="128"/>
      <c r="BB589" s="128"/>
      <c r="BC589" s="128"/>
      <c r="BD589" s="128"/>
      <c r="BE589" s="128"/>
      <c r="BF589" s="128"/>
      <c r="BG589" s="128"/>
      <c r="BJ589" s="128"/>
      <c r="BT589" s="128"/>
      <c r="CD589" s="128"/>
      <c r="CN589" s="128"/>
      <c r="CX589" s="128"/>
      <c r="DH589" s="128"/>
      <c r="DR589" s="128"/>
      <c r="EB589" s="128"/>
      <c r="EL589" s="128"/>
      <c r="EV589" s="128"/>
      <c r="FF589" s="128"/>
      <c r="FP589" s="128"/>
      <c r="FZ589" s="128"/>
      <c r="GJ589" s="128"/>
      <c r="GT589" s="128"/>
      <c r="HD589" s="128"/>
      <c r="HN589" s="128"/>
      <c r="HX589" s="128"/>
    </row>
    <row r="590" s="3" customFormat="true">
      <c r="A590" s="385"/>
      <c r="B590" s="128"/>
      <c r="L590" s="128"/>
      <c r="V590" s="128"/>
      <c r="AF590" s="128"/>
      <c r="AP590" s="128"/>
      <c r="AZ590" s="128"/>
      <c r="BA590" s="128"/>
      <c r="BB590" s="128"/>
      <c r="BC590" s="128"/>
      <c r="BD590" s="128"/>
      <c r="BE590" s="128"/>
      <c r="BF590" s="128"/>
      <c r="BG590" s="128"/>
      <c r="BJ590" s="128"/>
      <c r="BT590" s="128"/>
      <c r="CD590" s="128"/>
      <c r="CN590" s="128"/>
      <c r="CX590" s="128"/>
      <c r="DH590" s="128"/>
      <c r="DR590" s="128"/>
      <c r="EB590" s="128"/>
      <c r="EL590" s="128"/>
      <c r="EV590" s="128"/>
      <c r="FF590" s="128"/>
      <c r="FP590" s="128"/>
      <c r="FZ590" s="128"/>
      <c r="GJ590" s="128"/>
      <c r="GT590" s="128"/>
      <c r="HD590" s="128"/>
      <c r="HN590" s="128"/>
      <c r="HX590" s="128"/>
    </row>
    <row r="591" s="3" customFormat="true">
      <c r="A591" s="385"/>
      <c r="B591" s="128"/>
      <c r="L591" s="128"/>
      <c r="V591" s="128"/>
      <c r="AF591" s="128"/>
      <c r="AP591" s="128"/>
      <c r="AZ591" s="128"/>
      <c r="BA591" s="128"/>
      <c r="BB591" s="128"/>
      <c r="BC591" s="128"/>
      <c r="BD591" s="128"/>
      <c r="BE591" s="128"/>
      <c r="BF591" s="128"/>
      <c r="BG591" s="128"/>
      <c r="BJ591" s="128"/>
      <c r="BT591" s="128"/>
      <c r="CD591" s="128"/>
      <c r="CN591" s="128"/>
      <c r="CX591" s="128"/>
      <c r="DH591" s="128"/>
      <c r="DR591" s="128"/>
      <c r="EB591" s="128"/>
      <c r="EL591" s="128"/>
      <c r="EV591" s="128"/>
      <c r="FF591" s="128"/>
      <c r="FP591" s="128"/>
      <c r="FZ591" s="128"/>
      <c r="GJ591" s="128"/>
      <c r="GT591" s="128"/>
      <c r="HD591" s="128"/>
      <c r="HN591" s="128"/>
      <c r="HX591" s="128"/>
    </row>
    <row r="592" s="3" customFormat="true">
      <c r="A592" s="385"/>
      <c r="B592" s="128"/>
      <c r="L592" s="128"/>
      <c r="V592" s="128"/>
      <c r="AF592" s="128"/>
      <c r="AP592" s="128"/>
      <c r="AZ592" s="128"/>
      <c r="BA592" s="128"/>
      <c r="BB592" s="128"/>
      <c r="BC592" s="128"/>
      <c r="BD592" s="128"/>
      <c r="BE592" s="128"/>
      <c r="BF592" s="128"/>
      <c r="BG592" s="128"/>
      <c r="BJ592" s="128"/>
      <c r="BT592" s="128"/>
      <c r="CD592" s="128"/>
      <c r="CN592" s="128"/>
      <c r="CX592" s="128"/>
      <c r="DH592" s="128"/>
      <c r="DR592" s="128"/>
      <c r="EB592" s="128"/>
      <c r="EL592" s="128"/>
      <c r="EV592" s="128"/>
      <c r="FF592" s="128"/>
      <c r="FP592" s="128"/>
      <c r="FZ592" s="128"/>
      <c r="GJ592" s="128"/>
      <c r="GT592" s="128"/>
      <c r="HD592" s="128"/>
      <c r="HN592" s="128"/>
      <c r="HX592" s="128"/>
    </row>
    <row r="593" s="3" customFormat="true">
      <c r="A593" s="385"/>
      <c r="B593" s="128"/>
      <c r="L593" s="128"/>
      <c r="V593" s="128"/>
      <c r="AF593" s="128"/>
      <c r="AP593" s="128"/>
      <c r="AZ593" s="128"/>
      <c r="BA593" s="128"/>
      <c r="BB593" s="128"/>
      <c r="BC593" s="128"/>
      <c r="BD593" s="128"/>
      <c r="BE593" s="128"/>
      <c r="BF593" s="128"/>
      <c r="BG593" s="128"/>
      <c r="BJ593" s="128"/>
      <c r="BT593" s="128"/>
      <c r="CD593" s="128"/>
      <c r="CN593" s="128"/>
      <c r="CX593" s="128"/>
      <c r="DH593" s="128"/>
      <c r="DR593" s="128"/>
      <c r="EB593" s="128"/>
      <c r="EL593" s="128"/>
      <c r="EV593" s="128"/>
      <c r="FF593" s="128"/>
      <c r="FP593" s="128"/>
      <c r="FZ593" s="128"/>
      <c r="GJ593" s="128"/>
      <c r="GT593" s="128"/>
      <c r="HD593" s="128"/>
      <c r="HN593" s="128"/>
      <c r="HX593" s="128"/>
    </row>
    <row r="594" s="3" customFormat="true">
      <c r="A594" s="385"/>
      <c r="B594" s="128"/>
      <c r="L594" s="128"/>
      <c r="V594" s="128"/>
      <c r="AF594" s="128"/>
      <c r="AP594" s="128"/>
      <c r="AZ594" s="128"/>
      <c r="BA594" s="128"/>
      <c r="BB594" s="128"/>
      <c r="BC594" s="128"/>
      <c r="BD594" s="128"/>
      <c r="BE594" s="128"/>
      <c r="BF594" s="128"/>
      <c r="BG594" s="128"/>
      <c r="BJ594" s="128"/>
      <c r="BT594" s="128"/>
      <c r="CD594" s="128"/>
      <c r="CN594" s="128"/>
      <c r="CX594" s="128"/>
      <c r="DH594" s="128"/>
      <c r="DR594" s="128"/>
      <c r="EB594" s="128"/>
      <c r="EL594" s="128"/>
      <c r="EV594" s="128"/>
      <c r="FF594" s="128"/>
      <c r="FP594" s="128"/>
      <c r="FZ594" s="128"/>
      <c r="GJ594" s="128"/>
      <c r="GT594" s="128"/>
      <c r="HD594" s="128"/>
      <c r="HN594" s="128"/>
      <c r="HX594" s="128"/>
    </row>
    <row r="595" s="3" customFormat="true">
      <c r="A595" s="385"/>
      <c r="B595" s="128"/>
      <c r="L595" s="128"/>
      <c r="V595" s="128"/>
      <c r="AF595" s="128"/>
      <c r="AP595" s="128"/>
      <c r="AZ595" s="128"/>
      <c r="BA595" s="128"/>
      <c r="BB595" s="128"/>
      <c r="BC595" s="128"/>
      <c r="BD595" s="128"/>
      <c r="BE595" s="128"/>
      <c r="BF595" s="128"/>
      <c r="BG595" s="128"/>
      <c r="BJ595" s="128"/>
      <c r="BT595" s="128"/>
      <c r="CD595" s="128"/>
      <c r="CN595" s="128"/>
      <c r="CX595" s="128"/>
      <c r="DH595" s="128"/>
      <c r="DR595" s="128"/>
      <c r="EB595" s="128"/>
      <c r="EL595" s="128"/>
      <c r="EV595" s="128"/>
      <c r="FF595" s="128"/>
      <c r="FP595" s="128"/>
      <c r="FZ595" s="128"/>
      <c r="GJ595" s="128"/>
      <c r="GT595" s="128"/>
      <c r="HD595" s="128"/>
      <c r="HN595" s="128"/>
      <c r="HX595" s="128"/>
    </row>
    <row r="596" s="3" customFormat="true">
      <c r="A596" s="385"/>
      <c r="B596" s="128"/>
      <c r="L596" s="128"/>
      <c r="V596" s="128"/>
      <c r="AF596" s="128"/>
      <c r="AP596" s="128"/>
      <c r="AZ596" s="128"/>
      <c r="BA596" s="128"/>
      <c r="BB596" s="128"/>
      <c r="BC596" s="128"/>
      <c r="BD596" s="128"/>
      <c r="BE596" s="128"/>
      <c r="BF596" s="128"/>
      <c r="BG596" s="128"/>
      <c r="BJ596" s="128"/>
      <c r="BT596" s="128"/>
      <c r="CD596" s="128"/>
      <c r="CN596" s="128"/>
      <c r="CX596" s="128"/>
      <c r="DH596" s="128"/>
      <c r="DR596" s="128"/>
      <c r="EB596" s="128"/>
      <c r="EL596" s="128"/>
      <c r="EV596" s="128"/>
      <c r="FF596" s="128"/>
      <c r="FP596" s="128"/>
      <c r="FZ596" s="128"/>
      <c r="GJ596" s="128"/>
      <c r="GT596" s="128"/>
      <c r="HD596" s="128"/>
      <c r="HN596" s="128"/>
      <c r="HX596" s="128"/>
    </row>
    <row r="597" s="3" customFormat="true">
      <c r="A597" s="385"/>
      <c r="B597" s="128"/>
      <c r="L597" s="128"/>
      <c r="V597" s="128"/>
      <c r="AF597" s="128"/>
      <c r="AP597" s="128"/>
      <c r="AZ597" s="128"/>
      <c r="BA597" s="128"/>
      <c r="BB597" s="128"/>
      <c r="BC597" s="128"/>
      <c r="BD597" s="128"/>
      <c r="BE597" s="128"/>
      <c r="BF597" s="128"/>
      <c r="BG597" s="128"/>
      <c r="BJ597" s="128"/>
      <c r="BT597" s="128"/>
      <c r="CD597" s="128"/>
      <c r="CN597" s="128"/>
      <c r="CX597" s="128"/>
      <c r="DH597" s="128"/>
      <c r="DR597" s="128"/>
      <c r="EB597" s="128"/>
      <c r="EL597" s="128"/>
      <c r="EV597" s="128"/>
      <c r="FF597" s="128"/>
      <c r="FP597" s="128"/>
      <c r="FZ597" s="128"/>
      <c r="GJ597" s="128"/>
      <c r="GT597" s="128"/>
      <c r="HD597" s="128"/>
      <c r="HN597" s="128"/>
      <c r="HX597" s="128"/>
    </row>
    <row r="598" s="3" customFormat="true">
      <c r="A598" s="385"/>
      <c r="B598" s="128"/>
      <c r="L598" s="128"/>
      <c r="V598" s="128"/>
      <c r="AF598" s="128"/>
      <c r="AP598" s="128"/>
      <c r="AZ598" s="128"/>
      <c r="BA598" s="128"/>
      <c r="BB598" s="128"/>
      <c r="BC598" s="128"/>
      <c r="BD598" s="128"/>
      <c r="BE598" s="128"/>
      <c r="BF598" s="128"/>
      <c r="BG598" s="128"/>
      <c r="BJ598" s="128"/>
      <c r="BT598" s="128"/>
      <c r="CD598" s="128"/>
      <c r="CN598" s="128"/>
      <c r="CX598" s="128"/>
      <c r="DH598" s="128"/>
      <c r="DR598" s="128"/>
      <c r="EB598" s="128"/>
      <c r="EL598" s="128"/>
      <c r="EV598" s="128"/>
      <c r="FF598" s="128"/>
      <c r="FP598" s="128"/>
      <c r="FZ598" s="128"/>
      <c r="GJ598" s="128"/>
      <c r="GT598" s="128"/>
      <c r="HD598" s="128"/>
      <c r="HN598" s="128"/>
      <c r="HX598" s="128"/>
    </row>
    <row r="599" s="3" customFormat="true">
      <c r="A599" s="385"/>
      <c r="B599" s="128"/>
      <c r="L599" s="128"/>
      <c r="V599" s="128"/>
      <c r="AF599" s="128"/>
      <c r="AP599" s="128"/>
      <c r="AZ599" s="128"/>
      <c r="BA599" s="128"/>
      <c r="BB599" s="128"/>
      <c r="BC599" s="128"/>
      <c r="BD599" s="128"/>
      <c r="BE599" s="128"/>
      <c r="BF599" s="128"/>
      <c r="BG599" s="128"/>
      <c r="BJ599" s="128"/>
      <c r="BT599" s="128"/>
      <c r="CD599" s="128"/>
      <c r="CN599" s="128"/>
      <c r="CX599" s="128"/>
      <c r="DH599" s="128"/>
      <c r="DR599" s="128"/>
      <c r="EB599" s="128"/>
      <c r="EL599" s="128"/>
      <c r="EV599" s="128"/>
      <c r="FF599" s="128"/>
      <c r="FP599" s="128"/>
      <c r="FZ599" s="128"/>
      <c r="GJ599" s="128"/>
      <c r="GT599" s="128"/>
      <c r="HD599" s="128"/>
      <c r="HN599" s="128"/>
      <c r="HX599" s="128"/>
    </row>
    <row r="600" s="3" customFormat="true">
      <c r="A600" s="385"/>
      <c r="B600" s="128"/>
      <c r="L600" s="128"/>
      <c r="V600" s="128"/>
      <c r="AF600" s="128"/>
      <c r="AP600" s="128"/>
      <c r="AZ600" s="128"/>
      <c r="BA600" s="128"/>
      <c r="BB600" s="128"/>
      <c r="BC600" s="128"/>
      <c r="BD600" s="128"/>
      <c r="BE600" s="128"/>
      <c r="BF600" s="128"/>
      <c r="BG600" s="128"/>
      <c r="BJ600" s="128"/>
      <c r="BT600" s="128"/>
      <c r="CD600" s="128"/>
      <c r="CN600" s="128"/>
      <c r="CX600" s="128"/>
      <c r="DH600" s="128"/>
      <c r="DR600" s="128"/>
      <c r="EB600" s="128"/>
      <c r="EL600" s="128"/>
      <c r="EV600" s="128"/>
      <c r="FF600" s="128"/>
      <c r="FP600" s="128"/>
      <c r="FZ600" s="128"/>
      <c r="GJ600" s="128"/>
      <c r="GT600" s="128"/>
      <c r="HD600" s="128"/>
      <c r="HN600" s="128"/>
      <c r="HX600" s="128"/>
    </row>
    <row r="601" s="3" customFormat="true">
      <c r="A601" s="385"/>
      <c r="B601" s="128"/>
      <c r="L601" s="128"/>
      <c r="V601" s="128"/>
      <c r="AF601" s="128"/>
      <c r="AP601" s="128"/>
      <c r="AZ601" s="128"/>
      <c r="BA601" s="128"/>
      <c r="BB601" s="128"/>
      <c r="BC601" s="128"/>
      <c r="BD601" s="128"/>
      <c r="BE601" s="128"/>
      <c r="BF601" s="128"/>
      <c r="BG601" s="128"/>
      <c r="BJ601" s="128"/>
      <c r="BT601" s="128"/>
      <c r="CD601" s="128"/>
      <c r="CN601" s="128"/>
      <c r="CX601" s="128"/>
      <c r="DH601" s="128"/>
      <c r="DR601" s="128"/>
      <c r="EB601" s="128"/>
      <c r="EL601" s="128"/>
      <c r="EV601" s="128"/>
      <c r="FF601" s="128"/>
      <c r="FP601" s="128"/>
      <c r="FZ601" s="128"/>
      <c r="GJ601" s="128"/>
      <c r="GT601" s="128"/>
      <c r="HD601" s="128"/>
      <c r="HN601" s="128"/>
      <c r="HX601" s="128"/>
    </row>
    <row r="602" s="3" customFormat="true">
      <c r="A602" s="385"/>
      <c r="B602" s="128"/>
      <c r="L602" s="128"/>
      <c r="V602" s="128"/>
      <c r="AF602" s="128"/>
      <c r="AP602" s="128"/>
      <c r="AZ602" s="128"/>
      <c r="BA602" s="128"/>
      <c r="BB602" s="128"/>
      <c r="BC602" s="128"/>
      <c r="BD602" s="128"/>
      <c r="BE602" s="128"/>
      <c r="BF602" s="128"/>
      <c r="BG602" s="128"/>
      <c r="BJ602" s="128"/>
      <c r="BT602" s="128"/>
      <c r="CD602" s="128"/>
      <c r="CN602" s="128"/>
      <c r="CX602" s="128"/>
      <c r="DH602" s="128"/>
      <c r="DR602" s="128"/>
      <c r="EB602" s="128"/>
      <c r="EL602" s="128"/>
      <c r="EV602" s="128"/>
      <c r="FF602" s="128"/>
      <c r="FP602" s="128"/>
      <c r="FZ602" s="128"/>
      <c r="GJ602" s="128"/>
      <c r="GT602" s="128"/>
      <c r="HD602" s="128"/>
      <c r="HN602" s="128"/>
      <c r="HX602" s="128"/>
    </row>
    <row r="603" s="3" customFormat="true">
      <c r="A603" s="385"/>
      <c r="B603" s="128"/>
      <c r="L603" s="128"/>
      <c r="V603" s="128"/>
      <c r="AF603" s="128"/>
      <c r="AP603" s="128"/>
      <c r="AZ603" s="128"/>
      <c r="BA603" s="128"/>
      <c r="BB603" s="128"/>
      <c r="BC603" s="128"/>
      <c r="BD603" s="128"/>
      <c r="BE603" s="128"/>
      <c r="BF603" s="128"/>
      <c r="BG603" s="128"/>
      <c r="BJ603" s="128"/>
      <c r="BT603" s="128"/>
      <c r="CD603" s="128"/>
      <c r="CN603" s="128"/>
      <c r="CX603" s="128"/>
      <c r="DH603" s="128"/>
      <c r="DR603" s="128"/>
      <c r="EB603" s="128"/>
      <c r="EL603" s="128"/>
      <c r="EV603" s="128"/>
      <c r="FF603" s="128"/>
      <c r="FP603" s="128"/>
      <c r="FZ603" s="128"/>
      <c r="GJ603" s="128"/>
      <c r="GT603" s="128"/>
      <c r="HD603" s="128"/>
      <c r="HN603" s="128"/>
      <c r="HX603" s="128"/>
    </row>
    <row r="604" s="3" customFormat="true">
      <c r="A604" s="385"/>
      <c r="B604" s="128"/>
      <c r="L604" s="128"/>
      <c r="V604" s="128"/>
      <c r="AF604" s="128"/>
      <c r="AP604" s="128"/>
      <c r="AZ604" s="128"/>
      <c r="BA604" s="128"/>
      <c r="BB604" s="128"/>
      <c r="BC604" s="128"/>
      <c r="BD604" s="128"/>
      <c r="BE604" s="128"/>
      <c r="BF604" s="128"/>
      <c r="BG604" s="128"/>
      <c r="BJ604" s="128"/>
      <c r="BT604" s="128"/>
      <c r="CD604" s="128"/>
      <c r="CN604" s="128"/>
      <c r="CX604" s="128"/>
      <c r="DH604" s="128"/>
      <c r="DR604" s="128"/>
      <c r="EB604" s="128"/>
      <c r="EL604" s="128"/>
      <c r="EV604" s="128"/>
      <c r="FF604" s="128"/>
      <c r="FP604" s="128"/>
      <c r="FZ604" s="128"/>
      <c r="GJ604" s="128"/>
      <c r="GT604" s="128"/>
      <c r="HD604" s="128"/>
      <c r="HN604" s="128"/>
      <c r="HX604" s="128"/>
    </row>
    <row r="605" s="3" customFormat="true">
      <c r="A605" s="385"/>
      <c r="B605" s="128"/>
      <c r="L605" s="128"/>
      <c r="V605" s="128"/>
      <c r="AF605" s="128"/>
      <c r="AP605" s="128"/>
      <c r="AZ605" s="128"/>
      <c r="BA605" s="128"/>
      <c r="BB605" s="128"/>
      <c r="BC605" s="128"/>
      <c r="BD605" s="128"/>
      <c r="BE605" s="128"/>
      <c r="BF605" s="128"/>
      <c r="BG605" s="128"/>
      <c r="BJ605" s="128"/>
      <c r="BT605" s="128"/>
      <c r="CD605" s="128"/>
      <c r="CN605" s="128"/>
      <c r="CX605" s="128"/>
      <c r="DH605" s="128"/>
      <c r="DR605" s="128"/>
      <c r="EB605" s="128"/>
      <c r="EL605" s="128"/>
      <c r="EV605" s="128"/>
      <c r="FF605" s="128"/>
      <c r="FP605" s="128"/>
      <c r="FZ605" s="128"/>
      <c r="GJ605" s="128"/>
      <c r="GT605" s="128"/>
      <c r="HD605" s="128"/>
      <c r="HN605" s="128"/>
      <c r="HX605" s="128"/>
    </row>
    <row r="606" s="3" customFormat="true">
      <c r="A606" s="385"/>
      <c r="B606" s="128"/>
      <c r="L606" s="128"/>
      <c r="V606" s="128"/>
      <c r="AF606" s="128"/>
      <c r="AP606" s="128"/>
      <c r="AZ606" s="128"/>
      <c r="BA606" s="128"/>
      <c r="BB606" s="128"/>
      <c r="BC606" s="128"/>
      <c r="BD606" s="128"/>
      <c r="BE606" s="128"/>
      <c r="BF606" s="128"/>
      <c r="BG606" s="128"/>
      <c r="BJ606" s="128"/>
      <c r="BT606" s="128"/>
      <c r="CD606" s="128"/>
      <c r="CN606" s="128"/>
      <c r="CX606" s="128"/>
      <c r="DH606" s="128"/>
      <c r="DR606" s="128"/>
      <c r="EB606" s="128"/>
      <c r="EL606" s="128"/>
      <c r="EV606" s="128"/>
      <c r="FF606" s="128"/>
      <c r="FP606" s="128"/>
      <c r="FZ606" s="128"/>
      <c r="GJ606" s="128"/>
      <c r="GT606" s="128"/>
      <c r="HD606" s="128"/>
      <c r="HN606" s="128"/>
      <c r="HX606" s="128"/>
    </row>
    <row r="607" s="3" customFormat="true">
      <c r="A607" s="385"/>
      <c r="B607" s="128"/>
      <c r="L607" s="128"/>
      <c r="V607" s="128"/>
      <c r="AF607" s="128"/>
      <c r="AP607" s="128"/>
      <c r="AZ607" s="128"/>
      <c r="BA607" s="128"/>
      <c r="BB607" s="128"/>
      <c r="BC607" s="128"/>
      <c r="BD607" s="128"/>
      <c r="BE607" s="128"/>
      <c r="BF607" s="128"/>
      <c r="BG607" s="128"/>
      <c r="BJ607" s="128"/>
      <c r="BT607" s="128"/>
      <c r="CD607" s="128"/>
      <c r="CN607" s="128"/>
      <c r="CX607" s="128"/>
      <c r="DH607" s="128"/>
      <c r="DR607" s="128"/>
      <c r="EB607" s="128"/>
      <c r="EL607" s="128"/>
      <c r="EV607" s="128"/>
      <c r="FF607" s="128"/>
      <c r="FP607" s="128"/>
      <c r="FZ607" s="128"/>
      <c r="GJ607" s="128"/>
      <c r="GT607" s="128"/>
      <c r="HD607" s="128"/>
      <c r="HN607" s="128"/>
      <c r="HX607" s="128"/>
    </row>
    <row r="608" s="3" customFormat="true">
      <c r="A608" s="385"/>
      <c r="B608" s="128"/>
      <c r="L608" s="128"/>
      <c r="V608" s="128"/>
      <c r="AF608" s="128"/>
      <c r="AP608" s="128"/>
      <c r="AZ608" s="128"/>
      <c r="BA608" s="128"/>
      <c r="BB608" s="128"/>
      <c r="BC608" s="128"/>
      <c r="BD608" s="128"/>
      <c r="BE608" s="128"/>
      <c r="BF608" s="128"/>
      <c r="BG608" s="128"/>
      <c r="BJ608" s="128"/>
      <c r="BT608" s="128"/>
      <c r="CD608" s="128"/>
      <c r="CN608" s="128"/>
      <c r="CX608" s="128"/>
      <c r="DH608" s="128"/>
      <c r="DR608" s="128"/>
      <c r="EB608" s="128"/>
      <c r="EL608" s="128"/>
      <c r="EV608" s="128"/>
      <c r="FF608" s="128"/>
      <c r="FP608" s="128"/>
      <c r="FZ608" s="128"/>
      <c r="GJ608" s="128"/>
      <c r="GT608" s="128"/>
      <c r="HD608" s="128"/>
      <c r="HN608" s="128"/>
      <c r="HX608" s="128"/>
    </row>
    <row r="609" s="3" customFormat="true">
      <c r="A609" s="385"/>
      <c r="B609" s="128"/>
      <c r="L609" s="128"/>
      <c r="V609" s="128"/>
      <c r="AF609" s="128"/>
      <c r="AP609" s="128"/>
      <c r="AZ609" s="128"/>
      <c r="BA609" s="128"/>
      <c r="BB609" s="128"/>
      <c r="BC609" s="128"/>
      <c r="BD609" s="128"/>
      <c r="BE609" s="128"/>
      <c r="BF609" s="128"/>
      <c r="BG609" s="128"/>
      <c r="BJ609" s="128"/>
      <c r="BT609" s="128"/>
      <c r="CD609" s="128"/>
      <c r="CN609" s="128"/>
      <c r="CX609" s="128"/>
      <c r="DH609" s="128"/>
      <c r="DR609" s="128"/>
      <c r="EB609" s="128"/>
      <c r="EL609" s="128"/>
      <c r="EV609" s="128"/>
      <c r="FF609" s="128"/>
      <c r="FP609" s="128"/>
      <c r="FZ609" s="128"/>
      <c r="GJ609" s="128"/>
      <c r="GT609" s="128"/>
      <c r="HD609" s="128"/>
      <c r="HN609" s="128"/>
      <c r="HX609" s="128"/>
    </row>
    <row r="610" s="3" customFormat="true">
      <c r="A610" s="385"/>
      <c r="B610" s="128"/>
      <c r="L610" s="128"/>
      <c r="V610" s="128"/>
      <c r="AF610" s="128"/>
      <c r="AP610" s="128"/>
      <c r="AZ610" s="128"/>
      <c r="BA610" s="128"/>
      <c r="BB610" s="128"/>
      <c r="BC610" s="128"/>
      <c r="BD610" s="128"/>
      <c r="BE610" s="128"/>
      <c r="BF610" s="128"/>
      <c r="BG610" s="128"/>
      <c r="BJ610" s="128"/>
      <c r="BT610" s="128"/>
      <c r="CD610" s="128"/>
      <c r="CN610" s="128"/>
      <c r="CX610" s="128"/>
      <c r="DH610" s="128"/>
      <c r="DR610" s="128"/>
      <c r="EB610" s="128"/>
      <c r="EL610" s="128"/>
      <c r="EV610" s="128"/>
      <c r="FF610" s="128"/>
      <c r="FP610" s="128"/>
      <c r="FZ610" s="128"/>
      <c r="GJ610" s="128"/>
      <c r="GT610" s="128"/>
      <c r="HD610" s="128"/>
      <c r="HN610" s="128"/>
      <c r="HX610" s="128"/>
    </row>
    <row r="611" s="3" customFormat="true">
      <c r="A611" s="385"/>
      <c r="B611" s="128"/>
      <c r="L611" s="128"/>
      <c r="V611" s="128"/>
      <c r="AF611" s="128"/>
      <c r="AP611" s="128"/>
      <c r="AZ611" s="128"/>
      <c r="BA611" s="128"/>
      <c r="BB611" s="128"/>
      <c r="BC611" s="128"/>
      <c r="BD611" s="128"/>
      <c r="BE611" s="128"/>
      <c r="BF611" s="128"/>
      <c r="BG611" s="128"/>
      <c r="BJ611" s="128"/>
      <c r="BT611" s="128"/>
      <c r="CD611" s="128"/>
      <c r="CN611" s="128"/>
      <c r="CX611" s="128"/>
      <c r="DH611" s="128"/>
      <c r="DR611" s="128"/>
      <c r="EB611" s="128"/>
      <c r="EL611" s="128"/>
      <c r="EV611" s="128"/>
      <c r="FF611" s="128"/>
      <c r="FP611" s="128"/>
      <c r="FZ611" s="128"/>
      <c r="GJ611" s="128"/>
      <c r="GT611" s="128"/>
      <c r="HD611" s="128"/>
      <c r="HN611" s="128"/>
      <c r="HX611" s="128"/>
    </row>
    <row r="612" s="3" customFormat="true">
      <c r="A612" s="385"/>
      <c r="B612" s="128"/>
      <c r="L612" s="128"/>
      <c r="V612" s="128"/>
      <c r="AF612" s="128"/>
      <c r="AP612" s="128"/>
      <c r="AZ612" s="128"/>
      <c r="BA612" s="128"/>
      <c r="BB612" s="128"/>
      <c r="BC612" s="128"/>
      <c r="BD612" s="128"/>
      <c r="BE612" s="128"/>
      <c r="BF612" s="128"/>
      <c r="BG612" s="128"/>
      <c r="BJ612" s="128"/>
      <c r="BT612" s="128"/>
      <c r="CD612" s="128"/>
      <c r="CN612" s="128"/>
      <c r="CX612" s="128"/>
      <c r="DH612" s="128"/>
      <c r="DR612" s="128"/>
      <c r="EB612" s="128"/>
      <c r="EL612" s="128"/>
      <c r="EV612" s="128"/>
      <c r="FF612" s="128"/>
      <c r="FP612" s="128"/>
      <c r="FZ612" s="128"/>
      <c r="GJ612" s="128"/>
      <c r="GT612" s="128"/>
      <c r="HD612" s="128"/>
      <c r="HN612" s="128"/>
      <c r="HX612" s="128"/>
    </row>
    <row r="613" s="3" customFormat="true">
      <c r="A613" s="385"/>
      <c r="B613" s="128"/>
      <c r="L613" s="128"/>
      <c r="V613" s="128"/>
      <c r="AF613" s="128"/>
      <c r="AP613" s="128"/>
      <c r="AZ613" s="128"/>
      <c r="BA613" s="128"/>
      <c r="BB613" s="128"/>
      <c r="BC613" s="128"/>
      <c r="BD613" s="128"/>
      <c r="BE613" s="128"/>
      <c r="BF613" s="128"/>
      <c r="BG613" s="128"/>
      <c r="BJ613" s="128"/>
      <c r="BT613" s="128"/>
      <c r="CD613" s="128"/>
      <c r="CN613" s="128"/>
      <c r="CX613" s="128"/>
      <c r="DH613" s="128"/>
      <c r="DR613" s="128"/>
      <c r="EB613" s="128"/>
      <c r="EL613" s="128"/>
      <c r="EV613" s="128"/>
      <c r="FF613" s="128"/>
      <c r="FP613" s="128"/>
      <c r="FZ613" s="128"/>
      <c r="GJ613" s="128"/>
      <c r="GT613" s="128"/>
      <c r="HD613" s="128"/>
      <c r="HN613" s="128"/>
      <c r="HX613" s="128"/>
    </row>
    <row r="614" s="3" customFormat="true">
      <c r="A614" s="385"/>
      <c r="B614" s="128"/>
      <c r="L614" s="128"/>
      <c r="V614" s="128"/>
      <c r="AF614" s="128"/>
      <c r="AP614" s="128"/>
      <c r="AZ614" s="128"/>
      <c r="BA614" s="128"/>
      <c r="BB614" s="128"/>
      <c r="BC614" s="128"/>
      <c r="BD614" s="128"/>
      <c r="BE614" s="128"/>
      <c r="BF614" s="128"/>
      <c r="BG614" s="128"/>
      <c r="BJ614" s="128"/>
      <c r="BT614" s="128"/>
      <c r="CD614" s="128"/>
      <c r="CN614" s="128"/>
      <c r="CX614" s="128"/>
      <c r="DH614" s="128"/>
      <c r="DR614" s="128"/>
      <c r="EB614" s="128"/>
      <c r="EL614" s="128"/>
      <c r="EV614" s="128"/>
      <c r="FF614" s="128"/>
      <c r="FP614" s="128"/>
      <c r="FZ614" s="128"/>
      <c r="GJ614" s="128"/>
      <c r="GT614" s="128"/>
      <c r="HD614" s="128"/>
      <c r="HN614" s="128"/>
      <c r="HX614" s="128"/>
    </row>
    <row r="615" s="3" customFormat="true">
      <c r="A615" s="385"/>
      <c r="B615" s="128"/>
      <c r="L615" s="128"/>
      <c r="V615" s="128"/>
      <c r="AF615" s="128"/>
      <c r="AP615" s="128"/>
      <c r="AZ615" s="128"/>
      <c r="BA615" s="128"/>
      <c r="BB615" s="128"/>
      <c r="BC615" s="128"/>
      <c r="BD615" s="128"/>
      <c r="BE615" s="128"/>
      <c r="BF615" s="128"/>
      <c r="BG615" s="128"/>
      <c r="BJ615" s="128"/>
      <c r="BT615" s="128"/>
      <c r="CD615" s="128"/>
      <c r="CN615" s="128"/>
      <c r="CX615" s="128"/>
      <c r="DH615" s="128"/>
      <c r="DR615" s="128"/>
      <c r="EB615" s="128"/>
      <c r="EL615" s="128"/>
      <c r="EV615" s="128"/>
      <c r="FF615" s="128"/>
      <c r="FP615" s="128"/>
      <c r="FZ615" s="128"/>
      <c r="GJ615" s="128"/>
      <c r="GT615" s="128"/>
      <c r="HD615" s="128"/>
      <c r="HN615" s="128"/>
      <c r="HX615" s="128"/>
    </row>
    <row r="616" s="3" customFormat="true">
      <c r="A616" s="385"/>
      <c r="B616" s="128"/>
      <c r="L616" s="128"/>
      <c r="V616" s="128"/>
      <c r="AF616" s="128"/>
      <c r="AP616" s="128"/>
      <c r="AZ616" s="128"/>
      <c r="BA616" s="128"/>
      <c r="BB616" s="128"/>
      <c r="BC616" s="128"/>
      <c r="BD616" s="128"/>
      <c r="BE616" s="128"/>
      <c r="BF616" s="128"/>
      <c r="BG616" s="128"/>
      <c r="BJ616" s="128"/>
      <c r="BT616" s="128"/>
      <c r="CD616" s="128"/>
      <c r="CN616" s="128"/>
      <c r="CX616" s="128"/>
      <c r="DH616" s="128"/>
      <c r="DR616" s="128"/>
      <c r="EB616" s="128"/>
      <c r="EL616" s="128"/>
      <c r="EV616" s="128"/>
      <c r="FF616" s="128"/>
      <c r="FP616" s="128"/>
      <c r="FZ616" s="128"/>
      <c r="GJ616" s="128"/>
      <c r="GT616" s="128"/>
      <c r="HD616" s="128"/>
      <c r="HN616" s="128"/>
      <c r="HX616" s="128"/>
    </row>
    <row r="617" s="3" customFormat="true">
      <c r="A617" s="385"/>
      <c r="B617" s="128"/>
      <c r="L617" s="128"/>
      <c r="V617" s="128"/>
      <c r="AF617" s="128"/>
      <c r="AP617" s="128"/>
      <c r="AZ617" s="128"/>
      <c r="BA617" s="128"/>
      <c r="BB617" s="128"/>
      <c r="BC617" s="128"/>
      <c r="BD617" s="128"/>
      <c r="BE617" s="128"/>
      <c r="BF617" s="128"/>
      <c r="BG617" s="128"/>
      <c r="BJ617" s="128"/>
      <c r="BT617" s="128"/>
      <c r="CD617" s="128"/>
      <c r="CN617" s="128"/>
      <c r="CX617" s="128"/>
      <c r="DH617" s="128"/>
      <c r="DR617" s="128"/>
      <c r="EB617" s="128"/>
      <c r="EL617" s="128"/>
      <c r="EV617" s="128"/>
      <c r="FF617" s="128"/>
      <c r="FP617" s="128"/>
      <c r="FZ617" s="128"/>
      <c r="GJ617" s="128"/>
      <c r="GT617" s="128"/>
      <c r="HD617" s="128"/>
      <c r="HN617" s="128"/>
      <c r="HX617" s="128"/>
    </row>
    <row r="618" s="3" customFormat="true">
      <c r="A618" s="385"/>
      <c r="B618" s="128"/>
      <c r="L618" s="128"/>
      <c r="V618" s="128"/>
      <c r="AF618" s="128"/>
      <c r="AP618" s="128"/>
      <c r="AZ618" s="128"/>
      <c r="BA618" s="128"/>
      <c r="BB618" s="128"/>
      <c r="BC618" s="128"/>
      <c r="BD618" s="128"/>
      <c r="BE618" s="128"/>
      <c r="BF618" s="128"/>
      <c r="BG618" s="128"/>
      <c r="BJ618" s="128"/>
      <c r="BT618" s="128"/>
      <c r="CD618" s="128"/>
      <c r="CN618" s="128"/>
      <c r="CX618" s="128"/>
      <c r="DH618" s="128"/>
      <c r="DR618" s="128"/>
      <c r="EB618" s="128"/>
      <c r="EL618" s="128"/>
      <c r="EV618" s="128"/>
      <c r="FF618" s="128"/>
      <c r="FP618" s="128"/>
      <c r="FZ618" s="128"/>
      <c r="GJ618" s="128"/>
      <c r="GT618" s="128"/>
      <c r="HD618" s="128"/>
      <c r="HN618" s="128"/>
      <c r="HX618" s="128"/>
    </row>
    <row r="619" s="3" customFormat="true">
      <c r="A619" s="385"/>
      <c r="B619" s="128"/>
      <c r="L619" s="128"/>
      <c r="V619" s="128"/>
      <c r="AF619" s="128"/>
      <c r="AP619" s="128"/>
      <c r="AZ619" s="128"/>
      <c r="BA619" s="128"/>
      <c r="BB619" s="128"/>
      <c r="BC619" s="128"/>
      <c r="BD619" s="128"/>
      <c r="BE619" s="128"/>
      <c r="BF619" s="128"/>
      <c r="BG619" s="128"/>
      <c r="BJ619" s="128"/>
      <c r="BT619" s="128"/>
      <c r="CD619" s="128"/>
      <c r="CN619" s="128"/>
      <c r="CX619" s="128"/>
      <c r="DH619" s="128"/>
      <c r="DR619" s="128"/>
      <c r="EB619" s="128"/>
      <c r="EL619" s="128"/>
      <c r="EV619" s="128"/>
      <c r="FF619" s="128"/>
      <c r="FP619" s="128"/>
      <c r="FZ619" s="128"/>
      <c r="GJ619" s="128"/>
      <c r="GT619" s="128"/>
      <c r="HD619" s="128"/>
      <c r="HN619" s="128"/>
      <c r="HX619" s="128"/>
    </row>
    <row r="620" s="3" customFormat="true">
      <c r="A620" s="385"/>
      <c r="B620" s="128"/>
      <c r="L620" s="128"/>
      <c r="V620" s="128"/>
      <c r="AF620" s="128"/>
      <c r="AP620" s="128"/>
      <c r="AZ620" s="128"/>
      <c r="BA620" s="128"/>
      <c r="BB620" s="128"/>
      <c r="BC620" s="128"/>
      <c r="BD620" s="128"/>
      <c r="BE620" s="128"/>
      <c r="BF620" s="128"/>
      <c r="BG620" s="128"/>
      <c r="BJ620" s="128"/>
      <c r="BT620" s="128"/>
      <c r="CD620" s="128"/>
      <c r="CN620" s="128"/>
      <c r="CX620" s="128"/>
      <c r="DH620" s="128"/>
      <c r="DR620" s="128"/>
      <c r="EB620" s="128"/>
      <c r="EL620" s="128"/>
      <c r="EV620" s="128"/>
      <c r="FF620" s="128"/>
      <c r="FP620" s="128"/>
      <c r="FZ620" s="128"/>
      <c r="GJ620" s="128"/>
      <c r="GT620" s="128"/>
      <c r="HD620" s="128"/>
      <c r="HN620" s="128"/>
      <c r="HX620" s="128"/>
    </row>
    <row r="621" s="3" customFormat="true">
      <c r="A621" s="385"/>
      <c r="B621" s="128"/>
      <c r="L621" s="128"/>
      <c r="V621" s="128"/>
      <c r="AF621" s="128"/>
      <c r="AP621" s="128"/>
      <c r="AZ621" s="128"/>
      <c r="BA621" s="128"/>
      <c r="BB621" s="128"/>
      <c r="BC621" s="128"/>
      <c r="BD621" s="128"/>
      <c r="BE621" s="128"/>
      <c r="BF621" s="128"/>
      <c r="BG621" s="128"/>
      <c r="BJ621" s="128"/>
      <c r="BT621" s="128"/>
      <c r="CD621" s="128"/>
      <c r="CN621" s="128"/>
      <c r="CX621" s="128"/>
      <c r="DH621" s="128"/>
      <c r="DR621" s="128"/>
      <c r="EB621" s="128"/>
      <c r="EL621" s="128"/>
      <c r="EV621" s="128"/>
      <c r="FF621" s="128"/>
      <c r="FP621" s="128"/>
      <c r="FZ621" s="128"/>
      <c r="GJ621" s="128"/>
      <c r="GT621" s="128"/>
      <c r="HD621" s="128"/>
      <c r="HN621" s="128"/>
      <c r="HX621" s="128"/>
    </row>
    <row r="622" s="3" customFormat="true">
      <c r="A622" s="385"/>
      <c r="B622" s="128"/>
      <c r="L622" s="128"/>
      <c r="V622" s="128"/>
      <c r="AF622" s="128"/>
      <c r="AP622" s="128"/>
      <c r="AZ622" s="128"/>
      <c r="BA622" s="128"/>
      <c r="BB622" s="128"/>
      <c r="BC622" s="128"/>
      <c r="BD622" s="128"/>
      <c r="BE622" s="128"/>
      <c r="BF622" s="128"/>
      <c r="BG622" s="128"/>
      <c r="BJ622" s="128"/>
      <c r="BT622" s="128"/>
      <c r="CD622" s="128"/>
      <c r="CN622" s="128"/>
      <c r="CX622" s="128"/>
      <c r="DH622" s="128"/>
      <c r="DR622" s="128"/>
      <c r="EB622" s="128"/>
      <c r="EL622" s="128"/>
      <c r="EV622" s="128"/>
      <c r="FF622" s="128"/>
      <c r="FP622" s="128"/>
      <c r="FZ622" s="128"/>
      <c r="GJ622" s="128"/>
      <c r="GT622" s="128"/>
      <c r="HD622" s="128"/>
      <c r="HN622" s="128"/>
      <c r="HX622" s="128"/>
    </row>
    <row r="623" s="3" customFormat="true">
      <c r="A623" s="385"/>
      <c r="B623" s="128"/>
      <c r="L623" s="128"/>
      <c r="V623" s="128"/>
      <c r="AF623" s="128"/>
      <c r="AP623" s="128"/>
      <c r="AZ623" s="128"/>
      <c r="BA623" s="128"/>
      <c r="BB623" s="128"/>
      <c r="BC623" s="128"/>
      <c r="BD623" s="128"/>
      <c r="BE623" s="128"/>
      <c r="BF623" s="128"/>
      <c r="BG623" s="128"/>
      <c r="BJ623" s="128"/>
      <c r="BT623" s="128"/>
      <c r="CD623" s="128"/>
      <c r="CN623" s="128"/>
      <c r="CX623" s="128"/>
      <c r="DH623" s="128"/>
      <c r="DR623" s="128"/>
      <c r="EB623" s="128"/>
      <c r="EL623" s="128"/>
      <c r="EV623" s="128"/>
      <c r="FF623" s="128"/>
      <c r="FP623" s="128"/>
      <c r="FZ623" s="128"/>
      <c r="GJ623" s="128"/>
      <c r="GT623" s="128"/>
      <c r="HD623" s="128"/>
      <c r="HN623" s="128"/>
      <c r="HX623" s="128"/>
    </row>
    <row r="624" s="3" customFormat="true">
      <c r="A624" s="385"/>
      <c r="B624" s="128"/>
      <c r="L624" s="128"/>
      <c r="V624" s="128"/>
      <c r="AF624" s="128"/>
      <c r="AP624" s="128"/>
      <c r="AZ624" s="128"/>
      <c r="BA624" s="128"/>
      <c r="BB624" s="128"/>
      <c r="BC624" s="128"/>
      <c r="BD624" s="128"/>
      <c r="BE624" s="128"/>
      <c r="BF624" s="128"/>
      <c r="BG624" s="128"/>
      <c r="BJ624" s="128"/>
      <c r="BT624" s="128"/>
      <c r="CD624" s="128"/>
      <c r="CN624" s="128"/>
      <c r="CX624" s="128"/>
      <c r="DH624" s="128"/>
      <c r="DR624" s="128"/>
      <c r="EB624" s="128"/>
      <c r="EL624" s="128"/>
      <c r="EV624" s="128"/>
      <c r="FF624" s="128"/>
      <c r="FP624" s="128"/>
      <c r="FZ624" s="128"/>
      <c r="GJ624" s="128"/>
      <c r="GT624" s="128"/>
      <c r="HD624" s="128"/>
      <c r="HN624" s="128"/>
      <c r="HX624" s="128"/>
    </row>
    <row r="625" s="3" customFormat="true">
      <c r="A625" s="385"/>
      <c r="B625" s="128"/>
      <c r="L625" s="128"/>
      <c r="V625" s="128"/>
      <c r="AF625" s="128"/>
      <c r="AP625" s="128"/>
      <c r="AZ625" s="128"/>
      <c r="BA625" s="128"/>
      <c r="BB625" s="128"/>
      <c r="BC625" s="128"/>
      <c r="BD625" s="128"/>
      <c r="BE625" s="128"/>
      <c r="BF625" s="128"/>
      <c r="BG625" s="128"/>
      <c r="BJ625" s="128"/>
      <c r="BT625" s="128"/>
      <c r="CD625" s="128"/>
      <c r="CN625" s="128"/>
      <c r="CX625" s="128"/>
      <c r="DH625" s="128"/>
      <c r="DR625" s="128"/>
      <c r="EB625" s="128"/>
      <c r="EL625" s="128"/>
      <c r="EV625" s="128"/>
      <c r="FF625" s="128"/>
      <c r="FP625" s="128"/>
      <c r="FZ625" s="128"/>
      <c r="GJ625" s="128"/>
      <c r="GT625" s="128"/>
      <c r="HD625" s="128"/>
      <c r="HN625" s="128"/>
      <c r="HX625" s="128"/>
    </row>
    <row r="626" s="3" customFormat="true">
      <c r="A626" s="385"/>
      <c r="B626" s="128"/>
      <c r="L626" s="128"/>
      <c r="V626" s="128"/>
      <c r="AF626" s="128"/>
      <c r="AP626" s="128"/>
      <c r="AZ626" s="128"/>
      <c r="BA626" s="128"/>
      <c r="BB626" s="128"/>
      <c r="BC626" s="128"/>
      <c r="BD626" s="128"/>
      <c r="BE626" s="128"/>
      <c r="BF626" s="128"/>
      <c r="BG626" s="128"/>
      <c r="BJ626" s="128"/>
      <c r="BT626" s="128"/>
      <c r="CD626" s="128"/>
      <c r="CN626" s="128"/>
      <c r="CX626" s="128"/>
      <c r="DH626" s="128"/>
      <c r="DR626" s="128"/>
      <c r="EB626" s="128"/>
      <c r="EL626" s="128"/>
      <c r="EV626" s="128"/>
      <c r="FF626" s="128"/>
      <c r="FP626" s="128"/>
      <c r="FZ626" s="128"/>
      <c r="GJ626" s="128"/>
      <c r="GT626" s="128"/>
      <c r="HD626" s="128"/>
      <c r="HN626" s="128"/>
      <c r="HX626" s="128"/>
    </row>
    <row r="627" s="3" customFormat="true">
      <c r="A627" s="385"/>
      <c r="B627" s="128"/>
      <c r="L627" s="128"/>
      <c r="V627" s="128"/>
      <c r="AF627" s="128"/>
      <c r="AP627" s="128"/>
      <c r="AZ627" s="128"/>
      <c r="BA627" s="128"/>
      <c r="BB627" s="128"/>
      <c r="BC627" s="128"/>
      <c r="BD627" s="128"/>
      <c r="BE627" s="128"/>
      <c r="BF627" s="128"/>
      <c r="BG627" s="128"/>
      <c r="BJ627" s="128"/>
      <c r="BT627" s="128"/>
      <c r="CD627" s="128"/>
      <c r="CN627" s="128"/>
      <c r="CX627" s="128"/>
      <c r="DH627" s="128"/>
      <c r="DR627" s="128"/>
      <c r="EB627" s="128"/>
      <c r="EL627" s="128"/>
      <c r="EV627" s="128"/>
      <c r="FF627" s="128"/>
      <c r="FP627" s="128"/>
      <c r="FZ627" s="128"/>
      <c r="GJ627" s="128"/>
      <c r="GT627" s="128"/>
      <c r="HD627" s="128"/>
      <c r="HN627" s="128"/>
      <c r="HX627" s="128"/>
    </row>
    <row r="628" s="3" customFormat="true">
      <c r="A628" s="385"/>
      <c r="B628" s="128"/>
      <c r="L628" s="128"/>
      <c r="V628" s="128"/>
      <c r="AF628" s="128"/>
      <c r="AP628" s="128"/>
      <c r="AZ628" s="128"/>
      <c r="BA628" s="128"/>
      <c r="BB628" s="128"/>
      <c r="BC628" s="128"/>
      <c r="BD628" s="128"/>
      <c r="BE628" s="128"/>
      <c r="BF628" s="128"/>
      <c r="BG628" s="128"/>
      <c r="BJ628" s="128"/>
      <c r="BT628" s="128"/>
      <c r="CD628" s="128"/>
      <c r="CN628" s="128"/>
      <c r="CX628" s="128"/>
      <c r="DH628" s="128"/>
      <c r="DR628" s="128"/>
      <c r="EB628" s="128"/>
      <c r="EL628" s="128"/>
      <c r="EV628" s="128"/>
      <c r="FF628" s="128"/>
      <c r="FP628" s="128"/>
      <c r="FZ628" s="128"/>
      <c r="GJ628" s="128"/>
      <c r="GT628" s="128"/>
      <c r="HD628" s="128"/>
      <c r="HN628" s="128"/>
      <c r="HX628" s="128"/>
    </row>
    <row r="629" s="3" customFormat="true">
      <c r="A629" s="385"/>
      <c r="B629" s="128"/>
      <c r="L629" s="128"/>
      <c r="V629" s="128"/>
      <c r="AF629" s="128"/>
      <c r="AP629" s="128"/>
      <c r="AZ629" s="128"/>
      <c r="BA629" s="128"/>
      <c r="BB629" s="128"/>
      <c r="BC629" s="128"/>
      <c r="BD629" s="128"/>
      <c r="BE629" s="128"/>
      <c r="BF629" s="128"/>
      <c r="BG629" s="128"/>
      <c r="BJ629" s="128"/>
      <c r="BT629" s="128"/>
      <c r="CD629" s="128"/>
      <c r="CN629" s="128"/>
      <c r="CX629" s="128"/>
      <c r="DH629" s="128"/>
      <c r="DR629" s="128"/>
      <c r="EB629" s="128"/>
      <c r="EL629" s="128"/>
      <c r="EV629" s="128"/>
      <c r="FF629" s="128"/>
      <c r="FP629" s="128"/>
      <c r="FZ629" s="128"/>
      <c r="GJ629" s="128"/>
      <c r="GT629" s="128"/>
      <c r="HD629" s="128"/>
      <c r="HN629" s="128"/>
      <c r="HX629" s="128"/>
    </row>
    <row r="630" s="3" customFormat="true">
      <c r="A630" s="385"/>
      <c r="B630" s="128"/>
      <c r="L630" s="128"/>
      <c r="V630" s="128"/>
      <c r="AF630" s="128"/>
      <c r="AP630" s="128"/>
      <c r="AZ630" s="128"/>
      <c r="BA630" s="128"/>
      <c r="BB630" s="128"/>
      <c r="BC630" s="128"/>
      <c r="BD630" s="128"/>
      <c r="BE630" s="128"/>
      <c r="BF630" s="128"/>
      <c r="BG630" s="128"/>
      <c r="BJ630" s="128"/>
      <c r="BT630" s="128"/>
      <c r="CD630" s="128"/>
      <c r="CN630" s="128"/>
      <c r="CX630" s="128"/>
      <c r="DH630" s="128"/>
      <c r="DR630" s="128"/>
      <c r="EB630" s="128"/>
      <c r="EL630" s="128"/>
      <c r="EV630" s="128"/>
      <c r="FF630" s="128"/>
      <c r="FP630" s="128"/>
      <c r="FZ630" s="128"/>
      <c r="GJ630" s="128"/>
      <c r="GT630" s="128"/>
      <c r="HD630" s="128"/>
      <c r="HN630" s="128"/>
      <c r="HX630" s="128"/>
    </row>
    <row r="631" s="3" customFormat="true">
      <c r="A631" s="385"/>
      <c r="B631" s="128"/>
      <c r="L631" s="128"/>
      <c r="V631" s="128"/>
      <c r="AF631" s="128"/>
      <c r="AP631" s="128"/>
      <c r="AZ631" s="128"/>
      <c r="BA631" s="128"/>
      <c r="BB631" s="128"/>
      <c r="BC631" s="128"/>
      <c r="BD631" s="128"/>
      <c r="BE631" s="128"/>
      <c r="BF631" s="128"/>
      <c r="BG631" s="128"/>
      <c r="BJ631" s="128"/>
      <c r="BT631" s="128"/>
      <c r="CD631" s="128"/>
      <c r="CN631" s="128"/>
      <c r="CX631" s="128"/>
      <c r="DH631" s="128"/>
      <c r="DR631" s="128"/>
      <c r="EB631" s="128"/>
      <c r="EL631" s="128"/>
      <c r="EV631" s="128"/>
      <c r="FF631" s="128"/>
      <c r="FP631" s="128"/>
      <c r="FZ631" s="128"/>
      <c r="GJ631" s="128"/>
      <c r="GT631" s="128"/>
      <c r="HD631" s="128"/>
      <c r="HN631" s="128"/>
      <c r="HX631" s="128"/>
    </row>
    <row r="632" s="3" customFormat="true">
      <c r="A632" s="385"/>
      <c r="B632" s="128"/>
      <c r="L632" s="128"/>
      <c r="V632" s="128"/>
      <c r="AF632" s="128"/>
      <c r="AP632" s="128"/>
      <c r="AZ632" s="128"/>
      <c r="BA632" s="128"/>
      <c r="BB632" s="128"/>
      <c r="BC632" s="128"/>
      <c r="BD632" s="128"/>
      <c r="BE632" s="128"/>
      <c r="BF632" s="128"/>
      <c r="BG632" s="128"/>
      <c r="BJ632" s="128"/>
      <c r="BT632" s="128"/>
      <c r="CD632" s="128"/>
      <c r="CN632" s="128"/>
      <c r="CX632" s="128"/>
      <c r="DH632" s="128"/>
      <c r="DR632" s="128"/>
      <c r="EB632" s="128"/>
      <c r="EL632" s="128"/>
      <c r="EV632" s="128"/>
      <c r="FF632" s="128"/>
      <c r="FP632" s="128"/>
      <c r="FZ632" s="128"/>
      <c r="GJ632" s="128"/>
      <c r="GT632" s="128"/>
      <c r="HD632" s="128"/>
      <c r="HN632" s="128"/>
      <c r="HX632" s="128"/>
    </row>
    <row r="633" s="3" customFormat="true">
      <c r="A633" s="385"/>
      <c r="B633" s="128"/>
      <c r="L633" s="128"/>
      <c r="V633" s="128"/>
      <c r="AF633" s="128"/>
      <c r="AP633" s="128"/>
      <c r="AZ633" s="128"/>
      <c r="BA633" s="128"/>
      <c r="BB633" s="128"/>
      <c r="BC633" s="128"/>
      <c r="BD633" s="128"/>
      <c r="BE633" s="128"/>
      <c r="BF633" s="128"/>
      <c r="BG633" s="128"/>
      <c r="BJ633" s="128"/>
      <c r="BT633" s="128"/>
      <c r="CD633" s="128"/>
      <c r="CN633" s="128"/>
      <c r="CX633" s="128"/>
      <c r="DH633" s="128"/>
      <c r="DR633" s="128"/>
      <c r="EB633" s="128"/>
      <c r="EL633" s="128"/>
      <c r="EV633" s="128"/>
      <c r="FF633" s="128"/>
      <c r="FP633" s="128"/>
      <c r="FZ633" s="128"/>
      <c r="GJ633" s="128"/>
      <c r="GT633" s="128"/>
      <c r="HD633" s="128"/>
      <c r="HN633" s="128"/>
      <c r="HX633" s="128"/>
    </row>
    <row r="634" s="3" customFormat="true">
      <c r="A634" s="385"/>
      <c r="B634" s="128"/>
      <c r="L634" s="128"/>
      <c r="V634" s="128"/>
      <c r="AF634" s="128"/>
      <c r="AP634" s="128"/>
      <c r="AZ634" s="128"/>
      <c r="BA634" s="128"/>
      <c r="BB634" s="128"/>
      <c r="BC634" s="128"/>
      <c r="BD634" s="128"/>
      <c r="BE634" s="128"/>
      <c r="BF634" s="128"/>
      <c r="BG634" s="128"/>
      <c r="BJ634" s="128"/>
      <c r="BT634" s="128"/>
      <c r="CD634" s="128"/>
      <c r="CN634" s="128"/>
      <c r="CX634" s="128"/>
      <c r="DH634" s="128"/>
      <c r="DR634" s="128"/>
      <c r="EB634" s="128"/>
      <c r="EL634" s="128"/>
      <c r="EV634" s="128"/>
      <c r="FF634" s="128"/>
      <c r="FP634" s="128"/>
      <c r="FZ634" s="128"/>
      <c r="GJ634" s="128"/>
      <c r="GT634" s="128"/>
      <c r="HD634" s="128"/>
      <c r="HN634" s="128"/>
      <c r="HX634" s="128"/>
    </row>
    <row r="635" s="3" customFormat="true">
      <c r="A635" s="385"/>
      <c r="B635" s="128"/>
      <c r="L635" s="128"/>
      <c r="V635" s="128"/>
      <c r="AF635" s="128"/>
      <c r="AP635" s="128"/>
      <c r="AZ635" s="128"/>
      <c r="BA635" s="128"/>
      <c r="BB635" s="128"/>
      <c r="BC635" s="128"/>
      <c r="BD635" s="128"/>
      <c r="BE635" s="128"/>
      <c r="BF635" s="128"/>
      <c r="BG635" s="128"/>
      <c r="BJ635" s="128"/>
      <c r="BT635" s="128"/>
      <c r="CD635" s="128"/>
      <c r="CN635" s="128"/>
      <c r="CX635" s="128"/>
      <c r="DH635" s="128"/>
      <c r="DR635" s="128"/>
      <c r="EB635" s="128"/>
      <c r="EL635" s="128"/>
      <c r="EV635" s="128"/>
      <c r="FF635" s="128"/>
      <c r="FP635" s="128"/>
      <c r="FZ635" s="128"/>
      <c r="GJ635" s="128"/>
      <c r="GT635" s="128"/>
      <c r="HD635" s="128"/>
      <c r="HN635" s="128"/>
      <c r="HX635" s="128"/>
    </row>
    <row r="636" s="3" customFormat="true">
      <c r="A636" s="385"/>
      <c r="B636" s="128"/>
      <c r="L636" s="128"/>
      <c r="V636" s="128"/>
      <c r="AF636" s="128"/>
      <c r="AP636" s="128"/>
      <c r="AZ636" s="128"/>
      <c r="BA636" s="128"/>
      <c r="BB636" s="128"/>
      <c r="BC636" s="128"/>
      <c r="BD636" s="128"/>
      <c r="BE636" s="128"/>
      <c r="BF636" s="128"/>
      <c r="BG636" s="128"/>
      <c r="BJ636" s="128"/>
      <c r="BT636" s="128"/>
      <c r="CD636" s="128"/>
      <c r="CN636" s="128"/>
      <c r="CX636" s="128"/>
      <c r="DH636" s="128"/>
      <c r="DR636" s="128"/>
      <c r="EB636" s="128"/>
      <c r="EL636" s="128"/>
      <c r="EV636" s="128"/>
      <c r="FF636" s="128"/>
      <c r="FP636" s="128"/>
      <c r="FZ636" s="128"/>
      <c r="GJ636" s="128"/>
      <c r="GT636" s="128"/>
      <c r="HD636" s="128"/>
      <c r="HN636" s="128"/>
      <c r="HX636" s="128"/>
    </row>
    <row r="637" s="3" customFormat="true">
      <c r="A637" s="385"/>
      <c r="B637" s="128"/>
      <c r="L637" s="128"/>
      <c r="V637" s="128"/>
      <c r="AF637" s="128"/>
      <c r="AP637" s="128"/>
      <c r="AZ637" s="128"/>
      <c r="BA637" s="128"/>
      <c r="BB637" s="128"/>
      <c r="BC637" s="128"/>
      <c r="BD637" s="128"/>
      <c r="BE637" s="128"/>
      <c r="BF637" s="128"/>
      <c r="BG637" s="128"/>
      <c r="BJ637" s="128"/>
      <c r="BT637" s="128"/>
      <c r="CD637" s="128"/>
      <c r="CN637" s="128"/>
      <c r="CX637" s="128"/>
      <c r="DH637" s="128"/>
      <c r="DR637" s="128"/>
      <c r="EB637" s="128"/>
      <c r="EL637" s="128"/>
      <c r="EV637" s="128"/>
      <c r="FF637" s="128"/>
      <c r="FP637" s="128"/>
      <c r="FZ637" s="128"/>
      <c r="GJ637" s="128"/>
      <c r="GT637" s="128"/>
      <c r="HD637" s="128"/>
      <c r="HN637" s="128"/>
      <c r="HX637" s="128"/>
    </row>
  </sheetData>
  <mergeCells count="17">
    <mergeCell ref="BA26:BG26"/>
    <mergeCell ref="EC26:EI26"/>
    <mergeCell ref="EM26:ES26"/>
    <mergeCell ref="EW26:FC26"/>
    <mergeCell ref="DS26:DY26"/>
    <mergeCell ref="A2:A3"/>
    <mergeCell ref="DI26:DO26"/>
    <mergeCell ref="CY26:DE26"/>
    <mergeCell ref="CE26:CK26"/>
    <mergeCell ref="CO26:CU26"/>
    <mergeCell ref="C26:I26"/>
    <mergeCell ref="M26:S26"/>
    <mergeCell ref="W26:AC26"/>
    <mergeCell ref="AG26:AM26"/>
    <mergeCell ref="AQ26:AW26"/>
    <mergeCell ref="BU26:CA26"/>
    <mergeCell ref="BK26:BQ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 ref="A15" location="myrangeW11" display="myrangeW11"/>
    <hyperlink ref="A16" location="myrangeW12" display="myrangeW12"/>
    <hyperlink ref="A17" location="myrangeW13" display="myrangeW13"/>
    <hyperlink ref="A18" location="myrangeW14" display="myrangeW14"/>
    <hyperlink ref="A19" location="myrangeW15" display="myrangeW15"/>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defaultRowHeight="15.75"/>
  <cols>
    <col min="1" max="1" width="20.375" customWidth="true"/>
    <col min="2" max="2" width="24.625" style="129" customWidth="true"/>
    <col min="3" max="3" width="29.75" customWidth="true"/>
    <col min="4" max="9" width="7.875" customWidth="true"/>
    <col min="10" max="11" width="1.125" customWidth="true"/>
    <col min="12" max="12" width="24.625" style="129" customWidth="true"/>
    <col min="13" max="13" width="29.75" customWidth="true"/>
    <col min="14" max="19" width="7.875" customWidth="true"/>
    <col min="20" max="21" width="1.125" customWidth="true"/>
    <col min="22" max="22" width="24.625" style="129" customWidth="true"/>
    <col min="23" max="23" width="29.75" customWidth="true"/>
    <col min="24" max="29" width="7.875" customWidth="true"/>
    <col min="30" max="31" width="1.125" customWidth="true"/>
    <col min="32" max="32" width="24.625" style="129" customWidth="true"/>
    <col min="33" max="33" width="29.75" customWidth="true"/>
    <col min="34" max="39" width="7.875" customWidth="true"/>
    <col min="40" max="41" width="1.125" customWidth="true"/>
    <col min="42" max="42" width="24.625" style="129" customWidth="true"/>
    <col min="43" max="43" width="29.75" customWidth="true"/>
    <col min="44" max="49" width="7.875" customWidth="true"/>
    <col min="50" max="51" width="1.125" customWidth="true"/>
    <col min="52" max="52" width="24.625" style="129" customWidth="true"/>
    <col min="53" max="53" width="29.75" style="129" customWidth="true"/>
    <col min="54" max="59" width="7.875" style="129" customWidth="true"/>
    <col min="60" max="61" width="1.125" customWidth="true"/>
    <col min="62" max="62" width="24.625" style="129" customWidth="true"/>
    <col min="63" max="63" width="29.75" customWidth="true"/>
    <col min="64" max="69" width="7.875" customWidth="true"/>
    <col min="70" max="71" width="1.125" customWidth="true"/>
    <col min="72" max="72" width="24.625" style="129" customWidth="true"/>
    <col min="73" max="73" width="29.75" customWidth="true"/>
    <col min="74" max="79" width="7.875" customWidth="true"/>
    <col min="80" max="81" width="1.125" customWidth="true"/>
    <col min="82" max="82" width="24.625" style="129" customWidth="true"/>
    <col min="83" max="83" width="29.75" customWidth="true"/>
    <col min="84" max="89" width="7.875" customWidth="true"/>
    <col min="90" max="91" width="1.125" customWidth="true"/>
    <col min="92" max="92" width="24.625" style="129" customWidth="true"/>
    <col min="93" max="93" width="29.75" customWidth="true"/>
    <col min="94" max="99" width="7.875" customWidth="true"/>
    <col min="100" max="101" width="1.125" customWidth="true"/>
    <col min="102" max="102" width="24.625" style="129" customWidth="true"/>
    <col min="103" max="103" width="29.75" customWidth="true"/>
    <col min="104" max="109" width="7.875" customWidth="true"/>
    <col min="110" max="111" width="1.125" customWidth="true"/>
    <col min="112" max="112" width="24.625" style="129" customWidth="true"/>
    <col min="113" max="113" width="29.75" customWidth="true"/>
    <col min="114" max="119" width="7.875" customWidth="true"/>
    <col min="120" max="121" width="1.125" customWidth="true"/>
    <col min="122" max="122" width="24.625" style="129" customWidth="true"/>
    <col min="123" max="123" width="29.75" customWidth="true"/>
    <col min="124" max="129" width="7.875" customWidth="true"/>
    <col min="130" max="131" width="1.125" customWidth="true"/>
    <col min="132" max="132" width="24.625" style="129" customWidth="true"/>
    <col min="133" max="133" width="29.75" customWidth="true"/>
    <col min="134" max="139" width="7.875" customWidth="true"/>
    <col min="140" max="141" width="1.125" customWidth="true"/>
    <col min="142" max="142" width="24.625" style="129" customWidth="true"/>
    <col min="143" max="143" width="29.75" customWidth="true"/>
    <col min="144" max="149" width="7.875" customWidth="true"/>
    <col min="150" max="151" width="1.125" customWidth="true"/>
    <col min="152" max="152" width="24.625" style="129" customWidth="true"/>
    <col min="153" max="153" width="29.75" customWidth="true"/>
    <col min="154" max="159" width="7.875" customWidth="true"/>
    <col min="160" max="161" width="1.125" customWidth="true"/>
    <col min="162" max="162" width="24.625" style="129" customWidth="true"/>
    <col min="163" max="163" width="29.75" customWidth="true"/>
    <col min="164" max="169" width="7.875" customWidth="true"/>
    <col min="170" max="171" width="1.125" customWidth="true"/>
    <col min="172" max="172" width="24.625" style="129" customWidth="true"/>
    <col min="173" max="173" width="29.75" customWidth="true"/>
    <col min="174" max="179" width="7.875" customWidth="true"/>
    <col min="180" max="181" width="1.125" customWidth="true"/>
    <col min="182" max="182" width="24.625" style="129" customWidth="true"/>
    <col min="183" max="183" width="29.75" customWidth="true"/>
    <col min="184" max="189" width="7.875" customWidth="true"/>
    <col min="190" max="191" width="1.125" customWidth="true"/>
    <col min="192" max="192" width="24.625" style="129" customWidth="true"/>
    <col min="193" max="193" width="29.75" customWidth="true"/>
    <col min="194" max="199" width="7.875" customWidth="true"/>
    <col min="200" max="201" width="1.125" customWidth="true"/>
    <col min="202" max="202" width="24.625" style="129" customWidth="true"/>
    <col min="203" max="203" width="29.75" customWidth="true"/>
    <col min="204" max="209" width="7.875" customWidth="true"/>
    <col min="210" max="211" width="1.125" customWidth="true"/>
    <col min="212" max="212" width="24.625" style="129" customWidth="true"/>
    <col min="213" max="213" width="29.75" customWidth="true"/>
    <col min="214" max="219" width="7.875" customWidth="true"/>
    <col min="220" max="221" width="1.125" customWidth="true"/>
    <col min="222" max="222" width="24.625" style="129" customWidth="true"/>
    <col min="223" max="223" width="29.75" customWidth="true"/>
    <col min="224" max="229" width="7.875" customWidth="true"/>
    <col min="230" max="231" width="1.125" customWidth="true"/>
    <col min="232" max="232" width="24.625" style="129" customWidth="true"/>
    <col min="233" max="233" width="29.75" customWidth="true"/>
    <col min="234" max="239" width="7.875" customWidth="true"/>
    <col min="240" max="241" width="1.125" customWidth="true"/>
  </cols>
  <sheetData>
    <row r="1" s="320" customFormat="true" ht="30" customHeight="true">
      <c r="B1" s="337" t="s">
        <v>22</v>
      </c>
      <c r="C1" s="565" t="s">
        <v>249</v>
      </c>
      <c r="D1" s="316" t="s">
        <v>159</v>
      </c>
      <c r="E1" s="316"/>
      <c r="F1" s="316"/>
      <c r="G1" s="316"/>
      <c r="H1" s="316"/>
      <c r="I1" s="319"/>
      <c r="J1" s="317"/>
      <c r="K1" s="318"/>
      <c r="L1" s="337" t="s">
        <v>22</v>
      </c>
      <c r="M1" s="565" t="s">
        <v>250</v>
      </c>
      <c r="N1" s="316" t="s">
        <v>159</v>
      </c>
      <c r="O1" s="316"/>
      <c r="P1" s="316"/>
      <c r="Q1" s="316"/>
      <c r="R1" s="316"/>
      <c r="S1" s="319"/>
      <c r="T1" s="317"/>
      <c r="U1" s="318"/>
      <c r="V1" s="337" t="s">
        <v>22</v>
      </c>
      <c r="W1" s="565" t="s">
        <v>251</v>
      </c>
      <c r="X1" s="316" t="s">
        <v>159</v>
      </c>
      <c r="Y1" s="316"/>
      <c r="Z1" s="316"/>
      <c r="AA1" s="316"/>
      <c r="AB1" s="316"/>
      <c r="AC1" s="319"/>
      <c r="AD1" s="317"/>
      <c r="AE1" s="318"/>
      <c r="AF1" s="337" t="s">
        <v>22</v>
      </c>
      <c r="AG1" s="565" t="s">
        <v>252</v>
      </c>
      <c r="AH1" s="316" t="s">
        <v>159</v>
      </c>
      <c r="AI1" s="316"/>
      <c r="AJ1" s="316"/>
      <c r="AK1" s="316"/>
      <c r="AL1" s="316"/>
      <c r="AM1" s="319"/>
      <c r="AN1" s="317"/>
      <c r="AO1" s="318"/>
      <c r="AP1" s="337" t="s">
        <v>22</v>
      </c>
      <c r="AQ1" s="565" t="s">
        <v>253</v>
      </c>
      <c r="AR1" s="316" t="s">
        <v>159</v>
      </c>
      <c r="AS1" s="316"/>
      <c r="AT1" s="316"/>
      <c r="AU1" s="316"/>
      <c r="AV1" s="316"/>
      <c r="AW1" s="319"/>
      <c r="AX1" s="317"/>
      <c r="AY1" s="318"/>
      <c r="AZ1" s="337" t="s">
        <v>22</v>
      </c>
      <c r="BA1" s="565" t="s">
        <v>254</v>
      </c>
      <c r="BB1" s="316" t="s">
        <v>159</v>
      </c>
      <c r="BC1" s="316"/>
      <c r="BD1" s="316"/>
      <c r="BE1" s="316"/>
      <c r="BF1" s="316"/>
      <c r="BG1" s="319"/>
      <c r="BH1" s="317"/>
      <c r="BI1" s="318"/>
      <c r="BJ1" s="337" t="s">
        <v>22</v>
      </c>
      <c r="BK1" s="565" t="s">
        <v>254</v>
      </c>
      <c r="BL1" s="316" t="s">
        <v>159</v>
      </c>
      <c r="BM1" s="316"/>
      <c r="BN1" s="316"/>
      <c r="BO1" s="316"/>
      <c r="BP1" s="316"/>
      <c r="BQ1" s="319"/>
      <c r="BR1" s="317"/>
      <c r="BS1" s="318"/>
      <c r="BT1" s="337" t="s">
        <v>22</v>
      </c>
      <c r="BU1" s="565" t="s">
        <v>255</v>
      </c>
      <c r="BV1" s="316" t="s">
        <v>159</v>
      </c>
      <c r="BW1" s="316"/>
      <c r="BX1" s="316"/>
      <c r="BY1" s="316"/>
      <c r="BZ1" s="316"/>
      <c r="CA1" s="319"/>
      <c r="CB1" s="317"/>
      <c r="CC1" s="318"/>
      <c r="CD1" s="337" t="s">
        <v>22</v>
      </c>
      <c r="CE1" s="565" t="s">
        <v>256</v>
      </c>
      <c r="CF1" s="316" t="s">
        <v>159</v>
      </c>
      <c r="CG1" s="316"/>
      <c r="CH1" s="316"/>
      <c r="CI1" s="316"/>
      <c r="CJ1" s="316"/>
      <c r="CK1" s="319"/>
      <c r="CL1" s="317"/>
      <c r="CM1" s="318"/>
      <c r="CN1" s="337" t="s">
        <v>22</v>
      </c>
      <c r="CO1" s="565" t="s">
        <v>257</v>
      </c>
      <c r="CP1" s="316" t="s">
        <v>159</v>
      </c>
      <c r="CQ1" s="316"/>
      <c r="CR1" s="316"/>
      <c r="CS1" s="316"/>
      <c r="CT1" s="316"/>
      <c r="CU1" s="319"/>
      <c r="CV1" s="317"/>
      <c r="CW1" s="318"/>
      <c r="CX1" s="337" t="s">
        <v>22</v>
      </c>
      <c r="CY1" s="565" t="s">
        <v>257</v>
      </c>
      <c r="CZ1" s="316" t="s">
        <v>159</v>
      </c>
      <c r="DA1" s="316"/>
      <c r="DB1" s="316"/>
      <c r="DC1" s="316"/>
      <c r="DD1" s="316"/>
      <c r="DE1" s="319"/>
      <c r="DF1" s="317"/>
      <c r="DG1" s="318"/>
      <c r="DH1" s="337" t="s">
        <v>22</v>
      </c>
      <c r="DI1" s="565">
        <v>2019</v>
      </c>
      <c r="DJ1" s="316" t="s">
        <v>159</v>
      </c>
      <c r="DK1" s="316"/>
      <c r="DL1" s="316"/>
      <c r="DM1" s="316"/>
      <c r="DN1" s="316"/>
      <c r="DO1" s="319"/>
      <c r="DP1" s="317"/>
      <c r="DQ1" s="318"/>
      <c r="DR1" s="337" t="s">
        <v>22</v>
      </c>
      <c r="DS1" s="565">
        <v>2019</v>
      </c>
      <c r="DT1" s="316" t="s">
        <v>159</v>
      </c>
      <c r="DU1" s="316"/>
      <c r="DV1" s="316"/>
      <c r="DW1" s="316"/>
      <c r="DX1" s="316"/>
      <c r="DY1" s="319"/>
      <c r="DZ1" s="317"/>
      <c r="EA1" s="318"/>
      <c r="EB1" s="337" t="s">
        <v>22</v>
      </c>
      <c r="EC1" s="565">
        <v>2020</v>
      </c>
      <c r="ED1" s="316" t="s">
        <v>159</v>
      </c>
      <c r="EE1" s="316"/>
      <c r="EF1" s="316"/>
      <c r="EG1" s="316"/>
      <c r="EH1" s="316"/>
      <c r="EI1" s="319"/>
      <c r="EJ1" s="317"/>
      <c r="EK1" s="318"/>
      <c r="EL1" s="337" t="s">
        <v>22</v>
      </c>
      <c r="EM1" s="565">
        <v>2022</v>
      </c>
      <c r="EN1" s="316" t="s">
        <v>159</v>
      </c>
      <c r="EO1" s="316"/>
      <c r="EP1" s="316"/>
      <c r="EQ1" s="316"/>
      <c r="ER1" s="316"/>
      <c r="ES1" s="319"/>
      <c r="ET1" s="317"/>
      <c r="EU1" s="318"/>
      <c r="EV1" s="337" t="s">
        <v>22</v>
      </c>
      <c r="EW1" s="565">
        <v>2023</v>
      </c>
      <c r="EX1" s="316" t="s">
        <v>159</v>
      </c>
      <c r="EY1" s="316"/>
      <c r="EZ1" s="316"/>
      <c r="FA1" s="316"/>
      <c r="FB1" s="316"/>
      <c r="FC1" s="319"/>
      <c r="FD1" s="317"/>
      <c r="FE1" s="318"/>
    </row>
    <row r="2" s="320" customFormat="true" ht="30" customHeight="true">
      <c r="A2" s="580" t="s">
        <v>282</v>
      </c>
      <c r="B2" s="323" t="s">
        <v>238</v>
      </c>
      <c r="C2" s="262" t="s">
        <v>180</v>
      </c>
      <c r="D2" s="262" t="s">
        <v>160</v>
      </c>
      <c r="E2" s="324"/>
      <c r="F2" s="324"/>
      <c r="G2" s="324"/>
      <c r="H2" s="324"/>
      <c r="I2" s="325"/>
      <c r="J2" s="321" t="s">
        <v>258</v>
      </c>
      <c r="K2" s="366"/>
      <c r="L2" s="323" t="s">
        <v>239</v>
      </c>
      <c r="M2" s="262" t="s">
        <v>180</v>
      </c>
      <c r="N2" s="262" t="s">
        <v>160</v>
      </c>
      <c r="O2" s="324"/>
      <c r="P2" s="324"/>
      <c r="Q2" s="324"/>
      <c r="R2" s="324"/>
      <c r="S2" s="325"/>
      <c r="T2" s="321" t="s">
        <v>258</v>
      </c>
      <c r="U2" s="366"/>
      <c r="V2" s="323" t="s">
        <v>240</v>
      </c>
      <c r="W2" s="262" t="s">
        <v>180</v>
      </c>
      <c r="X2" s="262" t="s">
        <v>160</v>
      </c>
      <c r="Y2" s="324"/>
      <c r="Z2" s="324"/>
      <c r="AA2" s="324"/>
      <c r="AB2" s="324"/>
      <c r="AC2" s="325"/>
      <c r="AD2" s="321" t="s">
        <v>258</v>
      </c>
      <c r="AE2" s="366"/>
      <c r="AF2" s="323" t="s">
        <v>241</v>
      </c>
      <c r="AG2" s="262" t="s">
        <v>180</v>
      </c>
      <c r="AH2" s="262" t="s">
        <v>160</v>
      </c>
      <c r="AI2" s="324"/>
      <c r="AJ2" s="324"/>
      <c r="AK2" s="324"/>
      <c r="AL2" s="324"/>
      <c r="AM2" s="325"/>
      <c r="AN2" s="321" t="s">
        <v>258</v>
      </c>
      <c r="AO2" s="366"/>
      <c r="AP2" s="323" t="s">
        <v>242</v>
      </c>
      <c r="AQ2" s="262" t="s">
        <v>180</v>
      </c>
      <c r="AR2" s="262" t="s">
        <v>160</v>
      </c>
      <c r="AS2" s="324"/>
      <c r="AT2" s="324"/>
      <c r="AU2" s="324"/>
      <c r="AV2" s="324"/>
      <c r="AW2" s="325"/>
      <c r="AX2" s="321" t="s">
        <v>258</v>
      </c>
      <c r="AY2" s="366"/>
      <c r="AZ2" s="323" t="s">
        <v>243</v>
      </c>
      <c r="BA2" s="262" t="s">
        <v>185</v>
      </c>
      <c r="BB2" s="262" t="s">
        <v>184</v>
      </c>
      <c r="BC2" s="324"/>
      <c r="BD2" s="324"/>
      <c r="BE2" s="324"/>
      <c r="BF2" s="324"/>
      <c r="BG2" s="325"/>
      <c r="BH2" s="321" t="s">
        <v>258</v>
      </c>
      <c r="BI2" s="366"/>
      <c r="BJ2" s="323" t="s">
        <v>244</v>
      </c>
      <c r="BK2" s="262" t="s">
        <v>180</v>
      </c>
      <c r="BL2" s="262" t="s">
        <v>160</v>
      </c>
      <c r="BM2" s="324"/>
      <c r="BN2" s="324"/>
      <c r="BO2" s="324"/>
      <c r="BP2" s="324"/>
      <c r="BQ2" s="325"/>
      <c r="BR2" s="321" t="s">
        <v>258</v>
      </c>
      <c r="BS2" s="366"/>
      <c r="BT2" s="323" t="s">
        <v>245</v>
      </c>
      <c r="BU2" s="262" t="s">
        <v>180</v>
      </c>
      <c r="BV2" s="262" t="s">
        <v>160</v>
      </c>
      <c r="BW2" s="324"/>
      <c r="BX2" s="324"/>
      <c r="BY2" s="324"/>
      <c r="BZ2" s="324"/>
      <c r="CA2" s="325"/>
      <c r="CB2" s="321" t="s">
        <v>258</v>
      </c>
      <c r="CC2" s="366"/>
      <c r="CD2" s="323" t="s">
        <v>246</v>
      </c>
      <c r="CE2" s="262" t="s">
        <v>180</v>
      </c>
      <c r="CF2" s="262" t="s">
        <v>160</v>
      </c>
      <c r="CG2" s="324"/>
      <c r="CH2" s="324"/>
      <c r="CI2" s="324"/>
      <c r="CJ2" s="324"/>
      <c r="CK2" s="325"/>
      <c r="CL2" s="321" t="s">
        <v>258</v>
      </c>
      <c r="CM2" s="366"/>
      <c r="CN2" s="323" t="s">
        <v>247</v>
      </c>
      <c r="CO2" s="262" t="s">
        <v>180</v>
      </c>
      <c r="CP2" s="262" t="s">
        <v>160</v>
      </c>
      <c r="CQ2" s="324"/>
      <c r="CR2" s="324"/>
      <c r="CS2" s="324"/>
      <c r="CT2" s="324"/>
      <c r="CU2" s="325"/>
      <c r="CV2" s="321" t="s">
        <v>258</v>
      </c>
      <c r="CW2" s="366"/>
      <c r="CX2" s="323" t="s">
        <v>248</v>
      </c>
      <c r="CY2" s="262" t="s">
        <v>227</v>
      </c>
      <c r="CZ2" s="262" t="s">
        <v>226</v>
      </c>
      <c r="DA2" s="324"/>
      <c r="DB2" s="324"/>
      <c r="DC2" s="324"/>
      <c r="DD2" s="324"/>
      <c r="DE2" s="325"/>
      <c r="DF2" s="321" t="s">
        <v>258</v>
      </c>
      <c r="DG2" s="322"/>
      <c r="DH2" s="323" t="s">
        <v>274</v>
      </c>
      <c r="DI2" s="262" t="s">
        <v>180</v>
      </c>
      <c r="DJ2" s="262" t="s">
        <v>160</v>
      </c>
      <c r="DK2" s="324"/>
      <c r="DL2" s="324"/>
      <c r="DM2" s="324"/>
      <c r="DN2" s="324"/>
      <c r="DO2" s="325"/>
      <c r="DP2" s="321" t="s">
        <v>258</v>
      </c>
      <c r="DQ2" s="366"/>
      <c r="DR2" s="323" t="s">
        <v>287</v>
      </c>
      <c r="DS2" s="262" t="s">
        <v>185</v>
      </c>
      <c r="DT2" s="262" t="s">
        <v>288</v>
      </c>
      <c r="DU2" s="324"/>
      <c r="DV2" s="324"/>
      <c r="DW2" s="324"/>
      <c r="DX2" s="324"/>
      <c r="DY2" s="325"/>
      <c r="DZ2" s="321" t="s">
        <v>258</v>
      </c>
      <c r="EA2" s="366"/>
      <c r="EB2" s="323" t="s">
        <v>301</v>
      </c>
      <c r="EC2" s="262" t="s">
        <v>185</v>
      </c>
      <c r="ED2" s="262" t="s">
        <v>304</v>
      </c>
      <c r="EE2" s="324"/>
      <c r="EF2" s="324"/>
      <c r="EG2" s="324"/>
      <c r="EH2" s="324"/>
      <c r="EI2" s="325"/>
      <c r="EJ2" s="321" t="s">
        <v>258</v>
      </c>
      <c r="EK2" s="366"/>
      <c r="EL2" s="323" t="s">
        <v>302</v>
      </c>
      <c r="EM2" s="262" t="s">
        <v>185</v>
      </c>
      <c r="EN2" s="262" t="s">
        <v>307</v>
      </c>
      <c r="EO2" s="324"/>
      <c r="EP2" s="324"/>
      <c r="EQ2" s="324"/>
      <c r="ER2" s="324"/>
      <c r="ES2" s="325"/>
      <c r="ET2" s="321" t="s">
        <v>258</v>
      </c>
      <c r="EU2" s="366"/>
      <c r="EV2" s="323" t="s">
        <v>312</v>
      </c>
      <c r="EW2" s="262" t="s">
        <v>185</v>
      </c>
      <c r="EX2" s="262" t="s">
        <v>308</v>
      </c>
      <c r="EY2" s="324"/>
      <c r="EZ2" s="324"/>
      <c r="FA2" s="324"/>
      <c r="FB2" s="324"/>
      <c r="FC2" s="325"/>
      <c r="FD2" s="321" t="s">
        <v>258</v>
      </c>
      <c r="FE2" s="366"/>
    </row>
    <row r="3" s="253" customFormat="true" ht="18" customHeight="true">
      <c r="A3" s="580"/>
      <c r="B3" s="365" t="s">
        <v>172</v>
      </c>
      <c r="C3" s="264" t="s">
        <v>56</v>
      </c>
      <c r="D3" s="265" t="s">
        <v>7</v>
      </c>
      <c r="E3" s="266" t="s">
        <v>1</v>
      </c>
      <c r="F3" s="266" t="s">
        <v>2</v>
      </c>
      <c r="G3" s="266" t="s">
        <v>16</v>
      </c>
      <c r="H3" s="266" t="s">
        <v>17</v>
      </c>
      <c r="I3" s="267" t="s">
        <v>18</v>
      </c>
      <c r="J3" s="250"/>
      <c r="K3" s="268"/>
      <c r="L3" s="365" t="s">
        <v>172</v>
      </c>
      <c r="M3" s="264" t="s">
        <v>56</v>
      </c>
      <c r="N3" s="265" t="s">
        <v>7</v>
      </c>
      <c r="O3" s="266" t="s">
        <v>1</v>
      </c>
      <c r="P3" s="266" t="s">
        <v>2</v>
      </c>
      <c r="Q3" s="266" t="s">
        <v>16</v>
      </c>
      <c r="R3" s="266" t="s">
        <v>17</v>
      </c>
      <c r="S3" s="267" t="s">
        <v>18</v>
      </c>
      <c r="T3" s="250"/>
      <c r="U3" s="268"/>
      <c r="V3" s="365" t="s">
        <v>172</v>
      </c>
      <c r="W3" s="264" t="s">
        <v>56</v>
      </c>
      <c r="X3" s="265" t="s">
        <v>7</v>
      </c>
      <c r="Y3" s="266" t="s">
        <v>1</v>
      </c>
      <c r="Z3" s="266" t="s">
        <v>2</v>
      </c>
      <c r="AA3" s="266" t="s">
        <v>16</v>
      </c>
      <c r="AB3" s="266" t="s">
        <v>17</v>
      </c>
      <c r="AC3" s="267" t="s">
        <v>18</v>
      </c>
      <c r="AD3" s="250"/>
      <c r="AE3" s="268"/>
      <c r="AF3" s="365" t="s">
        <v>172</v>
      </c>
      <c r="AG3" s="264" t="s">
        <v>56</v>
      </c>
      <c r="AH3" s="265" t="s">
        <v>7</v>
      </c>
      <c r="AI3" s="266" t="s">
        <v>1</v>
      </c>
      <c r="AJ3" s="266" t="s">
        <v>2</v>
      </c>
      <c r="AK3" s="266" t="s">
        <v>16</v>
      </c>
      <c r="AL3" s="266" t="s">
        <v>17</v>
      </c>
      <c r="AM3" s="267" t="s">
        <v>18</v>
      </c>
      <c r="AN3" s="250"/>
      <c r="AO3" s="268"/>
      <c r="AP3" s="365" t="s">
        <v>172</v>
      </c>
      <c r="AQ3" s="264" t="s">
        <v>56</v>
      </c>
      <c r="AR3" s="265" t="s">
        <v>7</v>
      </c>
      <c r="AS3" s="266" t="s">
        <v>1</v>
      </c>
      <c r="AT3" s="266" t="s">
        <v>2</v>
      </c>
      <c r="AU3" s="266" t="s">
        <v>16</v>
      </c>
      <c r="AV3" s="266" t="s">
        <v>17</v>
      </c>
      <c r="AW3" s="267" t="s">
        <v>18</v>
      </c>
      <c r="AX3" s="250"/>
      <c r="AY3" s="268"/>
      <c r="AZ3" s="365" t="s">
        <v>172</v>
      </c>
      <c r="BA3" s="269" t="s">
        <v>56</v>
      </c>
      <c r="BB3" s="265" t="s">
        <v>7</v>
      </c>
      <c r="BC3" s="266" t="s">
        <v>1</v>
      </c>
      <c r="BD3" s="266" t="s">
        <v>2</v>
      </c>
      <c r="BE3" s="266" t="s">
        <v>16</v>
      </c>
      <c r="BF3" s="266" t="s">
        <v>17</v>
      </c>
      <c r="BG3" s="267" t="s">
        <v>18</v>
      </c>
      <c r="BH3" s="250"/>
      <c r="BI3" s="268"/>
      <c r="BJ3" s="365" t="s">
        <v>172</v>
      </c>
      <c r="BK3" s="269" t="s">
        <v>56</v>
      </c>
      <c r="BL3" s="265" t="s">
        <v>7</v>
      </c>
      <c r="BM3" s="266" t="s">
        <v>1</v>
      </c>
      <c r="BN3" s="266" t="s">
        <v>2</v>
      </c>
      <c r="BO3" s="266" t="s">
        <v>16</v>
      </c>
      <c r="BP3" s="266" t="s">
        <v>17</v>
      </c>
      <c r="BQ3" s="267" t="s">
        <v>18</v>
      </c>
      <c r="BR3" s="250"/>
      <c r="BS3" s="268"/>
      <c r="BT3" s="365" t="s">
        <v>172</v>
      </c>
      <c r="BU3" s="269" t="s">
        <v>56</v>
      </c>
      <c r="BV3" s="265" t="s">
        <v>7</v>
      </c>
      <c r="BW3" s="266" t="s">
        <v>1</v>
      </c>
      <c r="BX3" s="266" t="s">
        <v>2</v>
      </c>
      <c r="BY3" s="266" t="s">
        <v>16</v>
      </c>
      <c r="BZ3" s="266" t="s">
        <v>17</v>
      </c>
      <c r="CA3" s="267" t="s">
        <v>18</v>
      </c>
      <c r="CB3" s="250"/>
      <c r="CC3" s="268"/>
      <c r="CD3" s="365" t="s">
        <v>172</v>
      </c>
      <c r="CE3" s="269" t="s">
        <v>56</v>
      </c>
      <c r="CF3" s="265" t="s">
        <v>7</v>
      </c>
      <c r="CG3" s="266" t="s">
        <v>1</v>
      </c>
      <c r="CH3" s="266" t="s">
        <v>2</v>
      </c>
      <c r="CI3" s="266" t="s">
        <v>16</v>
      </c>
      <c r="CJ3" s="266" t="s">
        <v>17</v>
      </c>
      <c r="CK3" s="267" t="s">
        <v>18</v>
      </c>
      <c r="CL3" s="250"/>
      <c r="CM3" s="268"/>
      <c r="CN3" s="365" t="s">
        <v>172</v>
      </c>
      <c r="CO3" s="269" t="s">
        <v>56</v>
      </c>
      <c r="CP3" s="265" t="s">
        <v>7</v>
      </c>
      <c r="CQ3" s="266" t="s">
        <v>1</v>
      </c>
      <c r="CR3" s="266" t="s">
        <v>2</v>
      </c>
      <c r="CS3" s="266" t="s">
        <v>16</v>
      </c>
      <c r="CT3" s="266" t="s">
        <v>17</v>
      </c>
      <c r="CU3" s="267" t="s">
        <v>18</v>
      </c>
      <c r="CV3" s="250"/>
      <c r="CW3" s="268"/>
      <c r="CX3" s="365" t="s">
        <v>172</v>
      </c>
      <c r="CY3" s="269" t="s">
        <v>56</v>
      </c>
      <c r="CZ3" s="265" t="s">
        <v>7</v>
      </c>
      <c r="DA3" s="266" t="s">
        <v>1</v>
      </c>
      <c r="DB3" s="266" t="s">
        <v>2</v>
      </c>
      <c r="DC3" s="266" t="s">
        <v>16</v>
      </c>
      <c r="DD3" s="266" t="s">
        <v>17</v>
      </c>
      <c r="DE3" s="267" t="s">
        <v>18</v>
      </c>
      <c r="DF3" s="250"/>
      <c r="DG3" s="268"/>
      <c r="DH3" s="365" t="s">
        <v>172</v>
      </c>
      <c r="DI3" s="269" t="s">
        <v>56</v>
      </c>
      <c r="DJ3" s="265" t="s">
        <v>7</v>
      </c>
      <c r="DK3" s="266" t="s">
        <v>1</v>
      </c>
      <c r="DL3" s="266" t="s">
        <v>2</v>
      </c>
      <c r="DM3" s="266" t="s">
        <v>16</v>
      </c>
      <c r="DN3" s="266" t="s">
        <v>17</v>
      </c>
      <c r="DO3" s="267" t="s">
        <v>18</v>
      </c>
      <c r="DP3" s="250"/>
      <c r="DQ3" s="268"/>
      <c r="DR3" s="365" t="s">
        <v>172</v>
      </c>
      <c r="DS3" s="269" t="s">
        <v>56</v>
      </c>
      <c r="DT3" s="265" t="s">
        <v>7</v>
      </c>
      <c r="DU3" s="266" t="s">
        <v>1</v>
      </c>
      <c r="DV3" s="266" t="s">
        <v>2</v>
      </c>
      <c r="DW3" s="266" t="s">
        <v>16</v>
      </c>
      <c r="DX3" s="266" t="s">
        <v>17</v>
      </c>
      <c r="DY3" s="267" t="s">
        <v>18</v>
      </c>
      <c r="DZ3" s="250"/>
      <c r="EA3" s="268"/>
      <c r="EB3" s="365" t="s">
        <v>172</v>
      </c>
      <c r="EC3" s="269" t="s">
        <v>56</v>
      </c>
      <c r="ED3" s="265" t="s">
        <v>7</v>
      </c>
      <c r="EE3" s="266" t="s">
        <v>1</v>
      </c>
      <c r="EF3" s="266" t="s">
        <v>2</v>
      </c>
      <c r="EG3" s="266" t="s">
        <v>16</v>
      </c>
      <c r="EH3" s="266" t="s">
        <v>17</v>
      </c>
      <c r="EI3" s="267" t="s">
        <v>18</v>
      </c>
      <c r="EJ3" s="250"/>
      <c r="EK3" s="268"/>
      <c r="EL3" s="365" t="s">
        <v>172</v>
      </c>
      <c r="EM3" s="269" t="s">
        <v>56</v>
      </c>
      <c r="EN3" s="265" t="s">
        <v>7</v>
      </c>
      <c r="EO3" s="266" t="s">
        <v>1</v>
      </c>
      <c r="EP3" s="266" t="s">
        <v>2</v>
      </c>
      <c r="EQ3" s="266" t="s">
        <v>16</v>
      </c>
      <c r="ER3" s="266" t="s">
        <v>17</v>
      </c>
      <c r="ES3" s="267" t="s">
        <v>18</v>
      </c>
      <c r="ET3" s="250"/>
      <c r="EU3" s="268"/>
      <c r="EV3" s="365" t="s">
        <v>172</v>
      </c>
      <c r="EW3" s="269" t="s">
        <v>56</v>
      </c>
      <c r="EX3" s="265" t="s">
        <v>7</v>
      </c>
      <c r="EY3" s="266" t="s">
        <v>1</v>
      </c>
      <c r="EZ3" s="266" t="s">
        <v>2</v>
      </c>
      <c r="FA3" s="266" t="s">
        <v>16</v>
      </c>
      <c r="FB3" s="266" t="s">
        <v>17</v>
      </c>
      <c r="FC3" s="267" t="s">
        <v>18</v>
      </c>
      <c r="FD3" s="250"/>
      <c r="FE3" s="268"/>
      <c r="FF3" s="252"/>
      <c r="FP3" s="252"/>
      <c r="FZ3" s="252"/>
      <c r="GJ3" s="252"/>
      <c r="GT3" s="252"/>
      <c r="HD3" s="252"/>
      <c r="HN3" s="252"/>
      <c r="HX3" s="252"/>
    </row>
    <row r="4" s="4" customFormat="true">
      <c r="A4" s="388" t="str">
        <f>IF(ISBLANK('Data Summary'!A6),"",'Data Summary'!A6)</f>
        <v>BDI_2010_UIS</v>
      </c>
      <c r="B4" s="122"/>
      <c r="C4" s="15" t="s">
        <v>3</v>
      </c>
      <c r="D4" s="9">
        <f t="shared" ref="D4:I4" si="0">IF(COUNTA(D14)=0,"",D14)</f>
        <v>13</v>
      </c>
      <c r="E4" s="9" t="str">
        <f t="shared" si="0"/>
        <v/>
      </c>
      <c r="F4" s="9" t="str">
        <f t="shared" si="0"/>
        <v/>
      </c>
      <c r="G4" s="9" t="str">
        <f t="shared" si="0"/>
        <v/>
      </c>
      <c r="H4" s="9">
        <f t="shared" si="0"/>
        <v>13</v>
      </c>
      <c r="I4" s="29" t="str">
        <f t="shared" si="0"/>
        <v/>
      </c>
      <c r="J4" s="24"/>
      <c r="K4" s="17"/>
      <c r="L4" s="122"/>
      <c r="M4" s="15" t="s">
        <v>3</v>
      </c>
      <c r="N4" s="9">
        <f t="shared" ref="N4:Q4" si="1">IF(COUNTA(N14)=0,"",N14)</f>
        <v>13.549546998867497</v>
      </c>
      <c r="O4" s="9" t="str">
        <f t="shared" si="1"/>
        <v/>
      </c>
      <c r="P4" s="9" t="str">
        <f t="shared" si="1"/>
        <v/>
      </c>
      <c r="Q4" s="9" t="str">
        <f t="shared" si="1"/>
        <v/>
      </c>
      <c r="R4" s="9">
        <f>R14</f>
        <v>12</v>
      </c>
      <c r="S4" s="29">
        <f>S14</f>
        <v>18.5</v>
      </c>
      <c r="T4" s="24"/>
      <c r="U4" s="17"/>
      <c r="V4" s="122"/>
      <c r="W4" s="15" t="s">
        <v>3</v>
      </c>
      <c r="X4" s="9">
        <f t="shared" ref="X4:AC4" si="2">IF(COUNTA(X14)=0,"",X14)</f>
        <v>10.199999999999999</v>
      </c>
      <c r="Y4" s="9" t="str">
        <f t="shared" si="2"/>
        <v/>
      </c>
      <c r="Z4" s="9" t="str">
        <f t="shared" si="2"/>
        <v/>
      </c>
      <c r="AA4" s="9" t="str">
        <f t="shared" si="2"/>
        <v/>
      </c>
      <c r="AB4" s="9">
        <f t="shared" si="2"/>
        <v>10.199999999999999</v>
      </c>
      <c r="AC4" s="29" t="str">
        <f t="shared" si="2"/>
        <v/>
      </c>
      <c r="AD4" s="24"/>
      <c r="AE4" s="17"/>
      <c r="AF4" s="122"/>
      <c r="AG4" s="15" t="s">
        <v>3</v>
      </c>
      <c r="AH4" s="9" t="str">
        <f t="shared" ref="AH4:AM4" si="3">IF(COUNTA(AH14)=0,"",AH14)</f>
        <v/>
      </c>
      <c r="AI4" s="9" t="str">
        <f t="shared" si="3"/>
        <v/>
      </c>
      <c r="AJ4" s="9" t="str">
        <f t="shared" si="3"/>
        <v/>
      </c>
      <c r="AK4" s="9" t="str">
        <f t="shared" si="3"/>
        <v/>
      </c>
      <c r="AL4" s="9" t="str">
        <f t="shared" si="3"/>
        <v/>
      </c>
      <c r="AM4" s="29">
        <f t="shared" si="3"/>
        <v>13.5</v>
      </c>
      <c r="AN4" s="24"/>
      <c r="AO4" s="17"/>
      <c r="AP4" s="122"/>
      <c r="AQ4" s="15" t="s">
        <v>3</v>
      </c>
      <c r="AR4" s="9">
        <f t="shared" ref="AR4:AW4" si="4">IF(COUNTA(AR14)=0,"",AR14)</f>
        <v>7.0067950169875424</v>
      </c>
      <c r="AS4" s="9" t="str">
        <f t="shared" si="4"/>
        <v/>
      </c>
      <c r="AT4" s="9" t="str">
        <f t="shared" si="4"/>
        <v/>
      </c>
      <c r="AU4" s="9" t="str">
        <f t="shared" si="4"/>
        <v/>
      </c>
      <c r="AV4" s="9">
        <f t="shared" si="4"/>
        <v>9.1999999999999993</v>
      </c>
      <c r="AW4" s="29">
        <f t="shared" si="4"/>
        <v>0</v>
      </c>
      <c r="AX4" s="24"/>
      <c r="AY4" s="17"/>
      <c r="AZ4" s="122"/>
      <c r="BA4" s="65" t="s">
        <v>3</v>
      </c>
      <c r="BB4" s="9" t="str">
        <f t="shared" ref="BB4:BG4" si="5">IF(COUNTA(BB14)=0,"",BB14)</f>
        <v/>
      </c>
      <c r="BC4" s="9" t="str">
        <f t="shared" si="5"/>
        <v/>
      </c>
      <c r="BD4" s="9" t="str">
        <f t="shared" si="5"/>
        <v/>
      </c>
      <c r="BE4" s="9" t="str">
        <f t="shared" si="5"/>
        <v/>
      </c>
      <c r="BF4" s="9" t="str">
        <f t="shared" si="5"/>
        <v/>
      </c>
      <c r="BG4" s="29" t="str">
        <f t="shared" si="5"/>
        <v/>
      </c>
      <c r="BH4" s="24"/>
      <c r="BI4" s="17"/>
      <c r="BJ4" s="122"/>
      <c r="BK4" s="65" t="s">
        <v>3</v>
      </c>
      <c r="BL4" s="9">
        <f t="shared" ref="BL4:BQ4" si="6">IF(COUNTA(BL14)=0,"",BL14)</f>
        <v>8.7445639864099647</v>
      </c>
      <c r="BM4" s="9" t="str">
        <f t="shared" si="6"/>
        <v/>
      </c>
      <c r="BN4" s="9" t="str">
        <f t="shared" si="6"/>
        <v/>
      </c>
      <c r="BO4" s="9" t="str">
        <f t="shared" si="6"/>
        <v/>
      </c>
      <c r="BP4" s="9">
        <f t="shared" si="6"/>
        <v>11.2</v>
      </c>
      <c r="BQ4" s="29">
        <f t="shared" si="6"/>
        <v>0.9</v>
      </c>
      <c r="BR4" s="24"/>
      <c r="BS4" s="17"/>
      <c r="BT4" s="122"/>
      <c r="BU4" s="65" t="s">
        <v>3</v>
      </c>
      <c r="BV4" s="9" t="str">
        <f t="shared" ref="BV4:CA4" si="7">IF(COUNTA(BV14)=0,"",BV14)</f>
        <v/>
      </c>
      <c r="BW4" s="9" t="str">
        <f t="shared" si="7"/>
        <v/>
      </c>
      <c r="BX4" s="9" t="str">
        <f t="shared" si="7"/>
        <v/>
      </c>
      <c r="BY4" s="9" t="str">
        <f t="shared" si="7"/>
        <v/>
      </c>
      <c r="BZ4" s="9" t="str">
        <f t="shared" si="7"/>
        <v/>
      </c>
      <c r="CA4" s="29" t="str">
        <f t="shared" si="7"/>
        <v/>
      </c>
      <c r="CB4" s="24"/>
      <c r="CC4" s="17"/>
      <c r="CD4" s="122"/>
      <c r="CE4" s="65" t="s">
        <v>3</v>
      </c>
      <c r="CF4" s="9" t="str">
        <f t="shared" ref="CF4:CK4" si="8">IF(COUNTA(CF14)=0,"",CF14)</f>
        <v/>
      </c>
      <c r="CG4" s="9" t="str">
        <f t="shared" si="8"/>
        <v/>
      </c>
      <c r="CH4" s="9" t="str">
        <f t="shared" si="8"/>
        <v/>
      </c>
      <c r="CI4" s="9" t="str">
        <f t="shared" si="8"/>
        <v/>
      </c>
      <c r="CJ4" s="9" t="str">
        <f t="shared" si="8"/>
        <v/>
      </c>
      <c r="CK4" s="29" t="str">
        <f t="shared" si="8"/>
        <v/>
      </c>
      <c r="CL4" s="24"/>
      <c r="CM4" s="17"/>
      <c r="CN4" s="122"/>
      <c r="CO4" s="65" t="s">
        <v>3</v>
      </c>
      <c r="CP4" s="9" t="str">
        <f t="shared" ref="CP4:CU4" si="9">IF(COUNTA(CP14)=0,"",CP14)</f>
        <v/>
      </c>
      <c r="CQ4" s="9" t="str">
        <f t="shared" si="9"/>
        <v/>
      </c>
      <c r="CR4" s="9" t="str">
        <f t="shared" si="9"/>
        <v/>
      </c>
      <c r="CS4" s="9" t="str">
        <f t="shared" si="9"/>
        <v/>
      </c>
      <c r="CT4" s="9" t="str">
        <f t="shared" si="9"/>
        <v/>
      </c>
      <c r="CU4" s="29">
        <f t="shared" si="9"/>
        <v>0</v>
      </c>
      <c r="CV4" s="24"/>
      <c r="CW4" s="17"/>
      <c r="CX4" s="122"/>
      <c r="CY4" s="65" t="s">
        <v>3</v>
      </c>
      <c r="CZ4" s="9" t="str">
        <f t="shared" ref="CZ4:DE4" si="10">IF(COUNTA(CZ14)=0,"",CZ14)</f>
        <v/>
      </c>
      <c r="DA4" s="9" t="str">
        <f t="shared" si="10"/>
        <v/>
      </c>
      <c r="DB4" s="9" t="str">
        <f t="shared" si="10"/>
        <v/>
      </c>
      <c r="DC4" s="9" t="str">
        <f t="shared" si="10"/>
        <v/>
      </c>
      <c r="DD4" s="9" t="str">
        <f t="shared" si="10"/>
        <v/>
      </c>
      <c r="DE4" s="29" t="str">
        <f t="shared" si="10"/>
        <v/>
      </c>
      <c r="DF4" s="24"/>
      <c r="DG4" s="17"/>
      <c r="DH4" s="122"/>
      <c r="DI4" s="65" t="s">
        <v>3</v>
      </c>
      <c r="DJ4" s="9" t="str">
        <f t="shared" ref="DJ4:DO4" si="11">IF(COUNTA(DJ14)=0,"",DJ14)</f>
        <v/>
      </c>
      <c r="DK4" s="9" t="str">
        <f t="shared" si="11"/>
        <v/>
      </c>
      <c r="DL4" s="9" t="str">
        <f t="shared" si="11"/>
        <v/>
      </c>
      <c r="DM4" s="9" t="str">
        <f t="shared" si="11"/>
        <v/>
      </c>
      <c r="DN4" s="9" t="str">
        <f t="shared" si="11"/>
        <v/>
      </c>
      <c r="DO4" s="29" t="str">
        <f t="shared" si="11"/>
        <v/>
      </c>
      <c r="DP4" s="24"/>
      <c r="DQ4" s="17"/>
      <c r="DR4" s="122"/>
      <c r="DS4" s="65" t="s">
        <v>3</v>
      </c>
      <c r="DT4" s="9" t="str">
        <f t="shared" ref="DT4:DY4" si="12">IF(COUNTA(DT14)=0,"",DT14)</f>
        <v/>
      </c>
      <c r="DU4" s="9" t="str">
        <f t="shared" si="12"/>
        <v/>
      </c>
      <c r="DV4" s="9" t="str">
        <f t="shared" si="12"/>
        <v/>
      </c>
      <c r="DW4" s="9" t="str">
        <f t="shared" si="12"/>
        <v/>
      </c>
      <c r="DX4" s="9" t="str">
        <f t="shared" si="12"/>
        <v/>
      </c>
      <c r="DY4" s="29" t="str">
        <f t="shared" si="12"/>
        <v/>
      </c>
      <c r="DZ4" s="24"/>
      <c r="EA4" s="17"/>
      <c r="EB4" s="122"/>
      <c r="EC4" s="65" t="s">
        <v>3</v>
      </c>
      <c r="ED4" s="9" t="str">
        <f t="shared" ref="ED4:EI4" si="13">IF(COUNTA(ED14)=0,"",ED14)</f>
        <v/>
      </c>
      <c r="EE4" s="9" t="str">
        <f t="shared" si="13"/>
        <v/>
      </c>
      <c r="EF4" s="9" t="str">
        <f t="shared" si="13"/>
        <v/>
      </c>
      <c r="EG4" s="9" t="str">
        <f t="shared" si="13"/>
        <v/>
      </c>
      <c r="EH4" s="9" t="str">
        <f t="shared" si="13"/>
        <v/>
      </c>
      <c r="EI4" s="29" t="str">
        <f t="shared" si="13"/>
        <v/>
      </c>
      <c r="EJ4" s="24"/>
      <c r="EK4" s="17"/>
      <c r="EL4" s="122"/>
      <c r="EM4" s="65" t="s">
        <v>3</v>
      </c>
      <c r="EN4" s="9" t="str">
        <f t="shared" ref="EN4:ES4" si="14">IF(COUNTA(EN14)=0,"",EN14)</f>
        <v/>
      </c>
      <c r="EO4" s="9" t="str">
        <f t="shared" si="14"/>
        <v/>
      </c>
      <c r="EP4" s="9" t="str">
        <f t="shared" si="14"/>
        <v/>
      </c>
      <c r="EQ4" s="9" t="str">
        <f t="shared" si="14"/>
        <v/>
      </c>
      <c r="ER4" s="9" t="str">
        <f t="shared" si="14"/>
        <v/>
      </c>
      <c r="ES4" s="29" t="str">
        <f t="shared" si="14"/>
        <v/>
      </c>
      <c r="ET4" s="24"/>
      <c r="EU4" s="17"/>
      <c r="EV4" s="122"/>
      <c r="EW4" s="65" t="s">
        <v>3</v>
      </c>
      <c r="EX4" s="9" t="str">
        <f t="shared" ref="EX4:FC4" si="15">IF(COUNTA(EX14)=0,"",EX14)</f>
        <v/>
      </c>
      <c r="EY4" s="9" t="str">
        <f t="shared" si="15"/>
        <v/>
      </c>
      <c r="EZ4" s="9" t="str">
        <f t="shared" si="15"/>
        <v/>
      </c>
      <c r="FA4" s="9" t="str">
        <f t="shared" si="15"/>
        <v/>
      </c>
      <c r="FB4" s="9" t="str">
        <f t="shared" si="15"/>
        <v/>
      </c>
      <c r="FC4" s="29" t="str">
        <f t="shared" si="15"/>
        <v/>
      </c>
      <c r="FD4" s="24"/>
      <c r="FE4" s="17"/>
      <c r="FF4" s="131"/>
      <c r="FP4" s="131"/>
      <c r="FZ4" s="131"/>
      <c r="GJ4" s="131"/>
      <c r="GT4" s="131"/>
      <c r="HD4" s="131"/>
      <c r="HN4" s="131"/>
      <c r="HX4" s="131"/>
    </row>
    <row r="5" s="4" customFormat="true">
      <c r="A5" s="388" t="str">
        <f ca="true">IF(ISBLANK('Data Summary'!A7),"",'Data Summary'!A7)</f>
        <v>BDI_2011_UIS</v>
      </c>
      <c r="B5" s="122"/>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4"/>
      <c r="K5" s="17"/>
      <c r="L5" s="122"/>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c r="S5" s="29"/>
      <c r="T5" s="24"/>
      <c r="U5" s="17"/>
      <c r="V5" s="122"/>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9" t="str">
        <f>IF((COUNTA(AC15:AC26)=0)+(COUNTA(AC14)=0),"",100-AC14-SUMPRODUCT(W15:W26,AC15:AC26))</f>
        <v/>
      </c>
      <c r="AD5" s="24"/>
      <c r="AE5" s="17"/>
      <c r="AF5" s="122"/>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9" t="str">
        <f>IF((COUNTA(AM15:AM26)=0)+(COUNTA(AM14)=0),"",100-AM14-SUMPRODUCT(AG15:AG26,AM15:AM26))</f>
        <v/>
      </c>
      <c r="AN5" s="24"/>
      <c r="AO5" s="17"/>
      <c r="AP5" s="122"/>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9" t="str">
        <f>IF((COUNTA(AW15:AW26)=0)+(COUNTA(AW14)=0),"",100-AW14-SUMPRODUCT(AQ15:AQ26,AW15:AW26))</f>
        <v/>
      </c>
      <c r="AX5" s="24"/>
      <c r="AY5" s="17"/>
      <c r="AZ5" s="122"/>
      <c r="BA5" s="6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29" t="str">
        <f>IF((COUNTA(BG15:BG26)=0)+(COUNTA(BG14)=0),"",100-BG14-SUMPRODUCT(BA15:BA26,BG15:BG26))</f>
        <v/>
      </c>
      <c r="BH5" s="24"/>
      <c r="BI5" s="17"/>
      <c r="BJ5" s="122"/>
      <c r="BK5" s="6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29" t="str">
        <f>IF((COUNTA(BQ15:BQ26)=0)+(COUNTA(BQ14)=0),"",100-BQ14-SUMPRODUCT(BK15:BK26,BQ15:BQ26))</f>
        <v/>
      </c>
      <c r="BR5" s="24"/>
      <c r="BS5" s="17"/>
      <c r="BT5" s="122"/>
      <c r="BU5" s="65" t="s">
        <v>0</v>
      </c>
      <c r="BV5" s="9" t="str">
        <f>IF((COUNTA(BV15:BV26)=0)+(COUNTA(BV14)=0),"",100-BV14-SUMPRODUCT(BU15:BU26,BV15:BV26))</f>
        <v/>
      </c>
      <c r="BW5" s="9" t="str">
        <f>IF((COUNTA(BW15:BW26)=0)+(COUNTA(BW14)=0),"",100-BW14-SUMPRODUCT(BU15:BU26,BW15:BW26))</f>
        <v/>
      </c>
      <c r="BX5" s="9" t="str">
        <f>IF((COUNTA(BX15:BX26)=0)+(COUNTA(BX14)=0),"",100-BX14-SUMPRODUCT(BU15:BU26,BX15:BX26))</f>
        <v/>
      </c>
      <c r="BY5" s="9" t="str">
        <f>IF((COUNTA(BY15:BY26)=0)+(COUNTA(BY14)=0),"",100-BY14-SUMPRODUCT(BU15:BU26,BY15:BY26))</f>
        <v/>
      </c>
      <c r="BZ5" s="9" t="str">
        <f>IF((COUNTA(BZ15:BZ26)=0)+(COUNTA(BZ14)=0),"",100-BZ14-SUMPRODUCT(BU15:BU26,BZ15:BZ26))</f>
        <v/>
      </c>
      <c r="CA5" s="29" t="str">
        <f>IF((COUNTA(CA15:CA26)=0)+(COUNTA(CA14)=0),"",100-CA14-SUMPRODUCT(BU15:BU26,CA15:CA26))</f>
        <v/>
      </c>
      <c r="CB5" s="24"/>
      <c r="CC5" s="17"/>
      <c r="CD5" s="122"/>
      <c r="CE5" s="65"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t="str">
        <f>IF((COUNTA(CJ15:CJ26)=0)+(COUNTA(CJ14)=0),"",100-CJ14-SUMPRODUCT(CE15:CE26,CJ15:CJ26))</f>
        <v/>
      </c>
      <c r="CK5" s="29" t="str">
        <f>IF((COUNTA(CK15:CK26)=0)+(COUNTA(CK14)=0),"",100-CK14-SUMPRODUCT(CE15:CE26,CK15:CK26))</f>
        <v/>
      </c>
      <c r="CL5" s="24"/>
      <c r="CM5" s="17"/>
      <c r="CN5" s="122"/>
      <c r="CO5" s="65" t="s">
        <v>0</v>
      </c>
      <c r="CP5" s="9" t="str">
        <f>IF((COUNTA(CP15:CP26)=0)+(COUNTA(CP14)=0),"",100-CP14-SUMPRODUCT(CO15:CO26,CP15:CP26))</f>
        <v/>
      </c>
      <c r="CQ5" s="9" t="str">
        <f>IF((COUNTA(CQ15:CQ26)=0)+(COUNTA(CQ14)=0),"",100-CQ14-SUMPRODUCT(CO15:CO26,CQ15:CQ26))</f>
        <v/>
      </c>
      <c r="CR5" s="9" t="str">
        <f>IF((COUNTA(CR15:CR26)=0)+(COUNTA(CR14)=0),"",100-CR14-SUMPRODUCT(CO15:CO26,CR15:CR26))</f>
        <v/>
      </c>
      <c r="CS5" s="9" t="str">
        <f>IF((COUNTA(CS15:CS26)=0)+(COUNTA(CS14)=0),"",100-CS14-SUMPRODUCT(CO15:CO26,CS15:CS26))</f>
        <v/>
      </c>
      <c r="CT5" s="9" t="str">
        <f>IF((COUNTA(CT15:CT26)=0)+(COUNTA(CT14)=0),"",100-CT14-SUMPRODUCT(CO15:CO26,CT15:CT26))</f>
        <v/>
      </c>
      <c r="CU5" s="29">
        <f>IF((COUNTA(CU15:CU26)=0)+(COUNTA(CU14)=0),"",100-CU14-SUMPRODUCT(CO15:CO26,CU15:CU26))</f>
        <v>0</v>
      </c>
      <c r="CV5" s="24"/>
      <c r="CW5" s="17"/>
      <c r="CX5" s="122"/>
      <c r="CY5" s="65" t="s">
        <v>0</v>
      </c>
      <c r="CZ5" s="9" t="str">
        <f>IF((COUNTA(CZ15:CZ26)=0)+(COUNTA(CZ14)=0),"",100-CZ14-SUMPRODUCT(CY15:CY26,CZ15:CZ26))</f>
        <v/>
      </c>
      <c r="DA5" s="9" t="str">
        <f>IF((COUNTA(DA15:DA26)=0)+(COUNTA(DA14)=0),"",100-DA14-SUMPRODUCT(CY15:CY26,DA15:DA26))</f>
        <v/>
      </c>
      <c r="DB5" s="9" t="str">
        <f>IF((COUNTA(DB15:DB26)=0)+(COUNTA(DB14)=0),"",100-DB14-SUMPRODUCT(CY15:CY26,DB15:DB26))</f>
        <v/>
      </c>
      <c r="DC5" s="9" t="str">
        <f>IF((COUNTA(DC15:DC26)=0)+(COUNTA(DC14)=0),"",100-DC14-SUMPRODUCT(CY15:CY26,DC15:DC26))</f>
        <v/>
      </c>
      <c r="DD5" s="9" t="str">
        <f>IF((COUNTA(DD15:DD26)=0)+(COUNTA(DD14)=0),"",100-DD14-SUMPRODUCT(CY15:CY26,DD15:DD26))</f>
        <v/>
      </c>
      <c r="DE5" s="29" t="str">
        <f>IF((COUNTA(DE15:DE26)=0)+(COUNTA(DE14)=0),"",100-DE14-SUMPRODUCT(CY15:CY26,DE15:DE26))</f>
        <v/>
      </c>
      <c r="DF5" s="24"/>
      <c r="DG5" s="17"/>
      <c r="DH5" s="122"/>
      <c r="DI5" s="65" t="s">
        <v>0</v>
      </c>
      <c r="DJ5" s="9" t="str">
        <f>IF((COUNTA(DJ15:DJ26)=0)+(COUNTA(DJ14)=0),"",100-DJ14-SUMPRODUCT(DI15:DI26,DJ15:DJ26))</f>
        <v/>
      </c>
      <c r="DK5" s="9" t="str">
        <f>IF((COUNTA(DK15:DK26)=0)+(COUNTA(DK14)=0),"",100-DK14-SUMPRODUCT(DI15:DI26,DK15:DK26))</f>
        <v/>
      </c>
      <c r="DL5" s="9" t="str">
        <f>IF((COUNTA(DL15:DL26)=0)+(COUNTA(DL14)=0),"",100-DL14-SUMPRODUCT(DI15:DI26,DL15:DL26))</f>
        <v/>
      </c>
      <c r="DM5" s="9" t="str">
        <f>IF((COUNTA(DM15:DM26)=0)+(COUNTA(DM14)=0),"",100-DM14-SUMPRODUCT(DI15:DI26,DM15:DM26))</f>
        <v/>
      </c>
      <c r="DN5" s="9" t="str">
        <f>IF((COUNTA(DN15:DN26)=0)+(COUNTA(DN14)=0),"",100-DN14-SUMPRODUCT(DI15:DI26,DN15:DN26))</f>
        <v/>
      </c>
      <c r="DO5" s="29" t="str">
        <f>IF((COUNTA(DO15:DO26)=0)+(COUNTA(DO14)=0),"",100-DO14-SUMPRODUCT(DI15:DI26,DO15:DO26))</f>
        <v/>
      </c>
      <c r="DP5" s="24"/>
      <c r="DQ5" s="17"/>
      <c r="DR5" s="122"/>
      <c r="DS5" s="65" t="s">
        <v>0</v>
      </c>
      <c r="DT5" s="9" t="str">
        <f>IF((COUNTA(DT15:DT26)=0)+(COUNTA(DT14)=0),"",100-DT14-SUMPRODUCT(DS15:DS26,DT15:DT26))</f>
        <v/>
      </c>
      <c r="DU5" s="9" t="str">
        <f>IF((COUNTA(DU15:DU26)=0)+(COUNTA(DU14)=0),"",100-DU14-SUMPRODUCT(DS15:DS26,DU15:DU26))</f>
        <v/>
      </c>
      <c r="DV5" s="9" t="str">
        <f>IF((COUNTA(DV15:DV26)=0)+(COUNTA(DV14)=0),"",100-DV14-SUMPRODUCT(DS15:DS26,DV15:DV26))</f>
        <v/>
      </c>
      <c r="DW5" s="9" t="str">
        <f>IF((COUNTA(DW15:DW26)=0)+(COUNTA(DW14)=0),"",100-DW14-SUMPRODUCT(DS15:DS26,DW15:DW26))</f>
        <v/>
      </c>
      <c r="DX5" s="9" t="str">
        <f>IF((COUNTA(DX15:DX26)=0)+(COUNTA(DX14)=0),"",100-DX14-SUMPRODUCT(DS15:DS26,DX15:DX26))</f>
        <v/>
      </c>
      <c r="DY5" s="29" t="str">
        <f>IF((COUNTA(DY15:DY26)=0)+(COUNTA(DY14)=0),"",100-DY14-SUMPRODUCT(DS15:DS26,DY15:DY26))</f>
        <v/>
      </c>
      <c r="DZ5" s="24"/>
      <c r="EA5" s="17"/>
      <c r="EB5" s="122"/>
      <c r="EC5" s="65" t="s">
        <v>0</v>
      </c>
      <c r="ED5" s="9" t="str">
        <f>IF((COUNTA(ED15:ED26)=0)+(COUNTA(ED14)=0),"",100-ED14-SUMPRODUCT(EC15:EC26,ED15:ED26))</f>
        <v/>
      </c>
      <c r="EE5" s="9" t="str">
        <f>IF((COUNTA(EE15:EE26)=0)+(COUNTA(EE14)=0),"",100-EE14-SUMPRODUCT(EC15:EC26,EE15:EE26))</f>
        <v/>
      </c>
      <c r="EF5" s="9" t="str">
        <f>IF((COUNTA(EF15:EF26)=0)+(COUNTA(EF14)=0),"",100-EF14-SUMPRODUCT(EC15:EC26,EF15:EF26))</f>
        <v/>
      </c>
      <c r="EG5" s="9" t="str">
        <f>IF((COUNTA(EG15:EG26)=0)+(COUNTA(EG14)=0),"",100-EG14-SUMPRODUCT(EC15:EC26,EG15:EG26))</f>
        <v/>
      </c>
      <c r="EH5" s="9" t="str">
        <f>IF((COUNTA(EH15:EH26)=0)+(COUNTA(EH14)=0),"",100-EH14-SUMPRODUCT(EC15:EC26,EH15:EH26))</f>
        <v/>
      </c>
      <c r="EI5" s="29" t="str">
        <f>IF((COUNTA(EI15:EI26)=0)+(COUNTA(EI14)=0),"",100-EI14-SUMPRODUCT(EC15:EC26,EI15:EI26))</f>
        <v/>
      </c>
      <c r="EJ5" s="24"/>
      <c r="EK5" s="17"/>
      <c r="EL5" s="122"/>
      <c r="EM5" s="65" t="s">
        <v>0</v>
      </c>
      <c r="EN5" s="9" t="str">
        <f>IF((COUNTA(EN15:EN26)=0)+(COUNTA(EN14)=0),"",100-EN14-SUMPRODUCT(EM15:EM26,EN15:EN26))</f>
        <v/>
      </c>
      <c r="EO5" s="9" t="str">
        <f>IF((COUNTA(EO15:EO26)=0)+(COUNTA(EO14)=0),"",100-EO14-SUMPRODUCT(EM15:EM26,EO15:EO26))</f>
        <v/>
      </c>
      <c r="EP5" s="9" t="str">
        <f>IF((COUNTA(EP15:EP26)=0)+(COUNTA(EP14)=0),"",100-EP14-SUMPRODUCT(EM15:EM26,EP15:EP26))</f>
        <v/>
      </c>
      <c r="EQ5" s="9" t="str">
        <f>IF((COUNTA(EQ15:EQ26)=0)+(COUNTA(EQ14)=0),"",100-EQ14-SUMPRODUCT(EM15:EM26,EQ15:EQ26))</f>
        <v/>
      </c>
      <c r="ER5" s="9" t="str">
        <f>IF((COUNTA(ER15:ER26)=0)+(COUNTA(ER14)=0),"",100-ER14-SUMPRODUCT(EM15:EM26,ER15:ER26))</f>
        <v/>
      </c>
      <c r="ES5" s="29" t="str">
        <f>IF((COUNTA(ES15:ES26)=0)+(COUNTA(ES14)=0),"",100-ES14-SUMPRODUCT(EM15:EM26,ES15:ES26))</f>
        <v/>
      </c>
      <c r="ET5" s="24"/>
      <c r="EU5" s="17"/>
      <c r="EV5" s="122"/>
      <c r="EW5" s="65" t="s">
        <v>0</v>
      </c>
      <c r="EX5" s="9" t="str">
        <f>IF((COUNTA(EX15:EX26)=0)+(COUNTA(EX14)=0),"",100-EX14-SUMPRODUCT(EW15:EW26,EX15:EX26))</f>
        <v/>
      </c>
      <c r="EY5" s="9" t="str">
        <f>IF((COUNTA(EY15:EY26)=0)+(COUNTA(EY14)=0),"",100-EY14-SUMPRODUCT(EW15:EW26,EY15:EY26))</f>
        <v/>
      </c>
      <c r="EZ5" s="9" t="str">
        <f>IF((COUNTA(EZ15:EZ26)=0)+(COUNTA(EZ14)=0),"",100-EZ14-SUMPRODUCT(EW15:EW26,EZ15:EZ26))</f>
        <v/>
      </c>
      <c r="FA5" s="9" t="str">
        <f>IF((COUNTA(FA15:FA26)=0)+(COUNTA(FA14)=0),"",100-FA14-SUMPRODUCT(EW15:EW26,FA15:FA26))</f>
        <v/>
      </c>
      <c r="FB5" s="9" t="str">
        <f>IF((COUNTA(FB15:FB26)=0)+(COUNTA(FB14)=0),"",100-FB14-SUMPRODUCT(EW15:EW26,FB15:FB26))</f>
        <v/>
      </c>
      <c r="FC5" s="29" t="str">
        <f>IF((COUNTA(FC15:FC26)=0)+(COUNTA(FC14)=0),"",100-FC14-SUMPRODUCT(EW15:EW26,FC15:FC26))</f>
        <v/>
      </c>
      <c r="FD5" s="24"/>
      <c r="FE5" s="17"/>
      <c r="FF5" s="131"/>
      <c r="FP5" s="131"/>
      <c r="FZ5" s="131"/>
      <c r="GJ5" s="131"/>
      <c r="GT5" s="131"/>
      <c r="HD5" s="131"/>
      <c r="HN5" s="131"/>
      <c r="HX5" s="131"/>
    </row>
    <row r="6" s="4" customFormat="true">
      <c r="A6" s="388" t="str">
        <f ca="true">IF(ISBLANK('Data Summary'!A8),"",'Data Summary'!A8)</f>
        <v>BDI_2012_UIS</v>
      </c>
      <c r="B6" s="122"/>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9" t="str">
        <f>IF(COUNTA(I15:I26)=0,"",SUMPRODUCT(I15:I26,C15:C26))</f>
        <v/>
      </c>
      <c r="J6" s="24"/>
      <c r="K6" s="17"/>
      <c r="L6" s="122"/>
      <c r="M6" s="15" t="s">
        <v>19</v>
      </c>
      <c r="N6" s="9" t="str">
        <f>IF(COUNTA(N15:N26)=0,"",SUMPRODUCT(N15:N26,M15:M26))</f>
        <v/>
      </c>
      <c r="O6" s="9" t="str">
        <f>IF(COUNTA(O15:O26)=0,"",SUMPRODUCT(O15:O26,M15:M26))</f>
        <v/>
      </c>
      <c r="P6" s="9" t="str">
        <f>IF(COUNTA(P15:P26)=0,"",SUMPRODUCT(P15:P26,M15:M26))</f>
        <v/>
      </c>
      <c r="Q6" s="9" t="str">
        <f>IF(COUNTA(Q15:Q26)=0,"",SUMPRODUCT(Q15:Q26,M15:M26))</f>
        <v/>
      </c>
      <c r="R6" s="9"/>
      <c r="S6" s="29"/>
      <c r="T6" s="24"/>
      <c r="U6" s="17"/>
      <c r="V6" s="122"/>
      <c r="W6" s="15"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9" t="str">
        <f>IF(COUNTA(AC15:AC26)=0,"",SUMPRODUCT(AC15:AC26,W15:W26))</f>
        <v/>
      </c>
      <c r="AD6" s="24"/>
      <c r="AE6" s="17"/>
      <c r="AF6" s="122"/>
      <c r="AG6" s="15"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29" t="str">
        <f>IF(COUNTA(AM15:AM26)=0,"",SUMPRODUCT(AM15:AM26,AG15:AG26))</f>
        <v/>
      </c>
      <c r="AN6" s="24"/>
      <c r="AO6" s="17"/>
      <c r="AP6" s="122"/>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29" t="str">
        <f>IF(COUNTA(AW15:AW26)=0,"",SUMPRODUCT(AW15:AW26,AQ15:AQ26))</f>
        <v/>
      </c>
      <c r="AX6" s="24"/>
      <c r="AY6" s="17"/>
      <c r="AZ6" s="122"/>
      <c r="BA6" s="65" t="s">
        <v>19</v>
      </c>
      <c r="BB6" s="9" t="str">
        <f>IF(COUNTA(BB15:BB26)=0,"",SUMPRODUCT(BB15:BB26,BA15:BA26))</f>
        <v/>
      </c>
      <c r="BC6" s="9" t="str">
        <f>IF(COUNTA(BC15:BC26)=0,"",SUMPRODUCT(BC15:BC26,BA15:BA26))</f>
        <v/>
      </c>
      <c r="BD6" s="9" t="str">
        <f>IF(COUNTA(BD15:BD26)=0,"",SUMPRODUCT(BD15:BD26,BA15:BA26))</f>
        <v/>
      </c>
      <c r="BE6" s="9" t="str">
        <f>IF(COUNTA(BE15:BE26)=0,"",SUMPRODUCT(BE15:BE26,BA15:BA26))</f>
        <v/>
      </c>
      <c r="BF6" s="9" t="str">
        <f>IF(COUNTA(BF15:BF26)=0,"",SUMPRODUCT(BF15:BF26,BA15:BA26))</f>
        <v/>
      </c>
      <c r="BG6" s="29" t="str">
        <f>IF(COUNTA(BG15:BG26)=0,"",SUMPRODUCT(BG15:BG26,BA15:BA26))</f>
        <v/>
      </c>
      <c r="BH6" s="24"/>
      <c r="BI6" s="17"/>
      <c r="BJ6" s="122"/>
      <c r="BK6" s="65" t="s">
        <v>19</v>
      </c>
      <c r="BL6" s="9" t="str">
        <f>IF(COUNTA(BL15:BL26)=0,"",SUMPRODUCT(BL15:BL26,BK15:BK26))</f>
        <v/>
      </c>
      <c r="BM6" s="9" t="str">
        <f>IF(COUNTA(BM15:BM26)=0,"",SUMPRODUCT(BM15:BM26,BK15:BK26))</f>
        <v/>
      </c>
      <c r="BN6" s="9" t="str">
        <f>IF(COUNTA(BN15:BN26)=0,"",SUMPRODUCT(BN15:BN26,BK15:BK26))</f>
        <v/>
      </c>
      <c r="BO6" s="9" t="str">
        <f>IF(COUNTA(BO15:BO26)=0,"",SUMPRODUCT(BO15:BO26,BK15:BK26))</f>
        <v/>
      </c>
      <c r="BP6" s="9" t="str">
        <f>IF(COUNTA(BP15:BP26)=0,"",SUMPRODUCT(BP15:BP26,BK15:BK26))</f>
        <v/>
      </c>
      <c r="BQ6" s="29" t="str">
        <f>IF(COUNTA(BQ15:BQ26)=0,"",SUMPRODUCT(BQ15:BQ26,BK15:BK26))</f>
        <v/>
      </c>
      <c r="BR6" s="24"/>
      <c r="BS6" s="17"/>
      <c r="BT6" s="122"/>
      <c r="BU6" s="65" t="s">
        <v>19</v>
      </c>
      <c r="BV6" s="9" t="str">
        <f>IF(COUNTA(BV15:BV26)=0,"",SUMPRODUCT(BV15:BV26,BU15:BU26))</f>
        <v/>
      </c>
      <c r="BW6" s="9" t="str">
        <f>IF(COUNTA(BW15:BW26)=0,"",SUMPRODUCT(BW15:BW26,BU15:BU26))</f>
        <v/>
      </c>
      <c r="BX6" s="9" t="str">
        <f>IF(COUNTA(BX15:BX26)=0,"",SUMPRODUCT(BX15:BX26,BU15:BU26))</f>
        <v/>
      </c>
      <c r="BY6" s="9" t="str">
        <f>IF(COUNTA(BY15:BY26)=0,"",SUMPRODUCT(BY15:BY26,BU15:BU26))</f>
        <v/>
      </c>
      <c r="BZ6" s="9" t="str">
        <f>IF(COUNTA(BZ15:BZ26)=0,"",SUMPRODUCT(BZ15:BZ26,BU15:BU26))</f>
        <v/>
      </c>
      <c r="CA6" s="29" t="str">
        <f>IF(COUNTA(CA15:CA26)=0,"",SUMPRODUCT(CA15:CA26,BU15:BU26))</f>
        <v/>
      </c>
      <c r="CB6" s="24"/>
      <c r="CC6" s="17"/>
      <c r="CD6" s="122"/>
      <c r="CE6" s="65" t="s">
        <v>19</v>
      </c>
      <c r="CF6" s="9" t="str">
        <f>IF(COUNTA(CF15:CF26)=0,"",SUMPRODUCT(CF15:CF26,CE15:CE26))</f>
        <v/>
      </c>
      <c r="CG6" s="9" t="str">
        <f>IF(COUNTA(CG15:CG26)=0,"",SUMPRODUCT(CG15:CG26,CE15:CE26))</f>
        <v/>
      </c>
      <c r="CH6" s="9" t="str">
        <f>IF(COUNTA(CH15:CH26)=0,"",SUMPRODUCT(CH15:CH26,CE15:CE26))</f>
        <v/>
      </c>
      <c r="CI6" s="9" t="str">
        <f>IF(COUNTA(CI15:CI26)=0,"",SUMPRODUCT(CI15:CI26,CE15:CE26))</f>
        <v/>
      </c>
      <c r="CJ6" s="9" t="str">
        <f>IF(COUNTA(CJ15:CJ26)=0,"",SUMPRODUCT(CJ15:CJ26,CE15:CE26))</f>
        <v/>
      </c>
      <c r="CK6" s="29" t="str">
        <f>IF(COUNTA(CK15:CK26)=0,"",SUMPRODUCT(CK15:CK26,CE15:CE26))</f>
        <v/>
      </c>
      <c r="CL6" s="24"/>
      <c r="CM6" s="17"/>
      <c r="CN6" s="122"/>
      <c r="CO6" s="65" t="s">
        <v>19</v>
      </c>
      <c r="CP6" s="9" t="str">
        <f>IF(COUNTA(CP15:CP26)=0,"",SUMPRODUCT(CP15:CP26,CO15:CO26))</f>
        <v/>
      </c>
      <c r="CQ6" s="9" t="str">
        <f>IF(COUNTA(CQ15:CQ26)=0,"",SUMPRODUCT(CQ15:CQ26,CO15:CO26))</f>
        <v/>
      </c>
      <c r="CR6" s="9" t="str">
        <f>IF(COUNTA(CR15:CR26)=0,"",SUMPRODUCT(CR15:CR26,CO15:CO26))</f>
        <v/>
      </c>
      <c r="CS6" s="9" t="str">
        <f>IF(COUNTA(CS15:CS26)=0,"",SUMPRODUCT(CS15:CS26,CO15:CO26))</f>
        <v/>
      </c>
      <c r="CT6" s="9" t="str">
        <f>IF(COUNTA(CT15:CT26)=0,"",SUMPRODUCT(CT15:CT26,CO15:CO26))</f>
        <v/>
      </c>
      <c r="CU6" s="29">
        <f>IF(COUNTA(CU15:CU26)=0,"",SUMPRODUCT(CU15:CU26,CO15:CO26))</f>
        <v>100</v>
      </c>
      <c r="CV6" s="24"/>
      <c r="CW6" s="17"/>
      <c r="CX6" s="122"/>
      <c r="CY6" s="65" t="s">
        <v>19</v>
      </c>
      <c r="CZ6" s="9" t="str">
        <f>IF(COUNTA(CZ15:CZ26)=0,"",SUMPRODUCT(CZ15:CZ26,CY15:CY26))</f>
        <v/>
      </c>
      <c r="DA6" s="9" t="str">
        <f>IF(COUNTA(DA15:DA26)=0,"",SUMPRODUCT(DA15:DA26,CY15:CY26))</f>
        <v/>
      </c>
      <c r="DB6" s="9" t="str">
        <f>IF(COUNTA(DB15:DB26)=0,"",SUMPRODUCT(DB15:DB26,CY15:CY26))</f>
        <v/>
      </c>
      <c r="DC6" s="9" t="str">
        <f>IF(COUNTA(DC15:DC26)=0,"",SUMPRODUCT(DC15:DC26,CY15:CY26))</f>
        <v/>
      </c>
      <c r="DD6" s="9" t="str">
        <f>IF(COUNTA(DD15:DD26)=0,"",SUMPRODUCT(DD15:DD26,CY15:CY26))</f>
        <v/>
      </c>
      <c r="DE6" s="29" t="str">
        <f>IF(COUNTA(DE15:DE26)=0,"",SUMPRODUCT(DE15:DE26,CY15:CY26))</f>
        <v/>
      </c>
      <c r="DF6" s="24"/>
      <c r="DG6" s="17"/>
      <c r="DH6" s="122"/>
      <c r="DI6" s="65" t="s">
        <v>19</v>
      </c>
      <c r="DJ6" s="9" t="str">
        <f>IF(COUNTA(DJ15:DJ26)=0,"",SUMPRODUCT(DJ15:DJ26,DI15:DI26))</f>
        <v/>
      </c>
      <c r="DK6" s="9" t="str">
        <f>IF(COUNTA(DK15:DK26)=0,"",SUMPRODUCT(DK15:DK26,DI15:DI26))</f>
        <v/>
      </c>
      <c r="DL6" s="9" t="str">
        <f>IF(COUNTA(DL15:DL26)=0,"",SUMPRODUCT(DL15:DL26,DI15:DI26))</f>
        <v/>
      </c>
      <c r="DM6" s="9" t="str">
        <f>IF(COUNTA(DM15:DM26)=0,"",SUMPRODUCT(DM15:DM26,DI15:DI26))</f>
        <v/>
      </c>
      <c r="DN6" s="9" t="str">
        <f>IF(COUNTA(DN15:DN26)=0,"",SUMPRODUCT(DN15:DN26,DI15:DI26))</f>
        <v/>
      </c>
      <c r="DO6" s="29" t="str">
        <f>IF(COUNTA(DO15:DO26)=0,"",SUMPRODUCT(DO15:DO26,DI15:DI26))</f>
        <v/>
      </c>
      <c r="DP6" s="24"/>
      <c r="DQ6" s="17"/>
      <c r="DR6" s="122"/>
      <c r="DS6" s="65" t="s">
        <v>19</v>
      </c>
      <c r="DT6" s="9" t="str">
        <f>IF(COUNTA(DT15:DT26)=0,"",SUMPRODUCT(DT15:DT26,DS15:DS26))</f>
        <v/>
      </c>
      <c r="DU6" s="9" t="str">
        <f>IF(COUNTA(DU15:DU26)=0,"",SUMPRODUCT(DU15:DU26,DS15:DS26))</f>
        <v/>
      </c>
      <c r="DV6" s="9" t="str">
        <f>IF(COUNTA(DV15:DV26)=0,"",SUMPRODUCT(DV15:DV26,DS15:DS26))</f>
        <v/>
      </c>
      <c r="DW6" s="9" t="str">
        <f>IF(COUNTA(DW15:DW26)=0,"",SUMPRODUCT(DW15:DW26,DS15:DS26))</f>
        <v/>
      </c>
      <c r="DX6" s="9" t="str">
        <f>IF(COUNTA(DX15:DX26)=0,"",SUMPRODUCT(DX15:DX26,DS15:DS26))</f>
        <v/>
      </c>
      <c r="DY6" s="29" t="str">
        <f>IF(COUNTA(DY15:DY26)=0,"",SUMPRODUCT(DY15:DY26,DS15:DS26))</f>
        <v/>
      </c>
      <c r="DZ6" s="24"/>
      <c r="EA6" s="17"/>
      <c r="EB6" s="122"/>
      <c r="EC6" s="65" t="s">
        <v>19</v>
      </c>
      <c r="ED6" s="9" t="str">
        <f>IF(COUNTA(ED15:ED26)=0,"",SUMPRODUCT(ED15:ED26,EC15:EC26))</f>
        <v/>
      </c>
      <c r="EE6" s="9" t="str">
        <f>IF(COUNTA(EE15:EE26)=0,"",SUMPRODUCT(EE15:EE26,EC15:EC26))</f>
        <v/>
      </c>
      <c r="EF6" s="9" t="str">
        <f>IF(COUNTA(EF15:EF26)=0,"",SUMPRODUCT(EF15:EF26,EC15:EC26))</f>
        <v/>
      </c>
      <c r="EG6" s="9" t="str">
        <f>IF(COUNTA(EG15:EG26)=0,"",SUMPRODUCT(EG15:EG26,EC15:EC26))</f>
        <v/>
      </c>
      <c r="EH6" s="9" t="str">
        <f>IF(COUNTA(EH15:EH26)=0,"",SUMPRODUCT(EH15:EH26,EC15:EC26))</f>
        <v/>
      </c>
      <c r="EI6" s="29" t="str">
        <f>IF(COUNTA(EI15:EI26)=0,"",SUMPRODUCT(EI15:EI26,EC15:EC26))</f>
        <v/>
      </c>
      <c r="EJ6" s="24"/>
      <c r="EK6" s="17"/>
      <c r="EL6" s="122"/>
      <c r="EM6" s="65" t="s">
        <v>19</v>
      </c>
      <c r="EN6" s="9" t="str">
        <f>IF(COUNTA(EN15:EN26)=0,"",SUMPRODUCT(EN15:EN26,EM15:EM26))</f>
        <v/>
      </c>
      <c r="EO6" s="9" t="str">
        <f>IF(COUNTA(EO15:EO26)=0,"",SUMPRODUCT(EO15:EO26,EM15:EM26))</f>
        <v/>
      </c>
      <c r="EP6" s="9" t="str">
        <f>IF(COUNTA(EP15:EP26)=0,"",SUMPRODUCT(EP15:EP26,EM15:EM26))</f>
        <v/>
      </c>
      <c r="EQ6" s="9" t="str">
        <f>IF(COUNTA(EQ15:EQ26)=0,"",SUMPRODUCT(EQ15:EQ26,EM15:EM26))</f>
        <v/>
      </c>
      <c r="ER6" s="9" t="str">
        <f>IF(COUNTA(ER15:ER26)=0,"",SUMPRODUCT(ER15:ER26,EM15:EM26))</f>
        <v/>
      </c>
      <c r="ES6" s="29" t="str">
        <f>IF(COUNTA(ES15:ES26)=0,"",SUMPRODUCT(ES15:ES26,EM15:EM26))</f>
        <v/>
      </c>
      <c r="ET6" s="24"/>
      <c r="EU6" s="17"/>
      <c r="EV6" s="122"/>
      <c r="EW6" s="65" t="s">
        <v>19</v>
      </c>
      <c r="EX6" s="9" t="str">
        <f>IF(COUNTA(EX15:EX26)=0,"",SUMPRODUCT(EX15:EX26,EW15:EW26))</f>
        <v/>
      </c>
      <c r="EY6" s="9" t="str">
        <f>IF(COUNTA(EY15:EY26)=0,"",SUMPRODUCT(EY15:EY26,EW15:EW26))</f>
        <v/>
      </c>
      <c r="EZ6" s="9" t="str">
        <f>IF(COUNTA(EZ15:EZ26)=0,"",SUMPRODUCT(EZ15:EZ26,EW15:EW26))</f>
        <v/>
      </c>
      <c r="FA6" s="9" t="str">
        <f>IF(COUNTA(FA15:FA26)=0,"",SUMPRODUCT(FA15:FA26,EW15:EW26))</f>
        <v/>
      </c>
      <c r="FB6" s="9" t="str">
        <f>IF(COUNTA(FB15:FB26)=0,"",SUMPRODUCT(FB15:FB26,EW15:EW26))</f>
        <v/>
      </c>
      <c r="FC6" s="29" t="str">
        <f>IF(COUNTA(FC15:FC26)=0,"",SUMPRODUCT(FC15:FC26,EW15:EW26))</f>
        <v/>
      </c>
      <c r="FD6" s="24"/>
      <c r="FE6" s="17"/>
      <c r="FF6" s="131"/>
      <c r="FP6" s="131"/>
      <c r="FZ6" s="131"/>
      <c r="GJ6" s="131"/>
      <c r="GT6" s="131"/>
      <c r="HD6" s="131"/>
      <c r="HN6" s="131"/>
      <c r="HX6" s="131"/>
    </row>
    <row r="7" s="4" customFormat="true">
      <c r="A7" s="388" t="str">
        <f ca="true">IF(ISBLANK('Data Summary'!A9),"",'Data Summary'!A9)</f>
        <v>BDI_2013_UIS</v>
      </c>
      <c r="B7" s="122"/>
      <c r="C7" s="46" t="s">
        <v>53</v>
      </c>
      <c r="D7" s="19"/>
      <c r="E7" s="19"/>
      <c r="F7" s="19"/>
      <c r="G7" s="19"/>
      <c r="H7" s="19"/>
      <c r="I7" s="78"/>
      <c r="J7" s="24"/>
      <c r="K7" s="17"/>
      <c r="L7" s="122"/>
      <c r="M7" s="46" t="s">
        <v>53</v>
      </c>
      <c r="N7" s="19"/>
      <c r="O7" s="19"/>
      <c r="P7" s="19"/>
      <c r="Q7" s="19"/>
      <c r="R7" s="19"/>
      <c r="S7" s="78"/>
      <c r="T7" s="24"/>
      <c r="U7" s="17"/>
      <c r="V7" s="122"/>
      <c r="W7" s="46" t="s">
        <v>53</v>
      </c>
      <c r="X7" s="19"/>
      <c r="Y7" s="19"/>
      <c r="Z7" s="19"/>
      <c r="AA7" s="19"/>
      <c r="AB7" s="19"/>
      <c r="AC7" s="78"/>
      <c r="AD7" s="24"/>
      <c r="AE7" s="17"/>
      <c r="AF7" s="122"/>
      <c r="AG7" s="46" t="s">
        <v>53</v>
      </c>
      <c r="AH7" s="19"/>
      <c r="AI7" s="19"/>
      <c r="AJ7" s="19"/>
      <c r="AK7" s="19"/>
      <c r="AL7" s="19"/>
      <c r="AM7" s="78"/>
      <c r="AN7" s="24"/>
      <c r="AO7" s="17"/>
      <c r="AP7" s="122"/>
      <c r="AQ7" s="46" t="s">
        <v>53</v>
      </c>
      <c r="AR7" s="19"/>
      <c r="AS7" s="19"/>
      <c r="AT7" s="19"/>
      <c r="AU7" s="19"/>
      <c r="AV7" s="19"/>
      <c r="AW7" s="78"/>
      <c r="AX7" s="24"/>
      <c r="AY7" s="17"/>
      <c r="AZ7" s="122"/>
      <c r="BA7" s="104" t="s">
        <v>53</v>
      </c>
      <c r="BB7" s="19"/>
      <c r="BC7" s="19"/>
      <c r="BD7" s="19"/>
      <c r="BE7" s="19"/>
      <c r="BF7" s="19"/>
      <c r="BG7" s="78"/>
      <c r="BH7" s="24"/>
      <c r="BI7" s="17"/>
      <c r="BJ7" s="122"/>
      <c r="BK7" s="104" t="s">
        <v>53</v>
      </c>
      <c r="BL7" s="19"/>
      <c r="BM7" s="19"/>
      <c r="BN7" s="19"/>
      <c r="BO7" s="19"/>
      <c r="BP7" s="19"/>
      <c r="BQ7" s="78"/>
      <c r="BR7" s="24"/>
      <c r="BS7" s="17"/>
      <c r="BT7" s="122"/>
      <c r="BU7" s="104" t="s">
        <v>53</v>
      </c>
      <c r="BV7" s="19"/>
      <c r="BW7" s="19"/>
      <c r="BX7" s="19"/>
      <c r="BY7" s="19"/>
      <c r="BZ7" s="19"/>
      <c r="CA7" s="78"/>
      <c r="CB7" s="24"/>
      <c r="CC7" s="17"/>
      <c r="CD7" s="122"/>
      <c r="CE7" s="104" t="s">
        <v>53</v>
      </c>
      <c r="CF7" s="19"/>
      <c r="CG7" s="19"/>
      <c r="CH7" s="19"/>
      <c r="CI7" s="19"/>
      <c r="CJ7" s="19"/>
      <c r="CK7" s="78"/>
      <c r="CL7" s="24"/>
      <c r="CM7" s="17"/>
      <c r="CN7" s="122"/>
      <c r="CO7" s="104" t="s">
        <v>53</v>
      </c>
      <c r="CP7" s="19"/>
      <c r="CQ7" s="19"/>
      <c r="CR7" s="19"/>
      <c r="CS7" s="19"/>
      <c r="CT7" s="19"/>
      <c r="CU7" s="78"/>
      <c r="CV7" s="24"/>
      <c r="CW7" s="17"/>
      <c r="CX7" s="122"/>
      <c r="CY7" s="104" t="s">
        <v>53</v>
      </c>
      <c r="CZ7" s="19"/>
      <c r="DA7" s="19"/>
      <c r="DB7" s="19"/>
      <c r="DC7" s="19"/>
      <c r="DD7" s="19"/>
      <c r="DE7" s="78"/>
      <c r="DF7" s="24"/>
      <c r="DG7" s="17"/>
      <c r="DH7" s="122"/>
      <c r="DI7" s="104" t="s">
        <v>53</v>
      </c>
      <c r="DJ7" s="19"/>
      <c r="DK7" s="19"/>
      <c r="DL7" s="19"/>
      <c r="DM7" s="19"/>
      <c r="DN7" s="19"/>
      <c r="DO7" s="78"/>
      <c r="DP7" s="24"/>
      <c r="DQ7" s="17"/>
      <c r="DR7" s="122" t="s">
        <v>290</v>
      </c>
      <c r="DS7" s="104" t="s">
        <v>53</v>
      </c>
      <c r="DT7" s="19"/>
      <c r="DU7" s="19"/>
      <c r="DV7" s="19"/>
      <c r="DW7" s="19">
        <v>41.6</v>
      </c>
      <c r="DX7" s="19">
        <v>68.400000000000006</v>
      </c>
      <c r="DY7" s="78"/>
      <c r="DZ7" s="24"/>
      <c r="EA7" s="17"/>
      <c r="EB7" s="122" t="s">
        <v>290</v>
      </c>
      <c r="EC7" s="104" t="s">
        <v>53</v>
      </c>
      <c r="ED7" s="19"/>
      <c r="EE7" s="19"/>
      <c r="EF7" s="19"/>
      <c r="EG7" s="19" t="s">
        <v>303</v>
      </c>
      <c r="EH7" s="19">
        <v>64.8</v>
      </c>
      <c r="EI7" s="78"/>
      <c r="EJ7" s="24"/>
      <c r="EK7" s="17"/>
      <c r="EL7" s="122" t="s">
        <v>290</v>
      </c>
      <c r="EM7" s="104" t="s">
        <v>53</v>
      </c>
      <c r="EN7" s="19"/>
      <c r="EO7" s="19"/>
      <c r="EP7" s="19"/>
      <c r="EQ7" s="19" t="s">
        <v>303</v>
      </c>
      <c r="ER7" s="19">
        <v>70.599999999999994</v>
      </c>
      <c r="ES7" s="78">
        <v>74</v>
      </c>
      <c r="ET7" s="24"/>
      <c r="EU7" s="17"/>
      <c r="EV7" s="122"/>
      <c r="EW7" s="104" t="s">
        <v>53</v>
      </c>
      <c r="EX7" s="19"/>
      <c r="EY7" s="19"/>
      <c r="EZ7" s="19"/>
      <c r="FA7" s="19"/>
      <c r="FB7" s="19"/>
      <c r="FC7" s="78"/>
      <c r="FD7" s="24"/>
      <c r="FE7" s="17"/>
      <c r="FF7" s="131"/>
      <c r="FP7" s="131"/>
      <c r="FZ7" s="131"/>
      <c r="GJ7" s="131"/>
      <c r="GT7" s="131"/>
      <c r="HD7" s="131"/>
      <c r="HN7" s="131"/>
      <c r="HX7" s="131"/>
    </row>
    <row r="8" s="4" customFormat="true">
      <c r="A8" s="388" t="str">
        <f ca="true">IF(ISBLANK('Data Summary'!A10),"",'Data Summary'!A10)</f>
        <v>BDI_2014_UIS</v>
      </c>
      <c r="B8" s="122" t="s">
        <v>58</v>
      </c>
      <c r="C8" s="46" t="s">
        <v>58</v>
      </c>
      <c r="D8" s="19">
        <f>H8</f>
        <v>25.2</v>
      </c>
      <c r="E8" s="19"/>
      <c r="F8" s="19"/>
      <c r="G8" s="19"/>
      <c r="H8" s="19">
        <v>25.2</v>
      </c>
      <c r="I8" s="78"/>
      <c r="J8" s="24"/>
      <c r="K8" s="17"/>
      <c r="L8" s="122" t="s">
        <v>58</v>
      </c>
      <c r="M8" s="46" t="s">
        <v>58</v>
      </c>
      <c r="N8" s="45">
        <f>SUMPRODUCT(R8:S8,BF34:BG34)/SUM(BF34:BG34)</f>
        <v>20.699093997734995</v>
      </c>
      <c r="O8" s="19"/>
      <c r="P8" s="19"/>
      <c r="Q8" s="19"/>
      <c r="R8" s="19">
        <v>17.600000000000001</v>
      </c>
      <c r="S8" s="78">
        <v>30.6</v>
      </c>
      <c r="T8" s="24"/>
      <c r="U8" s="17"/>
      <c r="V8" s="122" t="s">
        <v>58</v>
      </c>
      <c r="W8" s="46" t="s">
        <v>58</v>
      </c>
      <c r="X8" s="19">
        <f>AB8</f>
        <v>42.3</v>
      </c>
      <c r="Y8" s="19"/>
      <c r="Z8" s="19"/>
      <c r="AA8" s="19"/>
      <c r="AB8" s="19">
        <v>42.3</v>
      </c>
      <c r="AC8" s="78"/>
      <c r="AD8" s="24"/>
      <c r="AE8" s="17"/>
      <c r="AF8" s="122"/>
      <c r="AG8" s="46" t="s">
        <v>58</v>
      </c>
      <c r="AH8" s="19"/>
      <c r="AI8" s="19"/>
      <c r="AJ8" s="19"/>
      <c r="AK8" s="19"/>
      <c r="AL8" s="19"/>
      <c r="AM8" s="78"/>
      <c r="AN8" s="24"/>
      <c r="AO8" s="17"/>
      <c r="AP8" s="122" t="s">
        <v>58</v>
      </c>
      <c r="AQ8" s="46" t="s">
        <v>58</v>
      </c>
      <c r="AR8" s="19"/>
      <c r="AS8" s="19"/>
      <c r="AT8" s="19"/>
      <c r="AU8" s="19"/>
      <c r="AV8" s="19"/>
      <c r="AW8" s="78">
        <v>100</v>
      </c>
      <c r="AX8" s="24"/>
      <c r="AY8" s="17"/>
      <c r="AZ8" s="122"/>
      <c r="BA8" s="104" t="s">
        <v>58</v>
      </c>
      <c r="BB8" s="45"/>
      <c r="BC8" s="19"/>
      <c r="BD8" s="19"/>
      <c r="BE8" s="19"/>
      <c r="BF8" s="19"/>
      <c r="BG8" s="78"/>
      <c r="BH8" s="24"/>
      <c r="BI8" s="17"/>
      <c r="BJ8" s="122" t="s">
        <v>58</v>
      </c>
      <c r="BK8" s="104" t="s">
        <v>58</v>
      </c>
      <c r="BL8" s="45">
        <f>SUMPRODUCT(BP8:BQ8,BF34:BG34)/SUM(BF34:BG34)</f>
        <v>47.158323895809737</v>
      </c>
      <c r="BM8" s="19"/>
      <c r="BN8" s="19"/>
      <c r="BO8" s="19"/>
      <c r="BP8" s="19">
        <v>30.9</v>
      </c>
      <c r="BQ8" s="78">
        <v>99.1</v>
      </c>
      <c r="BR8" s="24"/>
      <c r="BS8" s="17"/>
      <c r="BT8" s="122"/>
      <c r="BU8" s="104" t="s">
        <v>58</v>
      </c>
      <c r="BV8" s="45"/>
      <c r="BW8" s="19"/>
      <c r="BX8" s="19"/>
      <c r="BY8" s="19"/>
      <c r="BZ8" s="19"/>
      <c r="CA8" s="78"/>
      <c r="CB8" s="24"/>
      <c r="CC8" s="17"/>
      <c r="CD8" s="122"/>
      <c r="CE8" s="104" t="s">
        <v>58</v>
      </c>
      <c r="CF8" s="45"/>
      <c r="CG8" s="19"/>
      <c r="CH8" s="19"/>
      <c r="CI8" s="19"/>
      <c r="CJ8" s="19"/>
      <c r="CK8" s="78"/>
      <c r="CL8" s="24"/>
      <c r="CM8" s="17"/>
      <c r="CN8" s="122"/>
      <c r="CO8" s="104" t="s">
        <v>58</v>
      </c>
      <c r="CP8" s="45"/>
      <c r="CQ8" s="19"/>
      <c r="CR8" s="19"/>
      <c r="CS8" s="19"/>
      <c r="CT8" s="19"/>
      <c r="CU8" s="78"/>
      <c r="CV8" s="24"/>
      <c r="CW8" s="17"/>
      <c r="CX8" s="122"/>
      <c r="CY8" s="104" t="s">
        <v>58</v>
      </c>
      <c r="CZ8" s="45"/>
      <c r="DA8" s="19"/>
      <c r="DB8" s="19"/>
      <c r="DC8" s="19"/>
      <c r="DD8" s="19"/>
      <c r="DE8" s="78"/>
      <c r="DF8" s="24"/>
      <c r="DG8" s="17"/>
      <c r="DH8" s="122"/>
      <c r="DI8" s="104" t="s">
        <v>58</v>
      </c>
      <c r="DJ8" s="45"/>
      <c r="DK8" s="19"/>
      <c r="DL8" s="19"/>
      <c r="DM8" s="19"/>
      <c r="DN8" s="19"/>
      <c r="DO8" s="78"/>
      <c r="DP8" s="24"/>
      <c r="DQ8" s="17"/>
      <c r="DR8" s="122" t="s">
        <v>291</v>
      </c>
      <c r="DS8" s="104" t="s">
        <v>58</v>
      </c>
      <c r="DT8" s="45"/>
      <c r="DU8" s="19"/>
      <c r="DV8" s="19"/>
      <c r="DW8" s="19"/>
      <c r="DX8" s="415">
        <f>100-34.1</f>
        <v>65.900000000000006</v>
      </c>
      <c r="DY8" s="78"/>
      <c r="DZ8" s="24"/>
      <c r="EA8" s="17"/>
      <c r="EB8" s="122" t="s">
        <v>291</v>
      </c>
      <c r="EC8" s="104" t="s">
        <v>58</v>
      </c>
      <c r="ED8" s="45"/>
      <c r="EE8" s="19"/>
      <c r="EF8" s="19"/>
      <c r="EG8" s="19"/>
      <c r="EH8" s="415">
        <v>47.2</v>
      </c>
      <c r="EI8" s="78"/>
      <c r="EJ8" s="24"/>
      <c r="EK8" s="17"/>
      <c r="EL8" s="122" t="s">
        <v>306</v>
      </c>
      <c r="EM8" s="104" t="s">
        <v>58</v>
      </c>
      <c r="EN8" s="45"/>
      <c r="EO8" s="19"/>
      <c r="EP8" s="19"/>
      <c r="EQ8" s="19"/>
      <c r="ER8" s="415">
        <v>49.1</v>
      </c>
      <c r="ES8" s="78">
        <v>45</v>
      </c>
      <c r="ET8" s="24"/>
      <c r="EU8" s="17"/>
      <c r="EV8" s="122"/>
      <c r="EW8" s="104" t="s">
        <v>58</v>
      </c>
      <c r="EX8" s="45"/>
      <c r="EY8" s="19"/>
      <c r="EZ8" s="19"/>
      <c r="FA8" s="19"/>
      <c r="FB8" s="415"/>
      <c r="FC8" s="78"/>
      <c r="FD8" s="24"/>
      <c r="FE8" s="17"/>
      <c r="FF8" s="131"/>
      <c r="FP8" s="131"/>
      <c r="FZ8" s="131"/>
      <c r="GJ8" s="131"/>
      <c r="GT8" s="131"/>
      <c r="HD8" s="131"/>
      <c r="HN8" s="131"/>
      <c r="HX8" s="131"/>
    </row>
    <row r="9" s="4" customFormat="true">
      <c r="A9" s="388" t="str">
        <f ca="true">IF(ISBLANK('Data Summary'!A11),"",'Data Summary'!A11)</f>
        <v>BDI_2015_EMIS</v>
      </c>
      <c r="B9" s="122"/>
      <c r="C9" s="46" t="s">
        <v>109</v>
      </c>
      <c r="D9" s="19"/>
      <c r="E9" s="19"/>
      <c r="F9" s="19"/>
      <c r="G9" s="19"/>
      <c r="H9" s="19"/>
      <c r="I9" s="78"/>
      <c r="J9" s="24"/>
      <c r="K9" s="17"/>
      <c r="L9" s="122"/>
      <c r="M9" s="46" t="s">
        <v>109</v>
      </c>
      <c r="N9" s="19"/>
      <c r="O9" s="19"/>
      <c r="P9" s="19"/>
      <c r="Q9" s="19"/>
      <c r="R9" s="19"/>
      <c r="S9" s="78"/>
      <c r="T9" s="24"/>
      <c r="U9" s="17"/>
      <c r="V9" s="122"/>
      <c r="W9" s="46" t="s">
        <v>109</v>
      </c>
      <c r="X9" s="19"/>
      <c r="Y9" s="19"/>
      <c r="Z9" s="19"/>
      <c r="AA9" s="19"/>
      <c r="AB9" s="19"/>
      <c r="AC9" s="78"/>
      <c r="AD9" s="24"/>
      <c r="AE9" s="17"/>
      <c r="AF9" s="122"/>
      <c r="AG9" s="46" t="s">
        <v>109</v>
      </c>
      <c r="AH9" s="19"/>
      <c r="AI9" s="19"/>
      <c r="AJ9" s="19"/>
      <c r="AK9" s="19"/>
      <c r="AL9" s="19"/>
      <c r="AM9" s="78"/>
      <c r="AN9" s="24"/>
      <c r="AO9" s="17"/>
      <c r="AP9" s="122"/>
      <c r="AQ9" s="46" t="s">
        <v>109</v>
      </c>
      <c r="AR9" s="19"/>
      <c r="AS9" s="19"/>
      <c r="AT9" s="19"/>
      <c r="AU9" s="19"/>
      <c r="AV9" s="19"/>
      <c r="AW9" s="78"/>
      <c r="AX9" s="24"/>
      <c r="AY9" s="17"/>
      <c r="AZ9" s="122"/>
      <c r="BA9" s="104" t="s">
        <v>109</v>
      </c>
      <c r="BB9" s="19"/>
      <c r="BC9" s="19"/>
      <c r="BD9" s="19"/>
      <c r="BE9" s="19"/>
      <c r="BF9" s="19"/>
      <c r="BG9" s="78"/>
      <c r="BH9" s="24"/>
      <c r="BI9" s="17"/>
      <c r="BJ9" s="122"/>
      <c r="BK9" s="104" t="s">
        <v>109</v>
      </c>
      <c r="BL9" s="19"/>
      <c r="BM9" s="19"/>
      <c r="BN9" s="19"/>
      <c r="BO9" s="19"/>
      <c r="BP9" s="19"/>
      <c r="BQ9" s="78"/>
      <c r="BR9" s="24"/>
      <c r="BS9" s="17"/>
      <c r="BT9" s="122"/>
      <c r="BU9" s="104" t="s">
        <v>109</v>
      </c>
      <c r="BV9" s="19"/>
      <c r="BW9" s="19"/>
      <c r="BX9" s="19"/>
      <c r="BY9" s="19"/>
      <c r="BZ9" s="19"/>
      <c r="CA9" s="78"/>
      <c r="CB9" s="24"/>
      <c r="CC9" s="17"/>
      <c r="CD9" s="122"/>
      <c r="CE9" s="104" t="s">
        <v>109</v>
      </c>
      <c r="CF9" s="19"/>
      <c r="CG9" s="19"/>
      <c r="CH9" s="19"/>
      <c r="CI9" s="19"/>
      <c r="CJ9" s="19"/>
      <c r="CK9" s="78"/>
      <c r="CL9" s="24"/>
      <c r="CM9" s="17"/>
      <c r="CN9" s="122"/>
      <c r="CO9" s="104" t="s">
        <v>109</v>
      </c>
      <c r="CP9" s="19"/>
      <c r="CQ9" s="19"/>
      <c r="CR9" s="19"/>
      <c r="CS9" s="19"/>
      <c r="CT9" s="19"/>
      <c r="CU9" s="78"/>
      <c r="CV9" s="24"/>
      <c r="CW9" s="17"/>
      <c r="CX9" s="122"/>
      <c r="CY9" s="104" t="s">
        <v>109</v>
      </c>
      <c r="CZ9" s="19"/>
      <c r="DA9" s="19"/>
      <c r="DB9" s="19"/>
      <c r="DC9" s="19"/>
      <c r="DD9" s="19"/>
      <c r="DE9" s="78"/>
      <c r="DF9" s="24"/>
      <c r="DG9" s="17"/>
      <c r="DH9" s="122"/>
      <c r="DI9" s="104" t="s">
        <v>109</v>
      </c>
      <c r="DJ9" s="19"/>
      <c r="DK9" s="19"/>
      <c r="DL9" s="19"/>
      <c r="DM9" s="19"/>
      <c r="DN9" s="19"/>
      <c r="DO9" s="78"/>
      <c r="DP9" s="24"/>
      <c r="DQ9" s="17"/>
      <c r="DR9" s="122"/>
      <c r="DS9" s="104" t="s">
        <v>109</v>
      </c>
      <c r="DT9" s="19"/>
      <c r="DU9" s="19"/>
      <c r="DV9" s="19"/>
      <c r="DW9" s="19"/>
      <c r="DX9" s="19"/>
      <c r="DY9" s="78"/>
      <c r="DZ9" s="24"/>
      <c r="EA9" s="17"/>
      <c r="EB9" s="122"/>
      <c r="EC9" s="104" t="s">
        <v>109</v>
      </c>
      <c r="ED9" s="19"/>
      <c r="EE9" s="19"/>
      <c r="EF9" s="19"/>
      <c r="EG9" s="19"/>
      <c r="EH9" s="19"/>
      <c r="EI9" s="78"/>
      <c r="EJ9" s="24"/>
      <c r="EK9" s="17"/>
      <c r="EL9" s="122"/>
      <c r="EM9" s="104" t="s">
        <v>109</v>
      </c>
      <c r="EN9" s="19"/>
      <c r="EO9" s="19"/>
      <c r="EP9" s="19"/>
      <c r="EQ9" s="19"/>
      <c r="ER9" s="19"/>
      <c r="ES9" s="78"/>
      <c r="ET9" s="24"/>
      <c r="EU9" s="17"/>
      <c r="EV9" s="122"/>
      <c r="EW9" s="104" t="s">
        <v>109</v>
      </c>
      <c r="EX9" s="19"/>
      <c r="EY9" s="19"/>
      <c r="EZ9" s="19"/>
      <c r="FA9" s="19"/>
      <c r="FB9" s="19"/>
      <c r="FC9" s="78"/>
      <c r="FD9" s="24"/>
      <c r="FE9" s="17"/>
      <c r="FF9" s="131"/>
      <c r="FP9" s="131"/>
      <c r="FZ9" s="131"/>
      <c r="GJ9" s="131"/>
      <c r="GT9" s="131"/>
      <c r="HD9" s="131"/>
      <c r="HN9" s="131"/>
      <c r="HX9" s="131"/>
    </row>
    <row r="10" s="4" customFormat="true">
      <c r="A10" s="388" t="str">
        <f ca="true">IF(ISBLANK('Data Summary'!A12),"",'Data Summary'!A12)</f>
        <v>BDI_2015_UIS</v>
      </c>
      <c r="B10" s="122"/>
      <c r="C10" s="65" t="s">
        <v>21</v>
      </c>
      <c r="D10" s="79"/>
      <c r="E10" s="19"/>
      <c r="F10" s="19"/>
      <c r="G10" s="19"/>
      <c r="H10" s="7"/>
      <c r="I10" s="26"/>
      <c r="J10" s="24"/>
      <c r="K10" s="17"/>
      <c r="L10" s="122"/>
      <c r="M10" s="65" t="s">
        <v>21</v>
      </c>
      <c r="N10" s="79"/>
      <c r="O10" s="19"/>
      <c r="P10" s="19"/>
      <c r="Q10" s="19"/>
      <c r="R10" s="19"/>
      <c r="S10" s="78"/>
      <c r="T10" s="24"/>
      <c r="U10" s="17"/>
      <c r="V10" s="122"/>
      <c r="W10" s="65" t="s">
        <v>21</v>
      </c>
      <c r="X10" s="79"/>
      <c r="Y10" s="19"/>
      <c r="Z10" s="19"/>
      <c r="AA10" s="19"/>
      <c r="AB10" s="7"/>
      <c r="AC10" s="26"/>
      <c r="AD10" s="24"/>
      <c r="AE10" s="17"/>
      <c r="AF10" s="122"/>
      <c r="AG10" s="65" t="s">
        <v>21</v>
      </c>
      <c r="AH10" s="79"/>
      <c r="AI10" s="19"/>
      <c r="AJ10" s="19"/>
      <c r="AK10" s="19"/>
      <c r="AL10" s="19"/>
      <c r="AM10" s="78"/>
      <c r="AN10" s="24"/>
      <c r="AO10" s="17"/>
      <c r="AP10" s="122"/>
      <c r="AQ10" s="65" t="s">
        <v>21</v>
      </c>
      <c r="AR10" s="79"/>
      <c r="AS10" s="19"/>
      <c r="AT10" s="19"/>
      <c r="AU10" s="19"/>
      <c r="AV10" s="19"/>
      <c r="AW10" s="78"/>
      <c r="AX10" s="24"/>
      <c r="AY10" s="17"/>
      <c r="AZ10" s="122"/>
      <c r="BA10" s="65" t="s">
        <v>21</v>
      </c>
      <c r="BB10" s="79"/>
      <c r="BC10" s="19"/>
      <c r="BD10" s="19"/>
      <c r="BE10" s="19"/>
      <c r="BF10" s="19"/>
      <c r="BG10" s="78"/>
      <c r="BH10" s="24"/>
      <c r="BI10" s="17"/>
      <c r="BJ10" s="122"/>
      <c r="BK10" s="65" t="s">
        <v>21</v>
      </c>
      <c r="BL10" s="79"/>
      <c r="BM10" s="19"/>
      <c r="BN10" s="19"/>
      <c r="BO10" s="19"/>
      <c r="BP10" s="19"/>
      <c r="BQ10" s="78"/>
      <c r="BR10" s="24"/>
      <c r="BS10" s="17"/>
      <c r="BT10" s="122"/>
      <c r="BU10" s="65" t="s">
        <v>21</v>
      </c>
      <c r="BV10" s="79"/>
      <c r="BW10" s="19"/>
      <c r="BX10" s="19"/>
      <c r="BY10" s="19"/>
      <c r="BZ10" s="19"/>
      <c r="CA10" s="78"/>
      <c r="CB10" s="24"/>
      <c r="CC10" s="17"/>
      <c r="CD10" s="122"/>
      <c r="CE10" s="65" t="s">
        <v>21</v>
      </c>
      <c r="CF10" s="79"/>
      <c r="CG10" s="19"/>
      <c r="CH10" s="19"/>
      <c r="CI10" s="19"/>
      <c r="CJ10" s="19"/>
      <c r="CK10" s="78"/>
      <c r="CL10" s="24"/>
      <c r="CM10" s="17"/>
      <c r="CN10" s="122"/>
      <c r="CO10" s="65" t="s">
        <v>21</v>
      </c>
      <c r="CP10" s="79"/>
      <c r="CQ10" s="19"/>
      <c r="CR10" s="19"/>
      <c r="CS10" s="19"/>
      <c r="CT10" s="19"/>
      <c r="CU10" s="78"/>
      <c r="CV10" s="24"/>
      <c r="CW10" s="17"/>
      <c r="CX10" s="122"/>
      <c r="CY10" s="65" t="s">
        <v>21</v>
      </c>
      <c r="CZ10" s="79"/>
      <c r="DA10" s="19"/>
      <c r="DB10" s="19"/>
      <c r="DC10" s="19"/>
      <c r="DD10" s="19"/>
      <c r="DE10" s="78"/>
      <c r="DF10" s="24"/>
      <c r="DG10" s="17"/>
      <c r="DH10" s="122"/>
      <c r="DI10" s="65" t="s">
        <v>21</v>
      </c>
      <c r="DJ10" s="79"/>
      <c r="DK10" s="19"/>
      <c r="DL10" s="19"/>
      <c r="DM10" s="19"/>
      <c r="DN10" s="19"/>
      <c r="DO10" s="78"/>
      <c r="DP10" s="24"/>
      <c r="DQ10" s="17"/>
      <c r="DR10" s="122"/>
      <c r="DS10" s="65" t="s">
        <v>21</v>
      </c>
      <c r="DT10" s="79"/>
      <c r="DU10" s="19"/>
      <c r="DV10" s="19"/>
      <c r="DW10" s="19"/>
      <c r="DX10" s="19"/>
      <c r="DY10" s="78"/>
      <c r="DZ10" s="24"/>
      <c r="EA10" s="17"/>
      <c r="EB10" s="122"/>
      <c r="EC10" s="65" t="s">
        <v>21</v>
      </c>
      <c r="ED10" s="79"/>
      <c r="EE10" s="19"/>
      <c r="EF10" s="19"/>
      <c r="EG10" s="19"/>
      <c r="EH10" s="19"/>
      <c r="EI10" s="78"/>
      <c r="EJ10" s="24"/>
      <c r="EK10" s="17"/>
      <c r="EL10" s="122"/>
      <c r="EM10" s="65" t="s">
        <v>21</v>
      </c>
      <c r="EN10" s="79"/>
      <c r="EO10" s="19"/>
      <c r="EP10" s="19"/>
      <c r="EQ10" s="19"/>
      <c r="ER10" s="19"/>
      <c r="ES10" s="78"/>
      <c r="ET10" s="24"/>
      <c r="EU10" s="17"/>
      <c r="EV10" s="122"/>
      <c r="EW10" s="65" t="s">
        <v>21</v>
      </c>
      <c r="EX10" s="79"/>
      <c r="EY10" s="19"/>
      <c r="EZ10" s="19"/>
      <c r="FA10" s="19"/>
      <c r="FB10" s="19"/>
      <c r="FC10" s="78"/>
      <c r="FD10" s="24"/>
      <c r="FE10" s="17"/>
      <c r="FF10" s="131"/>
      <c r="FP10" s="131"/>
      <c r="FZ10" s="131"/>
      <c r="GJ10" s="131"/>
      <c r="GT10" s="131"/>
      <c r="HD10" s="131"/>
      <c r="HN10" s="131"/>
      <c r="HX10" s="131"/>
    </row>
    <row r="11" s="4" customFormat="true">
      <c r="A11" s="388" t="str">
        <f ca="true">IF(ISBLANK('Data Summary'!A13),"",'Data Summary'!A13)</f>
        <v>BDI_2016_UIS</v>
      </c>
      <c r="B11" s="122"/>
      <c r="C11" s="65" t="s">
        <v>29</v>
      </c>
      <c r="D11" s="19"/>
      <c r="E11" s="7"/>
      <c r="F11" s="7"/>
      <c r="G11" s="7"/>
      <c r="H11" s="7"/>
      <c r="I11" s="26"/>
      <c r="J11" s="24"/>
      <c r="K11" s="17"/>
      <c r="L11" s="122"/>
      <c r="M11" s="65" t="s">
        <v>29</v>
      </c>
      <c r="N11" s="19"/>
      <c r="O11" s="7"/>
      <c r="P11" s="7"/>
      <c r="Q11" s="7"/>
      <c r="R11" s="7"/>
      <c r="S11" s="26"/>
      <c r="T11" s="24"/>
      <c r="U11" s="17"/>
      <c r="V11" s="122"/>
      <c r="W11" s="65" t="s">
        <v>29</v>
      </c>
      <c r="X11" s="19"/>
      <c r="Y11" s="7"/>
      <c r="Z11" s="7"/>
      <c r="AA11" s="7"/>
      <c r="AB11" s="7"/>
      <c r="AC11" s="26"/>
      <c r="AD11" s="24"/>
      <c r="AE11" s="17"/>
      <c r="AF11" s="122"/>
      <c r="AG11" s="65" t="s">
        <v>29</v>
      </c>
      <c r="AH11" s="19"/>
      <c r="AI11" s="7"/>
      <c r="AJ11" s="7"/>
      <c r="AK11" s="7"/>
      <c r="AL11" s="7"/>
      <c r="AM11" s="26"/>
      <c r="AN11" s="24"/>
      <c r="AO11" s="17"/>
      <c r="AP11" s="122"/>
      <c r="AQ11" s="65" t="s">
        <v>29</v>
      </c>
      <c r="AR11" s="19"/>
      <c r="AS11" s="7"/>
      <c r="AT11" s="7"/>
      <c r="AU11" s="7"/>
      <c r="AV11" s="7"/>
      <c r="AW11" s="26"/>
      <c r="AX11" s="24"/>
      <c r="AY11" s="17"/>
      <c r="AZ11" s="122"/>
      <c r="BA11" s="65" t="s">
        <v>29</v>
      </c>
      <c r="BB11" s="19"/>
      <c r="BC11" s="7"/>
      <c r="BD11" s="7"/>
      <c r="BE11" s="7"/>
      <c r="BF11" s="7"/>
      <c r="BG11" s="26"/>
      <c r="BH11" s="24"/>
      <c r="BI11" s="17"/>
      <c r="BJ11" s="122"/>
      <c r="BK11" s="65" t="s">
        <v>29</v>
      </c>
      <c r="BL11" s="19"/>
      <c r="BM11" s="7"/>
      <c r="BN11" s="7"/>
      <c r="BO11" s="7"/>
      <c r="BP11" s="7"/>
      <c r="BQ11" s="26"/>
      <c r="BR11" s="24"/>
      <c r="BS11" s="17"/>
      <c r="BT11" s="122"/>
      <c r="BU11" s="65" t="s">
        <v>29</v>
      </c>
      <c r="BV11" s="19"/>
      <c r="BW11" s="7"/>
      <c r="BX11" s="7"/>
      <c r="BY11" s="7"/>
      <c r="BZ11" s="7"/>
      <c r="CA11" s="26"/>
      <c r="CB11" s="24"/>
      <c r="CC11" s="17"/>
      <c r="CD11" s="122"/>
      <c r="CE11" s="65" t="s">
        <v>29</v>
      </c>
      <c r="CF11" s="19"/>
      <c r="CG11" s="7"/>
      <c r="CH11" s="7"/>
      <c r="CI11" s="7"/>
      <c r="CJ11" s="7"/>
      <c r="CK11" s="26"/>
      <c r="CL11" s="24"/>
      <c r="CM11" s="17"/>
      <c r="CN11" s="122"/>
      <c r="CO11" s="65" t="s">
        <v>29</v>
      </c>
      <c r="CP11" s="19"/>
      <c r="CQ11" s="7"/>
      <c r="CR11" s="7"/>
      <c r="CS11" s="7"/>
      <c r="CT11" s="7"/>
      <c r="CU11" s="26"/>
      <c r="CV11" s="24"/>
      <c r="CW11" s="17"/>
      <c r="CX11" s="122"/>
      <c r="CY11" s="65" t="s">
        <v>29</v>
      </c>
      <c r="CZ11" s="19"/>
      <c r="DA11" s="7"/>
      <c r="DB11" s="7"/>
      <c r="DC11" s="7"/>
      <c r="DD11" s="7"/>
      <c r="DE11" s="26"/>
      <c r="DF11" s="24"/>
      <c r="DG11" s="17"/>
      <c r="DH11" s="122"/>
      <c r="DI11" s="65" t="s">
        <v>29</v>
      </c>
      <c r="DJ11" s="19"/>
      <c r="DK11" s="7"/>
      <c r="DL11" s="7"/>
      <c r="DM11" s="7"/>
      <c r="DN11" s="7"/>
      <c r="DO11" s="26"/>
      <c r="DP11" s="24"/>
      <c r="DQ11" s="17"/>
      <c r="DR11" s="122"/>
      <c r="DS11" s="65" t="s">
        <v>29</v>
      </c>
      <c r="DT11" s="19"/>
      <c r="DU11" s="7"/>
      <c r="DV11" s="7"/>
      <c r="DW11" s="7"/>
      <c r="DX11" s="7"/>
      <c r="DY11" s="26"/>
      <c r="DZ11" s="24"/>
      <c r="EA11" s="17"/>
      <c r="EB11" s="122"/>
      <c r="EC11" s="65" t="s">
        <v>29</v>
      </c>
      <c r="ED11" s="19"/>
      <c r="EE11" s="7"/>
      <c r="EF11" s="7"/>
      <c r="EG11" s="7"/>
      <c r="EH11" s="7"/>
      <c r="EI11" s="26"/>
      <c r="EJ11" s="24"/>
      <c r="EK11" s="17"/>
      <c r="EL11" s="122"/>
      <c r="EM11" s="65" t="s">
        <v>29</v>
      </c>
      <c r="EN11" s="19"/>
      <c r="EO11" s="7"/>
      <c r="EP11" s="7"/>
      <c r="EQ11" s="7"/>
      <c r="ER11" s="7"/>
      <c r="ES11" s="26"/>
      <c r="ET11" s="24"/>
      <c r="EU11" s="17"/>
      <c r="EV11" s="122"/>
      <c r="EW11" s="65" t="s">
        <v>29</v>
      </c>
      <c r="EX11" s="19"/>
      <c r="EY11" s="7"/>
      <c r="EZ11" s="7"/>
      <c r="FA11" s="7"/>
      <c r="FB11" s="7"/>
      <c r="FC11" s="26"/>
      <c r="FD11" s="24"/>
      <c r="FE11" s="17"/>
      <c r="FF11" s="131"/>
      <c r="FP11" s="131"/>
      <c r="FZ11" s="131"/>
      <c r="GJ11" s="131"/>
      <c r="GT11" s="131"/>
      <c r="HD11" s="131"/>
      <c r="HN11" s="131"/>
      <c r="HX11" s="131"/>
    </row>
    <row r="12" s="1" customFormat="true" ht="15.75" customHeight="true">
      <c r="A12" s="388" t="str">
        <f ca="true">IF(ISBLANK('Data Summary'!A14),"",'Data Summary'!A14)</f>
        <v>BDI_2017_UIS</v>
      </c>
      <c r="B12" s="122"/>
      <c r="C12" s="65" t="s">
        <v>174</v>
      </c>
      <c r="D12" s="19"/>
      <c r="E12" s="19"/>
      <c r="F12" s="19"/>
      <c r="G12" s="19"/>
      <c r="H12" s="19"/>
      <c r="I12" s="78"/>
      <c r="J12" s="24"/>
      <c r="K12" s="17"/>
      <c r="L12" s="122"/>
      <c r="M12" s="65" t="s">
        <v>174</v>
      </c>
      <c r="N12" s="19"/>
      <c r="O12" s="19"/>
      <c r="P12" s="19"/>
      <c r="Q12" s="19"/>
      <c r="R12" s="19"/>
      <c r="S12" s="78"/>
      <c r="T12" s="24"/>
      <c r="U12" s="17"/>
      <c r="V12" s="122"/>
      <c r="W12" s="65" t="s">
        <v>174</v>
      </c>
      <c r="X12" s="19"/>
      <c r="Y12" s="19"/>
      <c r="Z12" s="19"/>
      <c r="AA12" s="19"/>
      <c r="AB12" s="19"/>
      <c r="AC12" s="78"/>
      <c r="AD12" s="24"/>
      <c r="AE12" s="17"/>
      <c r="AF12" s="122"/>
      <c r="AG12" s="65" t="s">
        <v>174</v>
      </c>
      <c r="AH12" s="19"/>
      <c r="AI12" s="19"/>
      <c r="AJ12" s="19"/>
      <c r="AK12" s="19"/>
      <c r="AL12" s="19"/>
      <c r="AM12" s="78"/>
      <c r="AN12" s="24"/>
      <c r="AO12" s="17"/>
      <c r="AP12" s="122"/>
      <c r="AQ12" s="65" t="s">
        <v>174</v>
      </c>
      <c r="AR12" s="19"/>
      <c r="AS12" s="19"/>
      <c r="AT12" s="19"/>
      <c r="AU12" s="19"/>
      <c r="AV12" s="19"/>
      <c r="AW12" s="78"/>
      <c r="AX12" s="24"/>
      <c r="AY12" s="17"/>
      <c r="AZ12" s="122"/>
      <c r="BA12" s="65" t="s">
        <v>174</v>
      </c>
      <c r="BB12" s="19"/>
      <c r="BC12" s="19"/>
      <c r="BD12" s="19"/>
      <c r="BE12" s="19"/>
      <c r="BF12" s="19"/>
      <c r="BG12" s="78"/>
      <c r="BH12" s="24"/>
      <c r="BI12" s="17"/>
      <c r="BJ12" s="122"/>
      <c r="BK12" s="65" t="s">
        <v>174</v>
      </c>
      <c r="BL12" s="19"/>
      <c r="BM12" s="19"/>
      <c r="BN12" s="19"/>
      <c r="BO12" s="19"/>
      <c r="BP12" s="19"/>
      <c r="BQ12" s="78"/>
      <c r="BR12" s="24"/>
      <c r="BS12" s="17"/>
      <c r="BT12" s="122" t="s">
        <v>182</v>
      </c>
      <c r="BU12" s="65" t="s">
        <v>174</v>
      </c>
      <c r="BV12" s="19">
        <f>(BZ12*$BF34+CA12*$BG34)/($BF34+$BG34)</f>
        <v>47.872293318233289</v>
      </c>
      <c r="BW12" s="19"/>
      <c r="BX12" s="19"/>
      <c r="BY12" s="19"/>
      <c r="BZ12" s="19">
        <v>34.93</v>
      </c>
      <c r="CA12" s="78">
        <v>89.22</v>
      </c>
      <c r="CB12" s="24"/>
      <c r="CC12" s="17"/>
      <c r="CD12" s="122" t="s">
        <v>182</v>
      </c>
      <c r="CE12" s="65" t="s">
        <v>174</v>
      </c>
      <c r="CF12" s="19">
        <f>(CJ12*$BF34+CK12*$BG34)/($BF34+$BG34)</f>
        <v>48.65391235875007</v>
      </c>
      <c r="CG12" s="19"/>
      <c r="CH12" s="19"/>
      <c r="CI12" s="19"/>
      <c r="CJ12" s="19">
        <v>35.45476</v>
      </c>
      <c r="CK12" s="78">
        <v>90.822225713901688</v>
      </c>
      <c r="CL12" s="24"/>
      <c r="CM12" s="17"/>
      <c r="CN12" s="122" t="s">
        <v>182</v>
      </c>
      <c r="CO12" s="65" t="s">
        <v>174</v>
      </c>
      <c r="CP12" s="19">
        <f>SUMPRODUCT(CT12:CU12,DD33:DE33)/SUM(DD33:DE33)</f>
        <v>47.777129285714288</v>
      </c>
      <c r="CQ12" s="19"/>
      <c r="CR12" s="19"/>
      <c r="CS12" s="19"/>
      <c r="CT12" s="19">
        <v>35.096380000000003</v>
      </c>
      <c r="CU12" s="78">
        <v>100</v>
      </c>
      <c r="CV12" s="24"/>
      <c r="CW12" s="17"/>
      <c r="CX12" s="122"/>
      <c r="CY12" s="65" t="s">
        <v>174</v>
      </c>
      <c r="CZ12" s="19"/>
      <c r="DA12" s="19"/>
      <c r="DB12" s="19"/>
      <c r="DC12" s="19"/>
      <c r="DD12" s="19"/>
      <c r="DE12" s="78"/>
      <c r="DF12" s="24"/>
      <c r="DG12" s="17"/>
      <c r="DH12" s="122" t="s">
        <v>182</v>
      </c>
      <c r="DI12" s="65" t="s">
        <v>174</v>
      </c>
      <c r="DJ12" s="19">
        <v>34.700000000000003</v>
      </c>
      <c r="DK12" s="19"/>
      <c r="DL12" s="19"/>
      <c r="DM12" s="19"/>
      <c r="DN12" s="19">
        <v>34.700000000000003</v>
      </c>
      <c r="DO12" s="78"/>
      <c r="DP12" s="24"/>
      <c r="DQ12" s="17"/>
      <c r="DR12" s="122" t="s">
        <v>182</v>
      </c>
      <c r="DS12" s="65" t="s">
        <v>174</v>
      </c>
      <c r="DT12" s="19"/>
      <c r="DU12" s="19"/>
      <c r="DV12" s="19"/>
      <c r="DW12" s="19"/>
      <c r="DX12" s="19"/>
      <c r="DY12" s="78"/>
      <c r="DZ12" s="24"/>
      <c r="EA12" s="17"/>
      <c r="EB12" s="122" t="s">
        <v>182</v>
      </c>
      <c r="EC12" s="65" t="s">
        <v>174</v>
      </c>
      <c r="ED12" s="19"/>
      <c r="EE12" s="19"/>
      <c r="EF12" s="19"/>
      <c r="EG12" s="19"/>
      <c r="EH12" s="19"/>
      <c r="EI12" s="78"/>
      <c r="EJ12" s="24"/>
      <c r="EK12" s="17"/>
      <c r="EL12" s="122" t="s">
        <v>182</v>
      </c>
      <c r="EM12" s="65" t="s">
        <v>174</v>
      </c>
      <c r="EN12" s="19"/>
      <c r="EO12" s="19"/>
      <c r="EP12" s="19"/>
      <c r="EQ12" s="19"/>
      <c r="ER12" s="19"/>
      <c r="ES12" s="78"/>
      <c r="ET12" s="24"/>
      <c r="EU12" s="17"/>
      <c r="EV12" s="122" t="s">
        <v>182</v>
      </c>
      <c r="EW12" s="65" t="s">
        <v>174</v>
      </c>
      <c r="EX12" s="19"/>
      <c r="EY12" s="19"/>
      <c r="EZ12" s="19"/>
      <c r="FA12" s="19"/>
      <c r="FB12" s="19"/>
      <c r="FC12" s="78"/>
      <c r="FD12" s="24"/>
      <c r="FE12" s="17"/>
      <c r="FF12" s="132"/>
      <c r="FP12" s="132"/>
      <c r="FZ12" s="132"/>
      <c r="GJ12" s="132"/>
      <c r="GT12" s="132"/>
      <c r="HD12" s="132"/>
      <c r="HN12" s="132"/>
      <c r="HX12" s="132"/>
    </row>
    <row r="13" s="278" customFormat="true" ht="18" customHeight="true">
      <c r="A13" s="388" t="str">
        <f ca="true">IF(ISBLANK('Data Summary'!A15),"",'Data Summary'!A15)</f>
        <v>BDI_2018_UIS</v>
      </c>
      <c r="B13" s="263" t="s">
        <v>57</v>
      </c>
      <c r="C13" s="270" t="s">
        <v>27</v>
      </c>
      <c r="D13" s="271"/>
      <c r="E13" s="271"/>
      <c r="F13" s="271"/>
      <c r="G13" s="272"/>
      <c r="H13" s="272"/>
      <c r="I13" s="273"/>
      <c r="J13" s="250"/>
      <c r="K13" s="268"/>
      <c r="L13" s="263" t="s">
        <v>57</v>
      </c>
      <c r="M13" s="270" t="s">
        <v>27</v>
      </c>
      <c r="N13" s="271"/>
      <c r="O13" s="271"/>
      <c r="P13" s="271"/>
      <c r="Q13" s="272"/>
      <c r="R13" s="272"/>
      <c r="S13" s="273"/>
      <c r="T13" s="250"/>
      <c r="U13" s="268"/>
      <c r="V13" s="263" t="s">
        <v>57</v>
      </c>
      <c r="W13" s="270" t="s">
        <v>27</v>
      </c>
      <c r="X13" s="271"/>
      <c r="Y13" s="271"/>
      <c r="Z13" s="271"/>
      <c r="AA13" s="272"/>
      <c r="AB13" s="272"/>
      <c r="AC13" s="273"/>
      <c r="AD13" s="250"/>
      <c r="AE13" s="268"/>
      <c r="AF13" s="263" t="s">
        <v>57</v>
      </c>
      <c r="AG13" s="270" t="s">
        <v>27</v>
      </c>
      <c r="AH13" s="271"/>
      <c r="AI13" s="271"/>
      <c r="AJ13" s="271"/>
      <c r="AK13" s="272"/>
      <c r="AL13" s="272"/>
      <c r="AM13" s="273"/>
      <c r="AN13" s="250"/>
      <c r="AO13" s="268"/>
      <c r="AP13" s="263" t="s">
        <v>57</v>
      </c>
      <c r="AQ13" s="270" t="s">
        <v>27</v>
      </c>
      <c r="AR13" s="271"/>
      <c r="AS13" s="271"/>
      <c r="AT13" s="271"/>
      <c r="AU13" s="272"/>
      <c r="AV13" s="272"/>
      <c r="AW13" s="273"/>
      <c r="AX13" s="250"/>
      <c r="AY13" s="268"/>
      <c r="AZ13" s="263" t="s">
        <v>57</v>
      </c>
      <c r="BA13" s="270" t="s">
        <v>27</v>
      </c>
      <c r="BB13" s="274"/>
      <c r="BC13" s="274"/>
      <c r="BD13" s="274"/>
      <c r="BE13" s="275"/>
      <c r="BF13" s="275"/>
      <c r="BG13" s="276"/>
      <c r="BH13" s="250"/>
      <c r="BI13" s="268"/>
      <c r="BJ13" s="263" t="s">
        <v>57</v>
      </c>
      <c r="BK13" s="270" t="s">
        <v>27</v>
      </c>
      <c r="BL13" s="274"/>
      <c r="BM13" s="274"/>
      <c r="BN13" s="274"/>
      <c r="BO13" s="275"/>
      <c r="BP13" s="275"/>
      <c r="BQ13" s="276"/>
      <c r="BR13" s="250"/>
      <c r="BS13" s="268"/>
      <c r="BT13" s="263" t="s">
        <v>57</v>
      </c>
      <c r="BU13" s="270" t="s">
        <v>27</v>
      </c>
      <c r="BV13" s="274"/>
      <c r="BW13" s="274"/>
      <c r="BX13" s="274"/>
      <c r="BY13" s="275"/>
      <c r="BZ13" s="275"/>
      <c r="CA13" s="276"/>
      <c r="CB13" s="250"/>
      <c r="CC13" s="268"/>
      <c r="CD13" s="263" t="s">
        <v>57</v>
      </c>
      <c r="CE13" s="270" t="s">
        <v>27</v>
      </c>
      <c r="CF13" s="274"/>
      <c r="CG13" s="274"/>
      <c r="CH13" s="274"/>
      <c r="CI13" s="275"/>
      <c r="CJ13" s="275"/>
      <c r="CK13" s="276"/>
      <c r="CL13" s="250"/>
      <c r="CM13" s="268"/>
      <c r="CN13" s="263" t="s">
        <v>57</v>
      </c>
      <c r="CO13" s="270" t="s">
        <v>27</v>
      </c>
      <c r="CP13" s="274"/>
      <c r="CQ13" s="274"/>
      <c r="CR13" s="274"/>
      <c r="CS13" s="275"/>
      <c r="CT13" s="275"/>
      <c r="CU13" s="276"/>
      <c r="CV13" s="250"/>
      <c r="CW13" s="268"/>
      <c r="CX13" s="263" t="s">
        <v>57</v>
      </c>
      <c r="CY13" s="270" t="s">
        <v>27</v>
      </c>
      <c r="CZ13" s="274"/>
      <c r="DA13" s="274"/>
      <c r="DB13" s="274"/>
      <c r="DC13" s="275"/>
      <c r="DD13" s="275"/>
      <c r="DE13" s="276"/>
      <c r="DF13" s="250"/>
      <c r="DG13" s="268"/>
      <c r="DH13" s="263" t="s">
        <v>57</v>
      </c>
      <c r="DI13" s="270" t="s">
        <v>27</v>
      </c>
      <c r="DJ13" s="274"/>
      <c r="DK13" s="274"/>
      <c r="DL13" s="274"/>
      <c r="DM13" s="275"/>
      <c r="DN13" s="275"/>
      <c r="DO13" s="276"/>
      <c r="DP13" s="250"/>
      <c r="DQ13" s="268"/>
      <c r="DR13" s="263" t="s">
        <v>57</v>
      </c>
      <c r="DS13" s="270" t="s">
        <v>27</v>
      </c>
      <c r="DT13" s="274"/>
      <c r="DU13" s="274"/>
      <c r="DV13" s="274"/>
      <c r="DW13" s="275"/>
      <c r="DX13" s="275"/>
      <c r="DY13" s="276"/>
      <c r="DZ13" s="250"/>
      <c r="EA13" s="268"/>
      <c r="EB13" s="263" t="s">
        <v>57</v>
      </c>
      <c r="EC13" s="270" t="s">
        <v>27</v>
      </c>
      <c r="ED13" s="274"/>
      <c r="EE13" s="274"/>
      <c r="EF13" s="274"/>
      <c r="EG13" s="275"/>
      <c r="EH13" s="275"/>
      <c r="EI13" s="276"/>
      <c r="EJ13" s="250"/>
      <c r="EK13" s="268"/>
      <c r="EL13" s="263" t="s">
        <v>57</v>
      </c>
      <c r="EM13" s="270" t="s">
        <v>27</v>
      </c>
      <c r="EN13" s="274"/>
      <c r="EO13" s="274"/>
      <c r="EP13" s="274"/>
      <c r="EQ13" s="275"/>
      <c r="ER13" s="275"/>
      <c r="ES13" s="276"/>
      <c r="ET13" s="250"/>
      <c r="EU13" s="268"/>
      <c r="EV13" s="263" t="s">
        <v>57</v>
      </c>
      <c r="EW13" s="270" t="s">
        <v>27</v>
      </c>
      <c r="EX13" s="274"/>
      <c r="EY13" s="274"/>
      <c r="EZ13" s="274"/>
      <c r="FA13" s="275"/>
      <c r="FB13" s="275"/>
      <c r="FC13" s="276"/>
      <c r="FD13" s="250"/>
      <c r="FE13" s="268"/>
      <c r="FF13" s="277"/>
      <c r="FP13" s="277"/>
      <c r="FZ13" s="277"/>
      <c r="GJ13" s="277"/>
      <c r="GT13" s="277"/>
      <c r="HD13" s="277"/>
      <c r="HN13" s="277"/>
      <c r="HX13" s="277"/>
    </row>
    <row r="14">
      <c r="A14" s="388" t="str">
        <f ca="true">IF(ISBLANK('Data Summary'!A16),"",'Data Summary'!A16)</f>
        <v>BDI_2018_DNIES</v>
      </c>
      <c r="B14" s="123" t="s">
        <v>30</v>
      </c>
      <c r="C14" s="20">
        <v>0</v>
      </c>
      <c r="D14" s="79">
        <f>H14</f>
        <v>13</v>
      </c>
      <c r="E14" s="45"/>
      <c r="F14" s="45"/>
      <c r="G14" s="7"/>
      <c r="H14" s="7">
        <v>13</v>
      </c>
      <c r="I14" s="26"/>
      <c r="J14" s="11"/>
      <c r="K14" s="16"/>
      <c r="L14" s="123" t="s">
        <v>30</v>
      </c>
      <c r="M14" s="20">
        <v>0</v>
      </c>
      <c r="N14" s="45">
        <f>SUMPRODUCT(R14:S14,BF34:BG34)/SUM(BF34:BG34)</f>
        <v>13.549546998867497</v>
      </c>
      <c r="O14" s="45"/>
      <c r="P14" s="45"/>
      <c r="Q14" s="7"/>
      <c r="R14" s="7">
        <v>12</v>
      </c>
      <c r="S14" s="26">
        <v>18.5</v>
      </c>
      <c r="T14" s="11"/>
      <c r="U14" s="16"/>
      <c r="V14" s="123" t="s">
        <v>30</v>
      </c>
      <c r="W14" s="20">
        <v>0</v>
      </c>
      <c r="X14" s="79">
        <f>AB14</f>
        <v>10.199999999999999</v>
      </c>
      <c r="Y14" s="45"/>
      <c r="Z14" s="45"/>
      <c r="AA14" s="7"/>
      <c r="AB14" s="7">
        <v>10.199999999999999</v>
      </c>
      <c r="AC14" s="26"/>
      <c r="AD14" s="11"/>
      <c r="AE14" s="16"/>
      <c r="AF14" s="123" t="s">
        <v>30</v>
      </c>
      <c r="AG14" s="20">
        <v>0</v>
      </c>
      <c r="AH14" s="79"/>
      <c r="AI14" s="45"/>
      <c r="AJ14" s="45"/>
      <c r="AK14" s="7"/>
      <c r="AL14" s="7"/>
      <c r="AM14" s="26">
        <f>100-86.5</f>
        <v>13.5</v>
      </c>
      <c r="AN14" s="11"/>
      <c r="AO14" s="16"/>
      <c r="AP14" s="123" t="s">
        <v>30</v>
      </c>
      <c r="AQ14" s="20">
        <v>0</v>
      </c>
      <c r="AR14" s="45">
        <f>SUMPRODUCT(AV14:AW14,BF34:BG34)/SUM(BF34:BG34)</f>
        <v>7.0067950169875424</v>
      </c>
      <c r="AS14" s="45"/>
      <c r="AT14" s="45"/>
      <c r="AU14" s="7"/>
      <c r="AV14" s="7">
        <v>9.1999999999999993</v>
      </c>
      <c r="AW14" s="26">
        <v>0</v>
      </c>
      <c r="AX14" s="11"/>
      <c r="AY14" s="16"/>
      <c r="AZ14" s="123" t="s">
        <v>30</v>
      </c>
      <c r="BA14" s="20">
        <v>0</v>
      </c>
      <c r="BB14" s="45"/>
      <c r="BC14" s="45"/>
      <c r="BD14" s="45"/>
      <c r="BE14" s="7"/>
      <c r="BF14" s="7"/>
      <c r="BG14" s="26"/>
      <c r="BH14" s="11"/>
      <c r="BI14" s="16"/>
      <c r="BJ14" s="123" t="s">
        <v>30</v>
      </c>
      <c r="BK14" s="20">
        <v>0</v>
      </c>
      <c r="BL14" s="45">
        <f>SUMPRODUCT(BP14:BQ14,BF34:BG34)/SUM(BF34:BG34)</f>
        <v>8.7445639864099647</v>
      </c>
      <c r="BM14" s="45"/>
      <c r="BN14" s="45"/>
      <c r="BO14" s="7"/>
      <c r="BP14" s="7">
        <v>11.2</v>
      </c>
      <c r="BQ14" s="26">
        <v>0.9</v>
      </c>
      <c r="BR14" s="11"/>
      <c r="BS14" s="16"/>
      <c r="BT14" s="123" t="s">
        <v>30</v>
      </c>
      <c r="BU14" s="20">
        <v>0</v>
      </c>
      <c r="BV14" s="45"/>
      <c r="BW14" s="45"/>
      <c r="BX14" s="45"/>
      <c r="BY14" s="7"/>
      <c r="BZ14" s="7"/>
      <c r="CA14" s="26"/>
      <c r="CB14" s="11"/>
      <c r="CC14" s="16"/>
      <c r="CD14" s="123" t="s">
        <v>30</v>
      </c>
      <c r="CE14" s="20">
        <v>0</v>
      </c>
      <c r="CF14" s="45"/>
      <c r="CG14" s="45"/>
      <c r="CH14" s="45"/>
      <c r="CI14" s="7"/>
      <c r="CJ14" s="7"/>
      <c r="CK14" s="26"/>
      <c r="CL14" s="11"/>
      <c r="CM14" s="16"/>
      <c r="CN14" s="123" t="s">
        <v>30</v>
      </c>
      <c r="CO14" s="20">
        <v>0</v>
      </c>
      <c r="CP14" s="45"/>
      <c r="CQ14" s="45"/>
      <c r="CR14" s="45"/>
      <c r="CS14" s="7"/>
      <c r="CT14" s="7"/>
      <c r="CU14" s="26">
        <v>0</v>
      </c>
      <c r="CV14" s="11"/>
      <c r="CW14" s="16"/>
      <c r="CX14" s="123" t="s">
        <v>30</v>
      </c>
      <c r="CY14" s="20">
        <v>0</v>
      </c>
      <c r="CZ14" s="45"/>
      <c r="DA14" s="45"/>
      <c r="DB14" s="45"/>
      <c r="DC14" s="7"/>
      <c r="DD14" s="7"/>
      <c r="DE14" s="26"/>
      <c r="DF14" s="11"/>
      <c r="DG14" s="16"/>
      <c r="DH14" s="123" t="s">
        <v>30</v>
      </c>
      <c r="DI14" s="20">
        <v>0</v>
      </c>
      <c r="DJ14" s="45"/>
      <c r="DK14" s="45"/>
      <c r="DL14" s="45"/>
      <c r="DM14" s="7"/>
      <c r="DN14" s="7"/>
      <c r="DO14" s="26"/>
      <c r="DP14" s="11"/>
      <c r="DQ14" s="16"/>
      <c r="DR14" s="123" t="s">
        <v>30</v>
      </c>
      <c r="DS14" s="20">
        <v>0</v>
      </c>
      <c r="DT14" s="45"/>
      <c r="DU14" s="45"/>
      <c r="DV14" s="45"/>
      <c r="DW14" s="7"/>
      <c r="DX14" s="7"/>
      <c r="DY14" s="26"/>
      <c r="DZ14" s="11"/>
      <c r="EA14" s="16"/>
      <c r="EB14" s="123" t="s">
        <v>30</v>
      </c>
      <c r="EC14" s="20">
        <v>0</v>
      </c>
      <c r="ED14" s="45"/>
      <c r="EE14" s="45"/>
      <c r="EF14" s="45"/>
      <c r="EG14" s="7"/>
      <c r="EH14" s="7"/>
      <c r="EI14" s="26"/>
      <c r="EJ14" s="11"/>
      <c r="EK14" s="16"/>
      <c r="EL14" s="123" t="s">
        <v>30</v>
      </c>
      <c r="EM14" s="20">
        <v>0</v>
      </c>
      <c r="EN14" s="45"/>
      <c r="EO14" s="45"/>
      <c r="EP14" s="45"/>
      <c r="EQ14" s="7"/>
      <c r="ER14" s="7"/>
      <c r="ES14" s="26"/>
      <c r="ET14" s="11"/>
      <c r="EU14" s="16"/>
      <c r="EV14" s="123" t="s">
        <v>30</v>
      </c>
      <c r="EW14" s="20">
        <v>0</v>
      </c>
      <c r="EX14" s="45"/>
      <c r="EY14" s="45"/>
      <c r="EZ14" s="45"/>
      <c r="FA14" s="7"/>
      <c r="FB14" s="7"/>
      <c r="FC14" s="26"/>
      <c r="FD14" s="11"/>
      <c r="FE14" s="16"/>
    </row>
    <row r="15" s="2" customFormat="true">
      <c r="A15" s="388" t="str">
        <f ca="true">IF(ISBLANK('Data Summary'!A17),"",'Data Summary'!A17)</f>
        <v>BDI_2019_UIS</v>
      </c>
      <c r="B15" s="123" t="s">
        <v>105</v>
      </c>
      <c r="C15" s="80">
        <v>0</v>
      </c>
      <c r="D15" s="45"/>
      <c r="E15" s="45"/>
      <c r="F15" s="45"/>
      <c r="G15" s="7"/>
      <c r="H15" s="7"/>
      <c r="I15" s="26"/>
      <c r="J15" s="11"/>
      <c r="K15" s="16"/>
      <c r="L15" s="123" t="s">
        <v>105</v>
      </c>
      <c r="M15" s="80">
        <v>0</v>
      </c>
      <c r="N15" s="45"/>
      <c r="O15" s="45"/>
      <c r="P15" s="45"/>
      <c r="Q15" s="7"/>
      <c r="R15" s="7"/>
      <c r="S15" s="26"/>
      <c r="T15" s="11"/>
      <c r="U15" s="16"/>
      <c r="V15" s="123" t="s">
        <v>105</v>
      </c>
      <c r="W15" s="80">
        <v>0</v>
      </c>
      <c r="X15" s="45"/>
      <c r="Y15" s="45"/>
      <c r="Z15" s="45"/>
      <c r="AA15" s="7"/>
      <c r="AB15" s="7"/>
      <c r="AC15" s="26"/>
      <c r="AD15" s="11"/>
      <c r="AE15" s="16"/>
      <c r="AF15" s="123" t="s">
        <v>105</v>
      </c>
      <c r="AG15" s="80">
        <v>0</v>
      </c>
      <c r="AH15" s="45"/>
      <c r="AI15" s="45"/>
      <c r="AJ15" s="45"/>
      <c r="AK15" s="7"/>
      <c r="AL15" s="7"/>
      <c r="AM15" s="26"/>
      <c r="AN15" s="11"/>
      <c r="AO15" s="16"/>
      <c r="AP15" s="123" t="s">
        <v>105</v>
      </c>
      <c r="AQ15" s="80">
        <v>0</v>
      </c>
      <c r="AR15" s="45"/>
      <c r="AS15" s="45"/>
      <c r="AT15" s="45"/>
      <c r="AU15" s="7"/>
      <c r="AV15" s="7"/>
      <c r="AW15" s="26"/>
      <c r="AX15" s="11"/>
      <c r="AY15" s="16"/>
      <c r="AZ15" s="123" t="s">
        <v>105</v>
      </c>
      <c r="BA15" s="80">
        <v>0</v>
      </c>
      <c r="BB15" s="45"/>
      <c r="BC15" s="45"/>
      <c r="BD15" s="45"/>
      <c r="BE15" s="7"/>
      <c r="BF15" s="7"/>
      <c r="BG15" s="26"/>
      <c r="BH15" s="11"/>
      <c r="BI15" s="16"/>
      <c r="BJ15" s="123" t="s">
        <v>105</v>
      </c>
      <c r="BK15" s="80">
        <v>0</v>
      </c>
      <c r="BL15" s="45"/>
      <c r="BM15" s="45"/>
      <c r="BN15" s="45"/>
      <c r="BO15" s="7"/>
      <c r="BP15" s="7"/>
      <c r="BQ15" s="26"/>
      <c r="BR15" s="11"/>
      <c r="BS15" s="16"/>
      <c r="BT15" s="123" t="s">
        <v>105</v>
      </c>
      <c r="BU15" s="80">
        <v>0</v>
      </c>
      <c r="BV15" s="45"/>
      <c r="BW15" s="45"/>
      <c r="BX15" s="45"/>
      <c r="BY15" s="7"/>
      <c r="BZ15" s="7"/>
      <c r="CA15" s="26"/>
      <c r="CB15" s="11"/>
      <c r="CC15" s="16"/>
      <c r="CD15" s="123" t="s">
        <v>105</v>
      </c>
      <c r="CE15" s="80">
        <v>0</v>
      </c>
      <c r="CF15" s="45"/>
      <c r="CG15" s="45"/>
      <c r="CH15" s="45"/>
      <c r="CI15" s="7"/>
      <c r="CJ15" s="7"/>
      <c r="CK15" s="26"/>
      <c r="CL15" s="11"/>
      <c r="CM15" s="16"/>
      <c r="CN15" s="123" t="s">
        <v>105</v>
      </c>
      <c r="CO15" s="80">
        <v>0</v>
      </c>
      <c r="CP15" s="45"/>
      <c r="CQ15" s="45"/>
      <c r="CR15" s="45"/>
      <c r="CS15" s="7"/>
      <c r="CT15" s="7"/>
      <c r="CU15" s="26"/>
      <c r="CV15" s="11"/>
      <c r="CW15" s="16"/>
      <c r="CX15" s="123" t="s">
        <v>105</v>
      </c>
      <c r="CY15" s="80">
        <v>0</v>
      </c>
      <c r="CZ15" s="45"/>
      <c r="DA15" s="45"/>
      <c r="DB15" s="45"/>
      <c r="DC15" s="7"/>
      <c r="DD15" s="7"/>
      <c r="DE15" s="26"/>
      <c r="DF15" s="11"/>
      <c r="DG15" s="16"/>
      <c r="DH15" s="123" t="s">
        <v>105</v>
      </c>
      <c r="DI15" s="80">
        <v>0</v>
      </c>
      <c r="DJ15" s="45"/>
      <c r="DK15" s="45"/>
      <c r="DL15" s="45"/>
      <c r="DM15" s="7"/>
      <c r="DN15" s="7"/>
      <c r="DO15" s="26"/>
      <c r="DP15" s="11"/>
      <c r="DQ15" s="16"/>
      <c r="DR15" s="123" t="s">
        <v>105</v>
      </c>
      <c r="DS15" s="80">
        <v>0</v>
      </c>
      <c r="DT15" s="45"/>
      <c r="DU15" s="45"/>
      <c r="DV15" s="45"/>
      <c r="DW15" s="7"/>
      <c r="DX15" s="7"/>
      <c r="DY15" s="26"/>
      <c r="DZ15" s="11"/>
      <c r="EA15" s="16"/>
      <c r="EB15" s="123" t="s">
        <v>105</v>
      </c>
      <c r="EC15" s="80">
        <v>0</v>
      </c>
      <c r="ED15" s="45"/>
      <c r="EE15" s="45"/>
      <c r="EF15" s="45"/>
      <c r="EG15" s="7"/>
      <c r="EH15" s="7"/>
      <c r="EI15" s="26"/>
      <c r="EJ15" s="11"/>
      <c r="EK15" s="16"/>
      <c r="EL15" s="123" t="s">
        <v>105</v>
      </c>
      <c r="EM15" s="80">
        <v>0</v>
      </c>
      <c r="EN15" s="45"/>
      <c r="EO15" s="45"/>
      <c r="EP15" s="45"/>
      <c r="EQ15" s="7"/>
      <c r="ER15" s="7"/>
      <c r="ES15" s="26"/>
      <c r="ET15" s="11"/>
      <c r="EU15" s="16"/>
      <c r="EV15" s="123" t="s">
        <v>105</v>
      </c>
      <c r="EW15" s="80">
        <v>0</v>
      </c>
      <c r="EX15" s="45"/>
      <c r="EY15" s="45"/>
      <c r="EZ15" s="45"/>
      <c r="FA15" s="7"/>
      <c r="FB15" s="7"/>
      <c r="FC15" s="26"/>
      <c r="FD15" s="11"/>
      <c r="FE15" s="16"/>
      <c r="FF15" s="134"/>
      <c r="FP15" s="134"/>
      <c r="FZ15" s="134"/>
      <c r="GJ15" s="134"/>
      <c r="GT15" s="134"/>
      <c r="HD15" s="134"/>
      <c r="HN15" s="134"/>
      <c r="HX15" s="134"/>
    </row>
    <row r="16" s="2" customFormat="true">
      <c r="A16" s="388" t="str">
        <f ca="true">IF(ISBLANK('Data Summary'!A18),"",'Data Summary'!A18)</f>
        <v>BDI_2019_EMIS</v>
      </c>
      <c r="B16" s="124"/>
      <c r="C16" s="21"/>
      <c r="D16" s="79"/>
      <c r="E16" s="45"/>
      <c r="F16" s="7"/>
      <c r="G16" s="7"/>
      <c r="H16" s="7"/>
      <c r="I16" s="26"/>
      <c r="J16" s="11"/>
      <c r="K16" s="16"/>
      <c r="L16" s="124"/>
      <c r="M16" s="21"/>
      <c r="N16" s="79"/>
      <c r="O16" s="45"/>
      <c r="P16" s="45"/>
      <c r="Q16" s="7"/>
      <c r="R16" s="7"/>
      <c r="S16" s="26"/>
      <c r="T16" s="11"/>
      <c r="U16" s="16"/>
      <c r="V16" s="124"/>
      <c r="W16" s="21"/>
      <c r="X16" s="79"/>
      <c r="Y16" s="45"/>
      <c r="Z16" s="7"/>
      <c r="AA16" s="7"/>
      <c r="AB16" s="7"/>
      <c r="AC16" s="26"/>
      <c r="AD16" s="11"/>
      <c r="AE16" s="16"/>
      <c r="AF16" s="124"/>
      <c r="AG16" s="21"/>
      <c r="AH16" s="79"/>
      <c r="AI16" s="45"/>
      <c r="AJ16" s="7"/>
      <c r="AK16" s="7"/>
      <c r="AL16" s="7"/>
      <c r="AM16" s="26"/>
      <c r="AN16" s="11"/>
      <c r="AO16" s="16"/>
      <c r="AP16" s="124"/>
      <c r="AQ16" s="21"/>
      <c r="AR16" s="79"/>
      <c r="AS16" s="45"/>
      <c r="AT16" s="45"/>
      <c r="AU16" s="7"/>
      <c r="AV16" s="7"/>
      <c r="AW16" s="26"/>
      <c r="AX16" s="11"/>
      <c r="AY16" s="16"/>
      <c r="AZ16" s="124"/>
      <c r="BA16" s="21"/>
      <c r="BB16" s="148"/>
      <c r="BC16" s="45"/>
      <c r="BD16" s="7"/>
      <c r="BE16" s="7"/>
      <c r="BF16" s="7"/>
      <c r="BG16" s="26"/>
      <c r="BH16" s="11"/>
      <c r="BI16" s="16"/>
      <c r="BJ16" s="124"/>
      <c r="BK16" s="21"/>
      <c r="BL16" s="148"/>
      <c r="BM16" s="45"/>
      <c r="BN16" s="7"/>
      <c r="BO16" s="7"/>
      <c r="BP16" s="7"/>
      <c r="BQ16" s="26"/>
      <c r="BR16" s="11"/>
      <c r="BS16" s="16"/>
      <c r="BT16" s="124"/>
      <c r="BU16" s="21"/>
      <c r="BV16" s="148"/>
      <c r="BW16" s="45"/>
      <c r="BX16" s="7"/>
      <c r="BY16" s="7"/>
      <c r="BZ16" s="7"/>
      <c r="CA16" s="26"/>
      <c r="CB16" s="11"/>
      <c r="CC16" s="16"/>
      <c r="CD16" s="124"/>
      <c r="CE16" s="21"/>
      <c r="CF16" s="148"/>
      <c r="CG16" s="45"/>
      <c r="CH16" s="7"/>
      <c r="CI16" s="7"/>
      <c r="CJ16" s="7"/>
      <c r="CK16" s="26"/>
      <c r="CL16" s="11"/>
      <c r="CM16" s="16"/>
      <c r="CN16" s="124" t="s">
        <v>225</v>
      </c>
      <c r="CO16" s="21">
        <v>1</v>
      </c>
      <c r="CP16" s="148"/>
      <c r="CQ16" s="45"/>
      <c r="CR16" s="7"/>
      <c r="CS16" s="7"/>
      <c r="CT16" s="7"/>
      <c r="CU16" s="26">
        <v>100</v>
      </c>
      <c r="CV16" s="11"/>
      <c r="CW16" s="16"/>
      <c r="CX16" s="124"/>
      <c r="CY16" s="21"/>
      <c r="CZ16" s="148"/>
      <c r="DA16" s="45"/>
      <c r="DB16" s="7"/>
      <c r="DC16" s="7"/>
      <c r="DD16" s="7"/>
      <c r="DE16" s="26"/>
      <c r="DF16" s="11"/>
      <c r="DG16" s="16"/>
      <c r="DH16" s="124"/>
      <c r="DI16" s="21"/>
      <c r="DJ16" s="148"/>
      <c r="DK16" s="45"/>
      <c r="DL16" s="7"/>
      <c r="DM16" s="7"/>
      <c r="DN16" s="7"/>
      <c r="DO16" s="26"/>
      <c r="DP16" s="11"/>
      <c r="DQ16" s="16"/>
      <c r="DR16" s="124"/>
      <c r="DS16" s="21"/>
      <c r="DT16" s="148"/>
      <c r="DU16" s="45"/>
      <c r="DV16" s="7"/>
      <c r="DW16" s="7"/>
      <c r="DX16" s="7"/>
      <c r="DY16" s="26"/>
      <c r="DZ16" s="11"/>
      <c r="EA16" s="16"/>
      <c r="EB16" s="124"/>
      <c r="EC16" s="21"/>
      <c r="ED16" s="148"/>
      <c r="EE16" s="45"/>
      <c r="EF16" s="7"/>
      <c r="EG16" s="7"/>
      <c r="EH16" s="7"/>
      <c r="EI16" s="26"/>
      <c r="EJ16" s="11"/>
      <c r="EK16" s="16"/>
      <c r="EL16" s="124"/>
      <c r="EM16" s="21"/>
      <c r="EN16" s="148"/>
      <c r="EO16" s="45"/>
      <c r="EP16" s="7"/>
      <c r="EQ16" s="7"/>
      <c r="ER16" s="7"/>
      <c r="ES16" s="26"/>
      <c r="ET16" s="11"/>
      <c r="EU16" s="16"/>
      <c r="EV16" s="124"/>
      <c r="EW16" s="21"/>
      <c r="EX16" s="148"/>
      <c r="EY16" s="45"/>
      <c r="EZ16" s="7"/>
      <c r="FA16" s="7"/>
      <c r="FB16" s="7"/>
      <c r="FC16" s="26"/>
      <c r="FD16" s="11"/>
      <c r="FE16" s="16"/>
      <c r="FF16" s="134"/>
      <c r="FP16" s="134"/>
      <c r="FZ16" s="134"/>
      <c r="GJ16" s="134"/>
      <c r="GT16" s="134"/>
      <c r="HD16" s="134"/>
      <c r="HN16" s="134"/>
      <c r="HX16" s="134"/>
    </row>
    <row r="17" s="2" customFormat="true">
      <c r="A17" s="388" t="str">
        <f ca="true">IF(ISBLANK('Data Summary'!A19),"",'Data Summary'!A19)</f>
        <v>BDI_2020_EMIS</v>
      </c>
      <c r="B17" s="124"/>
      <c r="C17" s="22"/>
      <c r="D17" s="45"/>
      <c r="E17" s="7"/>
      <c r="F17" s="7"/>
      <c r="G17" s="7"/>
      <c r="H17" s="7"/>
      <c r="I17" s="26"/>
      <c r="J17" s="11"/>
      <c r="K17" s="16"/>
      <c r="L17" s="124"/>
      <c r="M17" s="22"/>
      <c r="N17" s="45"/>
      <c r="O17" s="7"/>
      <c r="P17" s="7"/>
      <c r="Q17" s="7"/>
      <c r="R17" s="7"/>
      <c r="S17" s="26"/>
      <c r="T17" s="11"/>
      <c r="U17" s="16"/>
      <c r="V17" s="124"/>
      <c r="W17" s="22"/>
      <c r="X17" s="45"/>
      <c r="Y17" s="7"/>
      <c r="Z17" s="7"/>
      <c r="AA17" s="7"/>
      <c r="AB17" s="7"/>
      <c r="AC17" s="26"/>
      <c r="AD17" s="11"/>
      <c r="AE17" s="16"/>
      <c r="AF17" s="124"/>
      <c r="AG17" s="22"/>
      <c r="AH17" s="45"/>
      <c r="AI17" s="7"/>
      <c r="AJ17" s="7"/>
      <c r="AK17" s="7"/>
      <c r="AL17" s="7"/>
      <c r="AM17" s="26"/>
      <c r="AN17" s="11"/>
      <c r="AO17" s="16"/>
      <c r="AP17" s="124"/>
      <c r="AQ17" s="22"/>
      <c r="AR17" s="45"/>
      <c r="AS17" s="7"/>
      <c r="AT17" s="7"/>
      <c r="AU17" s="7"/>
      <c r="AV17" s="7"/>
      <c r="AW17" s="26"/>
      <c r="AX17" s="11"/>
      <c r="AY17" s="16"/>
      <c r="AZ17" s="124"/>
      <c r="BA17" s="22"/>
      <c r="BB17" s="45"/>
      <c r="BC17" s="7"/>
      <c r="BD17" s="7"/>
      <c r="BE17" s="7"/>
      <c r="BF17" s="7"/>
      <c r="BG17" s="26"/>
      <c r="BH17" s="11"/>
      <c r="BI17" s="16"/>
      <c r="BJ17" s="124"/>
      <c r="BK17" s="22"/>
      <c r="BL17" s="45"/>
      <c r="BM17" s="7"/>
      <c r="BN17" s="7"/>
      <c r="BO17" s="7"/>
      <c r="BP17" s="7"/>
      <c r="BQ17" s="26"/>
      <c r="BR17" s="11"/>
      <c r="BS17" s="16"/>
      <c r="BT17" s="124"/>
      <c r="BU17" s="22"/>
      <c r="BV17" s="45"/>
      <c r="BW17" s="7"/>
      <c r="BX17" s="7"/>
      <c r="BY17" s="7"/>
      <c r="BZ17" s="7"/>
      <c r="CA17" s="26"/>
      <c r="CB17" s="11"/>
      <c r="CC17" s="16"/>
      <c r="CD17" s="124"/>
      <c r="CE17" s="22"/>
      <c r="CF17" s="45"/>
      <c r="CG17" s="7"/>
      <c r="CH17" s="7"/>
      <c r="CI17" s="7"/>
      <c r="CJ17" s="7"/>
      <c r="CK17" s="26"/>
      <c r="CL17" s="11"/>
      <c r="CM17" s="16"/>
      <c r="CN17" s="124"/>
      <c r="CO17" s="22"/>
      <c r="CP17" s="45"/>
      <c r="CQ17" s="7"/>
      <c r="CR17" s="7"/>
      <c r="CS17" s="7"/>
      <c r="CT17" s="7"/>
      <c r="CU17" s="26"/>
      <c r="CV17" s="11"/>
      <c r="CW17" s="16"/>
      <c r="CX17" s="124"/>
      <c r="CY17" s="22"/>
      <c r="CZ17" s="45"/>
      <c r="DA17" s="7"/>
      <c r="DB17" s="7"/>
      <c r="DC17" s="7"/>
      <c r="DD17" s="7"/>
      <c r="DE17" s="26"/>
      <c r="DF17" s="11"/>
      <c r="DG17" s="16"/>
      <c r="DH17" s="124"/>
      <c r="DI17" s="22"/>
      <c r="DJ17" s="45"/>
      <c r="DK17" s="7"/>
      <c r="DL17" s="7"/>
      <c r="DM17" s="7"/>
      <c r="DN17" s="7"/>
      <c r="DO17" s="26"/>
      <c r="DP17" s="11"/>
      <c r="DQ17" s="16"/>
      <c r="DR17" s="124"/>
      <c r="DS17" s="22"/>
      <c r="DT17" s="45"/>
      <c r="DU17" s="7"/>
      <c r="DV17" s="7"/>
      <c r="DW17" s="7"/>
      <c r="DX17" s="7"/>
      <c r="DY17" s="26"/>
      <c r="DZ17" s="11"/>
      <c r="EA17" s="16"/>
      <c r="EB17" s="124"/>
      <c r="EC17" s="22"/>
      <c r="ED17" s="45"/>
      <c r="EE17" s="7"/>
      <c r="EF17" s="7"/>
      <c r="EG17" s="7"/>
      <c r="EH17" s="7"/>
      <c r="EI17" s="26"/>
      <c r="EJ17" s="11"/>
      <c r="EK17" s="16"/>
      <c r="EL17" s="124"/>
      <c r="EM17" s="22"/>
      <c r="EN17" s="45"/>
      <c r="EO17" s="7"/>
      <c r="EP17" s="7"/>
      <c r="EQ17" s="7"/>
      <c r="ER17" s="7"/>
      <c r="ES17" s="26"/>
      <c r="ET17" s="11"/>
      <c r="EU17" s="16"/>
      <c r="EV17" s="124"/>
      <c r="EW17" s="22"/>
      <c r="EX17" s="45"/>
      <c r="EY17" s="7"/>
      <c r="EZ17" s="7"/>
      <c r="FA17" s="7"/>
      <c r="FB17" s="7"/>
      <c r="FC17" s="26"/>
      <c r="FD17" s="11"/>
      <c r="FE17" s="16"/>
      <c r="FF17" s="134"/>
      <c r="FP17" s="134"/>
      <c r="FZ17" s="134"/>
      <c r="GJ17" s="134"/>
      <c r="GT17" s="134"/>
      <c r="HD17" s="134"/>
      <c r="HN17" s="134"/>
      <c r="HX17" s="134"/>
    </row>
    <row r="18" s="2" customFormat="true">
      <c r="A18" s="388" t="str">
        <f ca="true">IF(ISBLANK('Data Summary'!A20),"",'Data Summary'!A20)</f>
        <v>BDI_2022_EMIS</v>
      </c>
      <c r="B18" s="124"/>
      <c r="C18" s="22"/>
      <c r="D18" s="7"/>
      <c r="E18" s="7"/>
      <c r="F18" s="7"/>
      <c r="G18" s="7"/>
      <c r="H18" s="7"/>
      <c r="I18" s="26"/>
      <c r="J18" s="11"/>
      <c r="K18" s="16"/>
      <c r="L18" s="124"/>
      <c r="M18" s="22"/>
      <c r="N18" s="7"/>
      <c r="O18" s="7"/>
      <c r="P18" s="7"/>
      <c r="Q18" s="7"/>
      <c r="R18" s="7"/>
      <c r="S18" s="26"/>
      <c r="T18" s="11"/>
      <c r="U18" s="16"/>
      <c r="V18" s="124"/>
      <c r="W18" s="22"/>
      <c r="X18" s="7"/>
      <c r="Y18" s="7"/>
      <c r="Z18" s="7"/>
      <c r="AA18" s="7"/>
      <c r="AB18" s="7"/>
      <c r="AC18" s="26"/>
      <c r="AD18" s="11"/>
      <c r="AE18" s="16"/>
      <c r="AF18" s="124"/>
      <c r="AG18" s="22"/>
      <c r="AH18" s="7"/>
      <c r="AI18" s="7"/>
      <c r="AJ18" s="7"/>
      <c r="AK18" s="7"/>
      <c r="AL18" s="7"/>
      <c r="AM18" s="26"/>
      <c r="AN18" s="11"/>
      <c r="AO18" s="16"/>
      <c r="AP18" s="124"/>
      <c r="AQ18" s="22"/>
      <c r="AR18" s="7"/>
      <c r="AS18" s="7"/>
      <c r="AT18" s="7"/>
      <c r="AU18" s="7"/>
      <c r="AV18" s="7"/>
      <c r="AW18" s="26"/>
      <c r="AX18" s="11"/>
      <c r="AY18" s="16"/>
      <c r="AZ18" s="124"/>
      <c r="BA18" s="22"/>
      <c r="BB18" s="7"/>
      <c r="BC18" s="7"/>
      <c r="BD18" s="7"/>
      <c r="BE18" s="7"/>
      <c r="BF18" s="7"/>
      <c r="BG18" s="26"/>
      <c r="BH18" s="11"/>
      <c r="BI18" s="16"/>
      <c r="BJ18" s="124"/>
      <c r="BK18" s="22"/>
      <c r="BL18" s="7"/>
      <c r="BM18" s="7"/>
      <c r="BN18" s="7"/>
      <c r="BO18" s="7"/>
      <c r="BP18" s="7"/>
      <c r="BQ18" s="26"/>
      <c r="BR18" s="11"/>
      <c r="BS18" s="16"/>
      <c r="BT18" s="124"/>
      <c r="BU18" s="22"/>
      <c r="BV18" s="7"/>
      <c r="BW18" s="7"/>
      <c r="BX18" s="7"/>
      <c r="BY18" s="7"/>
      <c r="BZ18" s="7"/>
      <c r="CA18" s="26"/>
      <c r="CB18" s="11"/>
      <c r="CC18" s="16"/>
      <c r="CD18" s="124"/>
      <c r="CE18" s="22"/>
      <c r="CF18" s="7"/>
      <c r="CG18" s="7"/>
      <c r="CH18" s="7"/>
      <c r="CI18" s="7"/>
      <c r="CJ18" s="7"/>
      <c r="CK18" s="26"/>
      <c r="CL18" s="11"/>
      <c r="CM18" s="16"/>
      <c r="CN18" s="124"/>
      <c r="CO18" s="22"/>
      <c r="CP18" s="7"/>
      <c r="CQ18" s="7"/>
      <c r="CR18" s="7"/>
      <c r="CS18" s="7"/>
      <c r="CT18" s="7"/>
      <c r="CU18" s="26"/>
      <c r="CV18" s="11"/>
      <c r="CW18" s="16"/>
      <c r="CX18" s="124"/>
      <c r="CY18" s="22"/>
      <c r="CZ18" s="7"/>
      <c r="DA18" s="7"/>
      <c r="DB18" s="7"/>
      <c r="DC18" s="7"/>
      <c r="DD18" s="7"/>
      <c r="DE18" s="26"/>
      <c r="DF18" s="11"/>
      <c r="DG18" s="16"/>
      <c r="DH18" s="124"/>
      <c r="DI18" s="22"/>
      <c r="DJ18" s="7"/>
      <c r="DK18" s="7"/>
      <c r="DL18" s="7"/>
      <c r="DM18" s="7"/>
      <c r="DN18" s="7"/>
      <c r="DO18" s="26"/>
      <c r="DP18" s="11"/>
      <c r="DQ18" s="16"/>
      <c r="DR18" s="124"/>
      <c r="DS18" s="22"/>
      <c r="DT18" s="7"/>
      <c r="DU18" s="7"/>
      <c r="DV18" s="7"/>
      <c r="DW18" s="7"/>
      <c r="DX18" s="7"/>
      <c r="DY18" s="26"/>
      <c r="DZ18" s="11"/>
      <c r="EA18" s="16"/>
      <c r="EB18" s="124"/>
      <c r="EC18" s="22"/>
      <c r="ED18" s="7"/>
      <c r="EE18" s="7"/>
      <c r="EF18" s="7"/>
      <c r="EG18" s="7"/>
      <c r="EH18" s="7"/>
      <c r="EI18" s="26"/>
      <c r="EJ18" s="11"/>
      <c r="EK18" s="16"/>
      <c r="EL18" s="124"/>
      <c r="EM18" s="22"/>
      <c r="EN18" s="7"/>
      <c r="EO18" s="7"/>
      <c r="EP18" s="7"/>
      <c r="EQ18" s="7"/>
      <c r="ER18" s="7"/>
      <c r="ES18" s="26"/>
      <c r="ET18" s="11"/>
      <c r="EU18" s="16"/>
      <c r="EV18" s="124"/>
      <c r="EW18" s="22"/>
      <c r="EX18" s="7"/>
      <c r="EY18" s="7"/>
      <c r="EZ18" s="7"/>
      <c r="FA18" s="7"/>
      <c r="FB18" s="7"/>
      <c r="FC18" s="26"/>
      <c r="FD18" s="11"/>
      <c r="FE18" s="16"/>
      <c r="FF18" s="134"/>
      <c r="FP18" s="134"/>
      <c r="FZ18" s="134"/>
      <c r="GJ18" s="134"/>
      <c r="GT18" s="134"/>
      <c r="HD18" s="134"/>
      <c r="HN18" s="134"/>
      <c r="HX18" s="134"/>
    </row>
    <row r="19" s="2" customFormat="true">
      <c r="A19" s="388" t="str">
        <f ca="true">IF(ISBLANK('Data Summary'!A21),"",'Data Summary'!A21)</f>
        <v>BDI_2023_EMIS</v>
      </c>
      <c r="B19" s="124"/>
      <c r="C19" s="22"/>
      <c r="D19" s="7"/>
      <c r="E19" s="7"/>
      <c r="F19" s="67"/>
      <c r="G19" s="7"/>
      <c r="H19" s="7"/>
      <c r="I19" s="26"/>
      <c r="J19" s="11"/>
      <c r="K19" s="16"/>
      <c r="L19" s="124"/>
      <c r="M19" s="22"/>
      <c r="N19" s="7"/>
      <c r="O19" s="7"/>
      <c r="P19" s="7"/>
      <c r="Q19" s="7"/>
      <c r="R19" s="7"/>
      <c r="S19" s="26"/>
      <c r="T19" s="11"/>
      <c r="U19" s="16"/>
      <c r="V19" s="124"/>
      <c r="W19" s="22"/>
      <c r="X19" s="7"/>
      <c r="Y19" s="7"/>
      <c r="Z19" s="67"/>
      <c r="AA19" s="7"/>
      <c r="AB19" s="7"/>
      <c r="AC19" s="26"/>
      <c r="AD19" s="11"/>
      <c r="AE19" s="16"/>
      <c r="AF19" s="124"/>
      <c r="AG19" s="22"/>
      <c r="AH19" s="7"/>
      <c r="AI19" s="7"/>
      <c r="AJ19" s="67"/>
      <c r="AK19" s="7"/>
      <c r="AL19" s="7"/>
      <c r="AM19" s="26"/>
      <c r="AN19" s="11"/>
      <c r="AO19" s="16"/>
      <c r="AP19" s="124"/>
      <c r="AQ19" s="22"/>
      <c r="AR19" s="7"/>
      <c r="AS19" s="7"/>
      <c r="AT19" s="7"/>
      <c r="AU19" s="7"/>
      <c r="AV19" s="7"/>
      <c r="AW19" s="26"/>
      <c r="AX19" s="11"/>
      <c r="AY19" s="16"/>
      <c r="AZ19" s="124"/>
      <c r="BA19" s="22"/>
      <c r="BB19" s="7"/>
      <c r="BC19" s="7"/>
      <c r="BD19" s="67"/>
      <c r="BE19" s="7"/>
      <c r="BF19" s="7"/>
      <c r="BG19" s="26"/>
      <c r="BH19" s="11"/>
      <c r="BI19" s="16"/>
      <c r="BJ19" s="124"/>
      <c r="BK19" s="22"/>
      <c r="BL19" s="7"/>
      <c r="BM19" s="7"/>
      <c r="BN19" s="67"/>
      <c r="BO19" s="7"/>
      <c r="BP19" s="7"/>
      <c r="BQ19" s="26"/>
      <c r="BR19" s="11"/>
      <c r="BS19" s="16"/>
      <c r="BT19" s="124"/>
      <c r="BU19" s="22"/>
      <c r="BV19" s="7"/>
      <c r="BW19" s="7"/>
      <c r="BX19" s="67"/>
      <c r="BY19" s="7"/>
      <c r="BZ19" s="7"/>
      <c r="CA19" s="26"/>
      <c r="CB19" s="11"/>
      <c r="CC19" s="16"/>
      <c r="CD19" s="124"/>
      <c r="CE19" s="22"/>
      <c r="CF19" s="7"/>
      <c r="CG19" s="7"/>
      <c r="CH19" s="67"/>
      <c r="CI19" s="7"/>
      <c r="CJ19" s="7"/>
      <c r="CK19" s="26"/>
      <c r="CL19" s="11"/>
      <c r="CM19" s="16"/>
      <c r="CN19" s="124"/>
      <c r="CO19" s="22"/>
      <c r="CP19" s="7"/>
      <c r="CQ19" s="7"/>
      <c r="CR19" s="67"/>
      <c r="CS19" s="7"/>
      <c r="CT19" s="7"/>
      <c r="CU19" s="26"/>
      <c r="CV19" s="11"/>
      <c r="CW19" s="16"/>
      <c r="CX19" s="124"/>
      <c r="CY19" s="22"/>
      <c r="CZ19" s="7"/>
      <c r="DA19" s="7"/>
      <c r="DB19" s="67"/>
      <c r="DC19" s="7"/>
      <c r="DD19" s="7"/>
      <c r="DE19" s="26"/>
      <c r="DF19" s="11"/>
      <c r="DG19" s="16"/>
      <c r="DH19" s="124"/>
      <c r="DI19" s="22"/>
      <c r="DJ19" s="7"/>
      <c r="DK19" s="7"/>
      <c r="DL19" s="67"/>
      <c r="DM19" s="7"/>
      <c r="DN19" s="7"/>
      <c r="DO19" s="26"/>
      <c r="DP19" s="11"/>
      <c r="DQ19" s="16"/>
      <c r="DR19" s="124"/>
      <c r="DS19" s="22"/>
      <c r="DT19" s="7"/>
      <c r="DU19" s="7"/>
      <c r="DV19" s="67"/>
      <c r="DW19" s="7"/>
      <c r="DX19" s="7"/>
      <c r="DY19" s="26"/>
      <c r="DZ19" s="11"/>
      <c r="EA19" s="16"/>
      <c r="EB19" s="124"/>
      <c r="EC19" s="22"/>
      <c r="ED19" s="7"/>
      <c r="EE19" s="7"/>
      <c r="EF19" s="67"/>
      <c r="EG19" s="7"/>
      <c r="EH19" s="7"/>
      <c r="EI19" s="26"/>
      <c r="EJ19" s="11"/>
      <c r="EK19" s="16"/>
      <c r="EL19" s="124"/>
      <c r="EM19" s="22"/>
      <c r="EN19" s="7"/>
      <c r="EO19" s="7"/>
      <c r="EP19" s="67"/>
      <c r="EQ19" s="7"/>
      <c r="ER19" s="7"/>
      <c r="ES19" s="26"/>
      <c r="ET19" s="11"/>
      <c r="EU19" s="16"/>
      <c r="EV19" s="124"/>
      <c r="EW19" s="22"/>
      <c r="EX19" s="7"/>
      <c r="EY19" s="7"/>
      <c r="EZ19" s="67"/>
      <c r="FA19" s="7"/>
      <c r="FB19" s="7"/>
      <c r="FC19" s="26"/>
      <c r="FD19" s="11"/>
      <c r="FE19" s="16"/>
      <c r="FF19" s="134"/>
      <c r="FP19" s="134"/>
      <c r="FZ19" s="134"/>
      <c r="GJ19" s="134"/>
      <c r="GT19" s="134"/>
      <c r="HD19" s="134"/>
      <c r="HN19" s="134"/>
      <c r="HX19" s="134"/>
    </row>
    <row r="20" s="2" customFormat="true">
      <c r="A20" s="389" t="str">
        <f ca="true">IF(ISBLANK('Data Summary'!A22),"",'Data Summary'!A22)</f>
        <v/>
      </c>
      <c r="B20" s="124"/>
      <c r="C20" s="21"/>
      <c r="D20" s="7"/>
      <c r="E20" s="67"/>
      <c r="F20" s="67"/>
      <c r="G20" s="7"/>
      <c r="H20" s="7"/>
      <c r="I20" s="26"/>
      <c r="J20" s="11"/>
      <c r="K20" s="16"/>
      <c r="L20" s="124"/>
      <c r="M20" s="21"/>
      <c r="N20" s="7"/>
      <c r="O20" s="67"/>
      <c r="P20" s="67"/>
      <c r="Q20" s="7"/>
      <c r="R20" s="7"/>
      <c r="S20" s="26"/>
      <c r="T20" s="11"/>
      <c r="U20" s="16"/>
      <c r="V20" s="124"/>
      <c r="W20" s="21"/>
      <c r="X20" s="7"/>
      <c r="Y20" s="67"/>
      <c r="Z20" s="67"/>
      <c r="AA20" s="7"/>
      <c r="AB20" s="7"/>
      <c r="AC20" s="26"/>
      <c r="AD20" s="11"/>
      <c r="AE20" s="16"/>
      <c r="AF20" s="124"/>
      <c r="AG20" s="21"/>
      <c r="AH20" s="7"/>
      <c r="AI20" s="67"/>
      <c r="AJ20" s="67"/>
      <c r="AK20" s="7"/>
      <c r="AL20" s="7"/>
      <c r="AM20" s="26"/>
      <c r="AN20" s="11"/>
      <c r="AO20" s="16"/>
      <c r="AP20" s="124"/>
      <c r="AQ20" s="21"/>
      <c r="AR20" s="7"/>
      <c r="AS20" s="67"/>
      <c r="AT20" s="67"/>
      <c r="AU20" s="7"/>
      <c r="AV20" s="7"/>
      <c r="AW20" s="26"/>
      <c r="AX20" s="11"/>
      <c r="AY20" s="16"/>
      <c r="AZ20" s="124"/>
      <c r="BA20" s="21"/>
      <c r="BB20" s="7"/>
      <c r="BC20" s="67"/>
      <c r="BD20" s="67"/>
      <c r="BE20" s="7"/>
      <c r="BF20" s="7"/>
      <c r="BG20" s="26"/>
      <c r="BH20" s="11"/>
      <c r="BI20" s="16"/>
      <c r="BJ20" s="124"/>
      <c r="BK20" s="21"/>
      <c r="BL20" s="7"/>
      <c r="BM20" s="67"/>
      <c r="BN20" s="67"/>
      <c r="BO20" s="7"/>
      <c r="BP20" s="7"/>
      <c r="BQ20" s="26"/>
      <c r="BR20" s="11"/>
      <c r="BS20" s="16"/>
      <c r="BT20" s="124"/>
      <c r="BU20" s="21"/>
      <c r="BV20" s="7"/>
      <c r="BW20" s="67"/>
      <c r="BX20" s="67"/>
      <c r="BY20" s="7"/>
      <c r="BZ20" s="7"/>
      <c r="CA20" s="26"/>
      <c r="CB20" s="11"/>
      <c r="CC20" s="16"/>
      <c r="CD20" s="124"/>
      <c r="CE20" s="21"/>
      <c r="CF20" s="7"/>
      <c r="CG20" s="67"/>
      <c r="CH20" s="67"/>
      <c r="CI20" s="7"/>
      <c r="CJ20" s="7"/>
      <c r="CK20" s="26"/>
      <c r="CL20" s="11"/>
      <c r="CM20" s="16"/>
      <c r="CN20" s="124"/>
      <c r="CO20" s="21"/>
      <c r="CP20" s="7"/>
      <c r="CQ20" s="67"/>
      <c r="CR20" s="67"/>
      <c r="CS20" s="7"/>
      <c r="CT20" s="7"/>
      <c r="CU20" s="26"/>
      <c r="CV20" s="11"/>
      <c r="CW20" s="16"/>
      <c r="CX20" s="124"/>
      <c r="CY20" s="21"/>
      <c r="CZ20" s="7"/>
      <c r="DA20" s="67"/>
      <c r="DB20" s="67"/>
      <c r="DC20" s="7"/>
      <c r="DD20" s="7"/>
      <c r="DE20" s="26"/>
      <c r="DF20" s="11"/>
      <c r="DG20" s="16"/>
      <c r="DH20" s="124"/>
      <c r="DI20" s="21"/>
      <c r="DJ20" s="7"/>
      <c r="DK20" s="67"/>
      <c r="DL20" s="67"/>
      <c r="DM20" s="7"/>
      <c r="DN20" s="7"/>
      <c r="DO20" s="26"/>
      <c r="DP20" s="11"/>
      <c r="DQ20" s="16"/>
      <c r="DR20" s="124"/>
      <c r="DS20" s="21"/>
      <c r="DT20" s="7"/>
      <c r="DU20" s="67"/>
      <c r="DV20" s="67"/>
      <c r="DW20" s="7"/>
      <c r="DX20" s="7"/>
      <c r="DY20" s="26"/>
      <c r="DZ20" s="11"/>
      <c r="EA20" s="16"/>
      <c r="EB20" s="124"/>
      <c r="EC20" s="21"/>
      <c r="ED20" s="7"/>
      <c r="EE20" s="67"/>
      <c r="EF20" s="67"/>
      <c r="EG20" s="7"/>
      <c r="EH20" s="7"/>
      <c r="EI20" s="26"/>
      <c r="EJ20" s="11"/>
      <c r="EK20" s="16"/>
      <c r="EL20" s="124"/>
      <c r="EM20" s="21"/>
      <c r="EN20" s="7"/>
      <c r="EO20" s="67"/>
      <c r="EP20" s="67"/>
      <c r="EQ20" s="7"/>
      <c r="ER20" s="7"/>
      <c r="ES20" s="26"/>
      <c r="ET20" s="11"/>
      <c r="EU20" s="16"/>
      <c r="EV20" s="124"/>
      <c r="EW20" s="21"/>
      <c r="EX20" s="7"/>
      <c r="EY20" s="67"/>
      <c r="EZ20" s="67"/>
      <c r="FA20" s="7"/>
      <c r="FB20" s="7"/>
      <c r="FC20" s="26"/>
      <c r="FD20" s="11"/>
      <c r="FE20" s="16"/>
      <c r="FF20" s="134"/>
      <c r="FP20" s="134"/>
      <c r="FZ20" s="134"/>
      <c r="GJ20" s="134"/>
      <c r="GT20" s="134"/>
      <c r="HD20" s="134"/>
      <c r="HN20" s="134"/>
      <c r="HX20" s="134"/>
    </row>
    <row r="21" s="2" customFormat="true">
      <c r="A21" s="389" t="str">
        <f ca="true">IF(ISBLANK('Data Summary'!A23),"",'Data Summary'!A23)</f>
        <v/>
      </c>
      <c r="B21" s="124"/>
      <c r="C21" s="21"/>
      <c r="D21" s="67"/>
      <c r="E21" s="67"/>
      <c r="F21" s="67"/>
      <c r="G21" s="67"/>
      <c r="H21" s="67"/>
      <c r="I21" s="68"/>
      <c r="J21" s="11"/>
      <c r="K21" s="16"/>
      <c r="L21" s="124"/>
      <c r="M21" s="21"/>
      <c r="N21" s="67"/>
      <c r="O21" s="67"/>
      <c r="P21" s="67"/>
      <c r="Q21" s="67"/>
      <c r="R21" s="67"/>
      <c r="S21" s="68"/>
      <c r="T21" s="11"/>
      <c r="U21" s="16"/>
      <c r="V21" s="124"/>
      <c r="W21" s="21"/>
      <c r="X21" s="67"/>
      <c r="Y21" s="67"/>
      <c r="Z21" s="67"/>
      <c r="AA21" s="67"/>
      <c r="AB21" s="67"/>
      <c r="AC21" s="68"/>
      <c r="AD21" s="11"/>
      <c r="AE21" s="16"/>
      <c r="AF21" s="124"/>
      <c r="AG21" s="21"/>
      <c r="AH21" s="67"/>
      <c r="AI21" s="67"/>
      <c r="AJ21" s="67"/>
      <c r="AK21" s="67"/>
      <c r="AL21" s="67"/>
      <c r="AM21" s="68"/>
      <c r="AN21" s="11"/>
      <c r="AO21" s="16"/>
      <c r="AP21" s="124"/>
      <c r="AQ21" s="21"/>
      <c r="AR21" s="67"/>
      <c r="AS21" s="67"/>
      <c r="AT21" s="67"/>
      <c r="AU21" s="67"/>
      <c r="AV21" s="67"/>
      <c r="AW21" s="68"/>
      <c r="AX21" s="11"/>
      <c r="AY21" s="16"/>
      <c r="AZ21" s="124"/>
      <c r="BA21" s="21"/>
      <c r="BB21" s="67"/>
      <c r="BC21" s="67"/>
      <c r="BD21" s="67"/>
      <c r="BE21" s="67"/>
      <c r="BF21" s="67"/>
      <c r="BG21" s="68"/>
      <c r="BH21" s="11"/>
      <c r="BI21" s="16"/>
      <c r="BJ21" s="124"/>
      <c r="BK21" s="21"/>
      <c r="BL21" s="67"/>
      <c r="BM21" s="67"/>
      <c r="BN21" s="67"/>
      <c r="BO21" s="67"/>
      <c r="BP21" s="67"/>
      <c r="BQ21" s="68"/>
      <c r="BR21" s="11"/>
      <c r="BS21" s="16"/>
      <c r="BT21" s="124"/>
      <c r="BU21" s="21"/>
      <c r="BV21" s="67"/>
      <c r="BW21" s="67"/>
      <c r="BX21" s="67"/>
      <c r="BY21" s="67"/>
      <c r="BZ21" s="67"/>
      <c r="CA21" s="68"/>
      <c r="CB21" s="11"/>
      <c r="CC21" s="16"/>
      <c r="CD21" s="124"/>
      <c r="CE21" s="21"/>
      <c r="CF21" s="67"/>
      <c r="CG21" s="67"/>
      <c r="CH21" s="67"/>
      <c r="CI21" s="67"/>
      <c r="CJ21" s="67"/>
      <c r="CK21" s="68"/>
      <c r="CL21" s="11"/>
      <c r="CM21" s="16"/>
      <c r="CN21" s="124"/>
      <c r="CO21" s="21"/>
      <c r="CP21" s="67"/>
      <c r="CQ21" s="67"/>
      <c r="CR21" s="67"/>
      <c r="CS21" s="67"/>
      <c r="CT21" s="67"/>
      <c r="CU21" s="68"/>
      <c r="CV21" s="11"/>
      <c r="CW21" s="16"/>
      <c r="CX21" s="124"/>
      <c r="CY21" s="21"/>
      <c r="CZ21" s="67"/>
      <c r="DA21" s="67"/>
      <c r="DB21" s="67"/>
      <c r="DC21" s="67"/>
      <c r="DD21" s="67"/>
      <c r="DE21" s="68"/>
      <c r="DF21" s="11"/>
      <c r="DG21" s="16"/>
      <c r="DH21" s="124"/>
      <c r="DI21" s="21"/>
      <c r="DJ21" s="67"/>
      <c r="DK21" s="67"/>
      <c r="DL21" s="67"/>
      <c r="DM21" s="67"/>
      <c r="DN21" s="67"/>
      <c r="DO21" s="68"/>
      <c r="DP21" s="11"/>
      <c r="DQ21" s="16"/>
      <c r="DR21" s="124"/>
      <c r="DS21" s="21"/>
      <c r="DT21" s="67"/>
      <c r="DU21" s="67"/>
      <c r="DV21" s="67"/>
      <c r="DW21" s="67"/>
      <c r="DX21" s="67"/>
      <c r="DY21" s="68"/>
      <c r="DZ21" s="11"/>
      <c r="EA21" s="16"/>
      <c r="EB21" s="124"/>
      <c r="EC21" s="21"/>
      <c r="ED21" s="67"/>
      <c r="EE21" s="67"/>
      <c r="EF21" s="67"/>
      <c r="EG21" s="67"/>
      <c r="EH21" s="67"/>
      <c r="EI21" s="68"/>
      <c r="EJ21" s="11"/>
      <c r="EK21" s="16"/>
      <c r="EL21" s="124"/>
      <c r="EM21" s="21"/>
      <c r="EN21" s="67"/>
      <c r="EO21" s="67"/>
      <c r="EP21" s="67"/>
      <c r="EQ21" s="67"/>
      <c r="ER21" s="67"/>
      <c r="ES21" s="68"/>
      <c r="ET21" s="11"/>
      <c r="EU21" s="16"/>
      <c r="EV21" s="124"/>
      <c r="EW21" s="21"/>
      <c r="EX21" s="67"/>
      <c r="EY21" s="67"/>
      <c r="EZ21" s="67"/>
      <c r="FA21" s="67"/>
      <c r="FB21" s="67"/>
      <c r="FC21" s="68"/>
      <c r="FD21" s="11"/>
      <c r="FE21" s="16"/>
      <c r="FF21" s="134"/>
      <c r="FP21" s="134"/>
      <c r="FZ21" s="134"/>
      <c r="GJ21" s="134"/>
      <c r="GT21" s="134"/>
      <c r="HD21" s="134"/>
      <c r="HN21" s="134"/>
      <c r="HX21" s="134"/>
    </row>
    <row r="22" s="2" customFormat="true">
      <c r="A22" s="389" t="str">
        <f ca="true">IF(ISBLANK('Data Summary'!A24),"",'Data Summary'!A24)</f>
        <v/>
      </c>
      <c r="B22" s="124"/>
      <c r="C22" s="21"/>
      <c r="D22" s="67"/>
      <c r="E22" s="67"/>
      <c r="F22" s="67"/>
      <c r="G22" s="67"/>
      <c r="H22" s="67"/>
      <c r="I22" s="68"/>
      <c r="J22" s="11"/>
      <c r="K22" s="16"/>
      <c r="L22" s="124"/>
      <c r="M22" s="21"/>
      <c r="N22" s="67"/>
      <c r="O22" s="67"/>
      <c r="P22" s="67"/>
      <c r="Q22" s="67"/>
      <c r="R22" s="67"/>
      <c r="S22" s="68"/>
      <c r="T22" s="11"/>
      <c r="U22" s="16"/>
      <c r="V22" s="124"/>
      <c r="W22" s="21"/>
      <c r="X22" s="67"/>
      <c r="Y22" s="67"/>
      <c r="Z22" s="67"/>
      <c r="AA22" s="67"/>
      <c r="AB22" s="67"/>
      <c r="AC22" s="68"/>
      <c r="AD22" s="11"/>
      <c r="AE22" s="16"/>
      <c r="AF22" s="124"/>
      <c r="AG22" s="21"/>
      <c r="AH22" s="67"/>
      <c r="AI22" s="67"/>
      <c r="AJ22" s="67"/>
      <c r="AK22" s="67"/>
      <c r="AL22" s="67"/>
      <c r="AM22" s="68"/>
      <c r="AN22" s="11"/>
      <c r="AO22" s="16"/>
      <c r="AP22" s="124"/>
      <c r="AQ22" s="21"/>
      <c r="AR22" s="67"/>
      <c r="AS22" s="67"/>
      <c r="AT22" s="67"/>
      <c r="AU22" s="67"/>
      <c r="AV22" s="67"/>
      <c r="AW22" s="68"/>
      <c r="AX22" s="11"/>
      <c r="AY22" s="16"/>
      <c r="AZ22" s="124"/>
      <c r="BA22" s="21"/>
      <c r="BB22" s="67"/>
      <c r="BC22" s="67"/>
      <c r="BD22" s="67"/>
      <c r="BE22" s="67"/>
      <c r="BF22" s="67"/>
      <c r="BG22" s="68"/>
      <c r="BH22" s="11"/>
      <c r="BI22" s="16"/>
      <c r="BJ22" s="124"/>
      <c r="BK22" s="21"/>
      <c r="BL22" s="67"/>
      <c r="BM22" s="67"/>
      <c r="BN22" s="67"/>
      <c r="BO22" s="67"/>
      <c r="BP22" s="67"/>
      <c r="BQ22" s="68"/>
      <c r="BR22" s="11"/>
      <c r="BS22" s="16"/>
      <c r="BT22" s="124"/>
      <c r="BU22" s="21"/>
      <c r="BV22" s="67"/>
      <c r="BW22" s="67"/>
      <c r="BX22" s="67"/>
      <c r="BY22" s="67"/>
      <c r="BZ22" s="67"/>
      <c r="CA22" s="68"/>
      <c r="CB22" s="11"/>
      <c r="CC22" s="16"/>
      <c r="CD22" s="124"/>
      <c r="CE22" s="21"/>
      <c r="CF22" s="67"/>
      <c r="CG22" s="67"/>
      <c r="CH22" s="67"/>
      <c r="CI22" s="67"/>
      <c r="CJ22" s="67"/>
      <c r="CK22" s="68"/>
      <c r="CL22" s="11"/>
      <c r="CM22" s="16"/>
      <c r="CN22" s="124"/>
      <c r="CO22" s="21"/>
      <c r="CP22" s="67"/>
      <c r="CQ22" s="67"/>
      <c r="CR22" s="67"/>
      <c r="CS22" s="67"/>
      <c r="CT22" s="67"/>
      <c r="CU22" s="68"/>
      <c r="CV22" s="11"/>
      <c r="CW22" s="16"/>
      <c r="CX22" s="124"/>
      <c r="CY22" s="21"/>
      <c r="CZ22" s="67"/>
      <c r="DA22" s="67"/>
      <c r="DB22" s="67"/>
      <c r="DC22" s="67"/>
      <c r="DD22" s="67"/>
      <c r="DE22" s="68"/>
      <c r="DF22" s="11"/>
      <c r="DG22" s="16"/>
      <c r="DH22" s="124"/>
      <c r="DI22" s="21"/>
      <c r="DJ22" s="67"/>
      <c r="DK22" s="67"/>
      <c r="DL22" s="67"/>
      <c r="DM22" s="67"/>
      <c r="DN22" s="67"/>
      <c r="DO22" s="68"/>
      <c r="DP22" s="11"/>
      <c r="DQ22" s="16"/>
      <c r="DR22" s="124"/>
      <c r="DS22" s="21"/>
      <c r="DT22" s="67"/>
      <c r="DU22" s="67"/>
      <c r="DV22" s="67"/>
      <c r="DW22" s="67"/>
      <c r="DX22" s="67"/>
      <c r="DY22" s="68"/>
      <c r="DZ22" s="11"/>
      <c r="EA22" s="16"/>
      <c r="EB22" s="124"/>
      <c r="EC22" s="21"/>
      <c r="ED22" s="67"/>
      <c r="EE22" s="67"/>
      <c r="EF22" s="67"/>
      <c r="EG22" s="67"/>
      <c r="EH22" s="67"/>
      <c r="EI22" s="68"/>
      <c r="EJ22" s="11"/>
      <c r="EK22" s="16"/>
      <c r="EL22" s="124"/>
      <c r="EM22" s="21"/>
      <c r="EN22" s="67"/>
      <c r="EO22" s="67"/>
      <c r="EP22" s="67"/>
      <c r="EQ22" s="67"/>
      <c r="ER22" s="67"/>
      <c r="ES22" s="68"/>
      <c r="ET22" s="11"/>
      <c r="EU22" s="16"/>
      <c r="EV22" s="124"/>
      <c r="EW22" s="21"/>
      <c r="EX22" s="67"/>
      <c r="EY22" s="67"/>
      <c r="EZ22" s="67"/>
      <c r="FA22" s="67"/>
      <c r="FB22" s="67"/>
      <c r="FC22" s="68"/>
      <c r="FD22" s="11"/>
      <c r="FE22" s="16"/>
      <c r="FF22" s="134"/>
      <c r="FP22" s="134"/>
      <c r="FZ22" s="134"/>
      <c r="GJ22" s="134"/>
      <c r="GT22" s="134"/>
      <c r="HD22" s="134"/>
      <c r="HN22" s="134"/>
      <c r="HX22" s="134"/>
    </row>
    <row r="23" s="2" customFormat="true">
      <c r="A23" s="389" t="str">
        <f ca="true">IF(ISBLANK('Data Summary'!A25),"",'Data Summary'!A25)</f>
        <v/>
      </c>
      <c r="B23" s="124"/>
      <c r="C23" s="21"/>
      <c r="D23" s="67"/>
      <c r="E23" s="67"/>
      <c r="F23" s="67"/>
      <c r="G23" s="67"/>
      <c r="H23" s="67"/>
      <c r="I23" s="68"/>
      <c r="J23" s="11"/>
      <c r="K23" s="16"/>
      <c r="L23" s="124"/>
      <c r="M23" s="21"/>
      <c r="N23" s="67"/>
      <c r="O23" s="67"/>
      <c r="P23" s="67"/>
      <c r="Q23" s="67"/>
      <c r="R23" s="67"/>
      <c r="S23" s="68"/>
      <c r="T23" s="11"/>
      <c r="U23" s="16"/>
      <c r="V23" s="124"/>
      <c r="W23" s="21"/>
      <c r="X23" s="67"/>
      <c r="Y23" s="67"/>
      <c r="Z23" s="67"/>
      <c r="AA23" s="67"/>
      <c r="AB23" s="67"/>
      <c r="AC23" s="68"/>
      <c r="AD23" s="11"/>
      <c r="AE23" s="16"/>
      <c r="AF23" s="124"/>
      <c r="AG23" s="21"/>
      <c r="AH23" s="67"/>
      <c r="AI23" s="67"/>
      <c r="AJ23" s="67"/>
      <c r="AK23" s="67"/>
      <c r="AL23" s="67"/>
      <c r="AM23" s="68"/>
      <c r="AN23" s="11"/>
      <c r="AO23" s="16"/>
      <c r="AP23" s="124"/>
      <c r="AQ23" s="21"/>
      <c r="AR23" s="67"/>
      <c r="AS23" s="67"/>
      <c r="AT23" s="67"/>
      <c r="AU23" s="67"/>
      <c r="AV23" s="67"/>
      <c r="AW23" s="68"/>
      <c r="AX23" s="11"/>
      <c r="AY23" s="16"/>
      <c r="AZ23" s="124"/>
      <c r="BA23" s="21"/>
      <c r="BB23" s="67"/>
      <c r="BC23" s="67"/>
      <c r="BD23" s="67"/>
      <c r="BE23" s="67"/>
      <c r="BF23" s="67"/>
      <c r="BG23" s="68"/>
      <c r="BH23" s="11"/>
      <c r="BI23" s="16"/>
      <c r="BJ23" s="124"/>
      <c r="BK23" s="21"/>
      <c r="BL23" s="67"/>
      <c r="BM23" s="67"/>
      <c r="BN23" s="67"/>
      <c r="BO23" s="67"/>
      <c r="BP23" s="67"/>
      <c r="BQ23" s="68"/>
      <c r="BR23" s="11"/>
      <c r="BS23" s="16"/>
      <c r="BT23" s="124"/>
      <c r="BU23" s="21"/>
      <c r="BV23" s="67"/>
      <c r="BW23" s="67"/>
      <c r="BX23" s="67"/>
      <c r="BY23" s="67"/>
      <c r="BZ23" s="67"/>
      <c r="CA23" s="68"/>
      <c r="CB23" s="11"/>
      <c r="CC23" s="16"/>
      <c r="CD23" s="124"/>
      <c r="CE23" s="21"/>
      <c r="CF23" s="67"/>
      <c r="CG23" s="67"/>
      <c r="CH23" s="67"/>
      <c r="CI23" s="67"/>
      <c r="CJ23" s="67"/>
      <c r="CK23" s="68"/>
      <c r="CL23" s="11"/>
      <c r="CM23" s="16"/>
      <c r="CN23" s="124"/>
      <c r="CO23" s="21"/>
      <c r="CP23" s="67"/>
      <c r="CQ23" s="67"/>
      <c r="CR23" s="67"/>
      <c r="CS23" s="67"/>
      <c r="CT23" s="67"/>
      <c r="CU23" s="68"/>
      <c r="CV23" s="11"/>
      <c r="CW23" s="16"/>
      <c r="CX23" s="124"/>
      <c r="CY23" s="21"/>
      <c r="CZ23" s="67"/>
      <c r="DA23" s="67"/>
      <c r="DB23" s="67"/>
      <c r="DC23" s="67"/>
      <c r="DD23" s="67"/>
      <c r="DE23" s="68"/>
      <c r="DF23" s="11"/>
      <c r="DG23" s="16"/>
      <c r="DH23" s="124"/>
      <c r="DI23" s="21"/>
      <c r="DJ23" s="67"/>
      <c r="DK23" s="67"/>
      <c r="DL23" s="67"/>
      <c r="DM23" s="67"/>
      <c r="DN23" s="67"/>
      <c r="DO23" s="68"/>
      <c r="DP23" s="11"/>
      <c r="DQ23" s="16"/>
      <c r="DR23" s="124"/>
      <c r="DS23" s="21"/>
      <c r="DT23" s="67"/>
      <c r="DU23" s="67"/>
      <c r="DV23" s="67"/>
      <c r="DW23" s="67"/>
      <c r="DX23" s="67"/>
      <c r="DY23" s="68"/>
      <c r="DZ23" s="11"/>
      <c r="EA23" s="16"/>
      <c r="EB23" s="124"/>
      <c r="EC23" s="21"/>
      <c r="ED23" s="67"/>
      <c r="EE23" s="67"/>
      <c r="EF23" s="67"/>
      <c r="EG23" s="67"/>
      <c r="EH23" s="67"/>
      <c r="EI23" s="68"/>
      <c r="EJ23" s="11"/>
      <c r="EK23" s="16"/>
      <c r="EL23" s="124"/>
      <c r="EM23" s="21"/>
      <c r="EN23" s="67"/>
      <c r="EO23" s="67"/>
      <c r="EP23" s="67"/>
      <c r="EQ23" s="67"/>
      <c r="ER23" s="67"/>
      <c r="ES23" s="68"/>
      <c r="ET23" s="11"/>
      <c r="EU23" s="16"/>
      <c r="EV23" s="124"/>
      <c r="EW23" s="21"/>
      <c r="EX23" s="67"/>
      <c r="EY23" s="67"/>
      <c r="EZ23" s="67"/>
      <c r="FA23" s="67"/>
      <c r="FB23" s="67"/>
      <c r="FC23" s="68"/>
      <c r="FD23" s="11"/>
      <c r="FE23" s="16"/>
      <c r="FF23" s="134"/>
      <c r="FP23" s="134"/>
      <c r="FZ23" s="134"/>
      <c r="GJ23" s="134"/>
      <c r="GT23" s="134"/>
      <c r="HD23" s="134"/>
      <c r="HN23" s="134"/>
      <c r="HX23" s="134"/>
    </row>
    <row r="24" s="2" customFormat="true">
      <c r="A24" s="389" t="str">
        <f ca="true">IF(ISBLANK('Data Summary'!A26),"",'Data Summary'!A26)</f>
        <v/>
      </c>
      <c r="B24" s="124"/>
      <c r="C24" s="21"/>
      <c r="D24" s="67"/>
      <c r="E24" s="67"/>
      <c r="F24" s="67"/>
      <c r="G24" s="67"/>
      <c r="H24" s="67"/>
      <c r="I24" s="68"/>
      <c r="J24" s="11"/>
      <c r="K24" s="16"/>
      <c r="L24" s="124"/>
      <c r="M24" s="21"/>
      <c r="N24" s="67"/>
      <c r="O24" s="67"/>
      <c r="P24" s="67"/>
      <c r="Q24" s="67"/>
      <c r="R24" s="67"/>
      <c r="S24" s="68"/>
      <c r="T24" s="11"/>
      <c r="U24" s="16"/>
      <c r="V24" s="124"/>
      <c r="W24" s="21"/>
      <c r="X24" s="67"/>
      <c r="Y24" s="67"/>
      <c r="Z24" s="67"/>
      <c r="AA24" s="67"/>
      <c r="AB24" s="67"/>
      <c r="AC24" s="68"/>
      <c r="AD24" s="11"/>
      <c r="AE24" s="16"/>
      <c r="AF24" s="124"/>
      <c r="AG24" s="21"/>
      <c r="AH24" s="67"/>
      <c r="AI24" s="67"/>
      <c r="AJ24" s="67"/>
      <c r="AK24" s="67"/>
      <c r="AL24" s="67"/>
      <c r="AM24" s="68"/>
      <c r="AN24" s="11"/>
      <c r="AO24" s="16"/>
      <c r="AP24" s="124"/>
      <c r="AQ24" s="21"/>
      <c r="AR24" s="67"/>
      <c r="AS24" s="67"/>
      <c r="AT24" s="67"/>
      <c r="AU24" s="67"/>
      <c r="AV24" s="67"/>
      <c r="AW24" s="68"/>
      <c r="AX24" s="11"/>
      <c r="AY24" s="16"/>
      <c r="AZ24" s="124"/>
      <c r="BA24" s="21"/>
      <c r="BB24" s="67"/>
      <c r="BC24" s="67"/>
      <c r="BD24" s="67"/>
      <c r="BE24" s="67"/>
      <c r="BF24" s="67"/>
      <c r="BG24" s="68"/>
      <c r="BH24" s="11"/>
      <c r="BI24" s="16"/>
      <c r="BJ24" s="124"/>
      <c r="BK24" s="21"/>
      <c r="BL24" s="67"/>
      <c r="BM24" s="67"/>
      <c r="BN24" s="67"/>
      <c r="BO24" s="67"/>
      <c r="BP24" s="67"/>
      <c r="BQ24" s="68"/>
      <c r="BR24" s="11"/>
      <c r="BS24" s="16"/>
      <c r="BT24" s="124"/>
      <c r="BU24" s="21"/>
      <c r="BV24" s="67"/>
      <c r="BW24" s="67"/>
      <c r="BX24" s="67"/>
      <c r="BY24" s="67"/>
      <c r="BZ24" s="67"/>
      <c r="CA24" s="68"/>
      <c r="CB24" s="11"/>
      <c r="CC24" s="16"/>
      <c r="CD24" s="124"/>
      <c r="CE24" s="21"/>
      <c r="CF24" s="67"/>
      <c r="CG24" s="67"/>
      <c r="CH24" s="67"/>
      <c r="CI24" s="67"/>
      <c r="CJ24" s="67"/>
      <c r="CK24" s="68"/>
      <c r="CL24" s="11"/>
      <c r="CM24" s="16"/>
      <c r="CN24" s="124"/>
      <c r="CO24" s="21"/>
      <c r="CP24" s="67"/>
      <c r="CQ24" s="67"/>
      <c r="CR24" s="67"/>
      <c r="CS24" s="67"/>
      <c r="CT24" s="67"/>
      <c r="CU24" s="68"/>
      <c r="CV24" s="11"/>
      <c r="CW24" s="16"/>
      <c r="CX24" s="124"/>
      <c r="CY24" s="21"/>
      <c r="CZ24" s="67"/>
      <c r="DA24" s="67"/>
      <c r="DB24" s="67"/>
      <c r="DC24" s="67"/>
      <c r="DD24" s="67"/>
      <c r="DE24" s="68"/>
      <c r="DF24" s="11"/>
      <c r="DG24" s="16"/>
      <c r="DH24" s="124"/>
      <c r="DI24" s="21"/>
      <c r="DJ24" s="67"/>
      <c r="DK24" s="67"/>
      <c r="DL24" s="67"/>
      <c r="DM24" s="67"/>
      <c r="DN24" s="67"/>
      <c r="DO24" s="68"/>
      <c r="DP24" s="11"/>
      <c r="DQ24" s="16"/>
      <c r="DR24" s="124"/>
      <c r="DS24" s="21"/>
      <c r="DT24" s="67"/>
      <c r="DU24" s="67"/>
      <c r="DV24" s="67"/>
      <c r="DW24" s="67"/>
      <c r="DX24" s="67"/>
      <c r="DY24" s="68"/>
      <c r="DZ24" s="11"/>
      <c r="EA24" s="16"/>
      <c r="EB24" s="124"/>
      <c r="EC24" s="21"/>
      <c r="ED24" s="67"/>
      <c r="EE24" s="67"/>
      <c r="EF24" s="67"/>
      <c r="EG24" s="67"/>
      <c r="EH24" s="67"/>
      <c r="EI24" s="68"/>
      <c r="EJ24" s="11"/>
      <c r="EK24" s="16"/>
      <c r="EL24" s="124"/>
      <c r="EM24" s="21"/>
      <c r="EN24" s="67"/>
      <c r="EO24" s="67"/>
      <c r="EP24" s="67"/>
      <c r="EQ24" s="67"/>
      <c r="ER24" s="67"/>
      <c r="ES24" s="68"/>
      <c r="ET24" s="11"/>
      <c r="EU24" s="16"/>
      <c r="EV24" s="124"/>
      <c r="EW24" s="21"/>
      <c r="EX24" s="67"/>
      <c r="EY24" s="67"/>
      <c r="EZ24" s="67"/>
      <c r="FA24" s="67"/>
      <c r="FB24" s="67"/>
      <c r="FC24" s="68"/>
      <c r="FD24" s="11"/>
      <c r="FE24" s="16"/>
      <c r="FF24" s="134"/>
      <c r="FP24" s="134"/>
      <c r="FZ24" s="134"/>
      <c r="GJ24" s="134"/>
      <c r="GT24" s="134"/>
      <c r="HD24" s="134"/>
      <c r="HN24" s="134"/>
      <c r="HX24" s="134"/>
    </row>
    <row r="25" s="2" customFormat="true">
      <c r="A25" s="389" t="str">
        <f ca="true">IF(ISBLANK('Data Summary'!A27),"",'Data Summary'!A27)</f>
        <v/>
      </c>
      <c r="B25" s="124"/>
      <c r="C25" s="21"/>
      <c r="D25" s="67"/>
      <c r="E25" s="67"/>
      <c r="F25" s="67"/>
      <c r="G25" s="67"/>
      <c r="H25" s="67"/>
      <c r="I25" s="68"/>
      <c r="J25" s="11"/>
      <c r="K25" s="16"/>
      <c r="L25" s="124"/>
      <c r="M25" s="21"/>
      <c r="N25" s="67"/>
      <c r="O25" s="67"/>
      <c r="P25" s="67"/>
      <c r="Q25" s="67"/>
      <c r="R25" s="67"/>
      <c r="S25" s="68"/>
      <c r="T25" s="11"/>
      <c r="U25" s="16"/>
      <c r="V25" s="124"/>
      <c r="W25" s="21"/>
      <c r="X25" s="67"/>
      <c r="Y25" s="67"/>
      <c r="Z25" s="67"/>
      <c r="AA25" s="67"/>
      <c r="AB25" s="67"/>
      <c r="AC25" s="68"/>
      <c r="AD25" s="11"/>
      <c r="AE25" s="16"/>
      <c r="AF25" s="124"/>
      <c r="AG25" s="21"/>
      <c r="AH25" s="67"/>
      <c r="AI25" s="67"/>
      <c r="AJ25" s="67"/>
      <c r="AK25" s="67"/>
      <c r="AL25" s="67"/>
      <c r="AM25" s="68"/>
      <c r="AN25" s="11"/>
      <c r="AO25" s="16"/>
      <c r="AP25" s="124"/>
      <c r="AQ25" s="21"/>
      <c r="AR25" s="67"/>
      <c r="AS25" s="67"/>
      <c r="AT25" s="67"/>
      <c r="AU25" s="67"/>
      <c r="AV25" s="67"/>
      <c r="AW25" s="68"/>
      <c r="AX25" s="11"/>
      <c r="AY25" s="16"/>
      <c r="AZ25" s="124"/>
      <c r="BA25" s="21"/>
      <c r="BB25" s="67"/>
      <c r="BC25" s="67"/>
      <c r="BD25" s="67"/>
      <c r="BE25" s="67"/>
      <c r="BF25" s="67"/>
      <c r="BG25" s="68"/>
      <c r="BH25" s="11"/>
      <c r="BI25" s="16"/>
      <c r="BJ25" s="124"/>
      <c r="BK25" s="21"/>
      <c r="BL25" s="67"/>
      <c r="BM25" s="67"/>
      <c r="BN25" s="67"/>
      <c r="BO25" s="67"/>
      <c r="BP25" s="67"/>
      <c r="BQ25" s="68"/>
      <c r="BR25" s="11"/>
      <c r="BS25" s="16"/>
      <c r="BT25" s="124"/>
      <c r="BU25" s="21"/>
      <c r="BV25" s="67"/>
      <c r="BW25" s="67"/>
      <c r="BX25" s="67"/>
      <c r="BY25" s="67"/>
      <c r="BZ25" s="67"/>
      <c r="CA25" s="68"/>
      <c r="CB25" s="11"/>
      <c r="CC25" s="16"/>
      <c r="CD25" s="124"/>
      <c r="CE25" s="21"/>
      <c r="CF25" s="67"/>
      <c r="CG25" s="67"/>
      <c r="CH25" s="67"/>
      <c r="CI25" s="67"/>
      <c r="CJ25" s="67"/>
      <c r="CK25" s="68"/>
      <c r="CL25" s="11"/>
      <c r="CM25" s="16"/>
      <c r="CN25" s="124"/>
      <c r="CO25" s="21"/>
      <c r="CP25" s="67"/>
      <c r="CQ25" s="67"/>
      <c r="CR25" s="67"/>
      <c r="CS25" s="67"/>
      <c r="CT25" s="67"/>
      <c r="CU25" s="68"/>
      <c r="CV25" s="11"/>
      <c r="CW25" s="16"/>
      <c r="CX25" s="124"/>
      <c r="CY25" s="21"/>
      <c r="CZ25" s="67"/>
      <c r="DA25" s="67"/>
      <c r="DB25" s="67"/>
      <c r="DC25" s="67"/>
      <c r="DD25" s="67"/>
      <c r="DE25" s="68"/>
      <c r="DF25" s="11"/>
      <c r="DG25" s="16"/>
      <c r="DH25" s="124"/>
      <c r="DI25" s="21"/>
      <c r="DJ25" s="67"/>
      <c r="DK25" s="67"/>
      <c r="DL25" s="67"/>
      <c r="DM25" s="67"/>
      <c r="DN25" s="67"/>
      <c r="DO25" s="68"/>
      <c r="DP25" s="11"/>
      <c r="DQ25" s="16"/>
      <c r="DR25" s="124"/>
      <c r="DS25" s="21"/>
      <c r="DT25" s="67"/>
      <c r="DU25" s="67"/>
      <c r="DV25" s="67"/>
      <c r="DW25" s="67"/>
      <c r="DX25" s="67"/>
      <c r="DY25" s="68"/>
      <c r="DZ25" s="11"/>
      <c r="EA25" s="16"/>
      <c r="EB25" s="124"/>
      <c r="EC25" s="21"/>
      <c r="ED25" s="67"/>
      <c r="EE25" s="67"/>
      <c r="EF25" s="67"/>
      <c r="EG25" s="67"/>
      <c r="EH25" s="67"/>
      <c r="EI25" s="68"/>
      <c r="EJ25" s="11"/>
      <c r="EK25" s="16"/>
      <c r="EL25" s="124"/>
      <c r="EM25" s="21"/>
      <c r="EN25" s="67"/>
      <c r="EO25" s="67"/>
      <c r="EP25" s="67"/>
      <c r="EQ25" s="67"/>
      <c r="ER25" s="67"/>
      <c r="ES25" s="68"/>
      <c r="ET25" s="11"/>
      <c r="EU25" s="16"/>
      <c r="EV25" s="124"/>
      <c r="EW25" s="21"/>
      <c r="EX25" s="67"/>
      <c r="EY25" s="67"/>
      <c r="EZ25" s="67"/>
      <c r="FA25" s="67"/>
      <c r="FB25" s="67"/>
      <c r="FC25" s="68"/>
      <c r="FD25" s="11"/>
      <c r="FE25" s="16"/>
      <c r="FF25" s="134"/>
      <c r="FP25" s="134"/>
      <c r="FZ25" s="134"/>
      <c r="GJ25" s="134"/>
      <c r="GT25" s="134"/>
      <c r="HD25" s="134"/>
      <c r="HN25" s="134"/>
      <c r="HX25" s="134"/>
    </row>
    <row r="26" s="2" customFormat="true">
      <c r="A26" s="389" t="str">
        <f ca="true">IF(ISBLANK('Data Summary'!A28),"",'Data Summary'!A28)</f>
        <v/>
      </c>
      <c r="B26" s="124"/>
      <c r="C26" s="21"/>
      <c r="D26" s="6"/>
      <c r="E26" s="6"/>
      <c r="F26" s="6"/>
      <c r="G26" s="6"/>
      <c r="H26" s="6"/>
      <c r="I26" s="27"/>
      <c r="J26" s="11"/>
      <c r="K26" s="16"/>
      <c r="L26" s="124"/>
      <c r="M26" s="23"/>
      <c r="N26" s="6"/>
      <c r="O26" s="6"/>
      <c r="P26" s="6"/>
      <c r="Q26" s="6"/>
      <c r="R26" s="6"/>
      <c r="S26" s="27"/>
      <c r="T26" s="11"/>
      <c r="U26" s="16"/>
      <c r="V26" s="124"/>
      <c r="W26" s="21"/>
      <c r="X26" s="6"/>
      <c r="Y26" s="6"/>
      <c r="Z26" s="6"/>
      <c r="AA26" s="6"/>
      <c r="AB26" s="6"/>
      <c r="AC26" s="27"/>
      <c r="AD26" s="11"/>
      <c r="AE26" s="16"/>
      <c r="AF26" s="124"/>
      <c r="AG26" s="23"/>
      <c r="AH26" s="6"/>
      <c r="AI26" s="6"/>
      <c r="AJ26" s="6"/>
      <c r="AK26" s="6"/>
      <c r="AL26" s="6"/>
      <c r="AM26" s="27"/>
      <c r="AN26" s="11"/>
      <c r="AO26" s="16"/>
      <c r="AP26" s="124"/>
      <c r="AQ26" s="23"/>
      <c r="AR26" s="6"/>
      <c r="AS26" s="6"/>
      <c r="AT26" s="6"/>
      <c r="AU26" s="6"/>
      <c r="AV26" s="6"/>
      <c r="AW26" s="27"/>
      <c r="AX26" s="11"/>
      <c r="AY26" s="16"/>
      <c r="AZ26" s="124"/>
      <c r="BA26" s="23"/>
      <c r="BB26" s="6"/>
      <c r="BC26" s="6"/>
      <c r="BD26" s="6"/>
      <c r="BE26" s="6"/>
      <c r="BF26" s="6"/>
      <c r="BG26" s="27"/>
      <c r="BH26" s="11"/>
      <c r="BI26" s="16"/>
      <c r="BJ26" s="124"/>
      <c r="BK26" s="23"/>
      <c r="BL26" s="6"/>
      <c r="BM26" s="6"/>
      <c r="BN26" s="6"/>
      <c r="BO26" s="6"/>
      <c r="BP26" s="6"/>
      <c r="BQ26" s="27"/>
      <c r="BR26" s="11"/>
      <c r="BS26" s="16"/>
      <c r="BT26" s="124"/>
      <c r="BU26" s="23"/>
      <c r="BV26" s="6"/>
      <c r="BW26" s="6"/>
      <c r="BX26" s="6"/>
      <c r="BY26" s="6"/>
      <c r="BZ26" s="6"/>
      <c r="CA26" s="27"/>
      <c r="CB26" s="11"/>
      <c r="CC26" s="16"/>
      <c r="CD26" s="124"/>
      <c r="CE26" s="23"/>
      <c r="CF26" s="6"/>
      <c r="CG26" s="6"/>
      <c r="CH26" s="6"/>
      <c r="CI26" s="6"/>
      <c r="CJ26" s="6"/>
      <c r="CK26" s="27"/>
      <c r="CL26" s="11"/>
      <c r="CM26" s="16"/>
      <c r="CN26" s="124"/>
      <c r="CO26" s="23"/>
      <c r="CP26" s="6"/>
      <c r="CQ26" s="6"/>
      <c r="CR26" s="6"/>
      <c r="CS26" s="6"/>
      <c r="CT26" s="6"/>
      <c r="CU26" s="27"/>
      <c r="CV26" s="11"/>
      <c r="CW26" s="16"/>
      <c r="CX26" s="124"/>
      <c r="CY26" s="23"/>
      <c r="CZ26" s="6"/>
      <c r="DA26" s="6"/>
      <c r="DB26" s="6"/>
      <c r="DC26" s="6"/>
      <c r="DD26" s="6"/>
      <c r="DE26" s="27"/>
      <c r="DF26" s="11"/>
      <c r="DG26" s="16"/>
      <c r="DH26" s="124"/>
      <c r="DI26" s="23"/>
      <c r="DJ26" s="6"/>
      <c r="DK26" s="6"/>
      <c r="DL26" s="6"/>
      <c r="DM26" s="6"/>
      <c r="DN26" s="6"/>
      <c r="DO26" s="27"/>
      <c r="DP26" s="11"/>
      <c r="DQ26" s="16"/>
      <c r="DR26" s="124"/>
      <c r="DS26" s="23"/>
      <c r="DT26" s="6"/>
      <c r="DU26" s="6"/>
      <c r="DV26" s="6"/>
      <c r="DW26" s="6"/>
      <c r="DX26" s="6"/>
      <c r="DY26" s="27"/>
      <c r="DZ26" s="11"/>
      <c r="EA26" s="16"/>
      <c r="EB26" s="124"/>
      <c r="EC26" s="23"/>
      <c r="ED26" s="6"/>
      <c r="EE26" s="6"/>
      <c r="EF26" s="6"/>
      <c r="EG26" s="6"/>
      <c r="EH26" s="6"/>
      <c r="EI26" s="27"/>
      <c r="EJ26" s="11"/>
      <c r="EK26" s="16"/>
      <c r="EL26" s="124"/>
      <c r="EM26" s="23"/>
      <c r="EN26" s="6"/>
      <c r="EO26" s="6"/>
      <c r="EP26" s="6"/>
      <c r="EQ26" s="6"/>
      <c r="ER26" s="6"/>
      <c r="ES26" s="27"/>
      <c r="ET26" s="11"/>
      <c r="EU26" s="16"/>
      <c r="EV26" s="124"/>
      <c r="EW26" s="23"/>
      <c r="EX26" s="6"/>
      <c r="EY26" s="6"/>
      <c r="EZ26" s="6"/>
      <c r="FA26" s="6"/>
      <c r="FB26" s="6"/>
      <c r="FC26" s="27"/>
      <c r="FD26" s="11"/>
      <c r="FE26" s="16"/>
      <c r="FF26" s="134"/>
      <c r="FP26" s="134"/>
      <c r="FZ26" s="134"/>
      <c r="GJ26" s="134"/>
      <c r="GT26" s="134"/>
      <c r="HD26" s="134"/>
      <c r="HN26" s="134"/>
      <c r="HX26" s="134"/>
    </row>
    <row r="27" s="2" customFormat="true" ht="93" customHeight="true">
      <c r="A27" s="389" t="str">
        <f ca="true">IF(ISBLANK('Data Summary'!A29),"",'Data Summary'!A29)</f>
        <v/>
      </c>
      <c r="B27" s="125" t="s">
        <v>12</v>
      </c>
      <c r="C27" s="582" t="s">
        <v>197</v>
      </c>
      <c r="D27" s="582"/>
      <c r="E27" s="582"/>
      <c r="F27" s="582"/>
      <c r="G27" s="582"/>
      <c r="H27" s="582"/>
      <c r="I27" s="583"/>
      <c r="J27" s="11"/>
      <c r="K27" s="16"/>
      <c r="L27" s="125" t="s">
        <v>12</v>
      </c>
      <c r="M27" s="577" t="s">
        <v>190</v>
      </c>
      <c r="N27" s="578"/>
      <c r="O27" s="578"/>
      <c r="P27" s="578"/>
      <c r="Q27" s="578"/>
      <c r="R27" s="578"/>
      <c r="S27" s="579"/>
      <c r="T27" s="11"/>
      <c r="U27" s="16"/>
      <c r="V27" s="125" t="s">
        <v>12</v>
      </c>
      <c r="W27" s="582" t="s">
        <v>197</v>
      </c>
      <c r="X27" s="582"/>
      <c r="Y27" s="582"/>
      <c r="Z27" s="582"/>
      <c r="AA27" s="582"/>
      <c r="AB27" s="582"/>
      <c r="AC27" s="583"/>
      <c r="AD27" s="11"/>
      <c r="AE27" s="16"/>
      <c r="AF27" s="125" t="s">
        <v>12</v>
      </c>
      <c r="AG27" s="582" t="s">
        <v>196</v>
      </c>
      <c r="AH27" s="582"/>
      <c r="AI27" s="582"/>
      <c r="AJ27" s="582"/>
      <c r="AK27" s="582"/>
      <c r="AL27" s="582"/>
      <c r="AM27" s="583"/>
      <c r="AN27" s="11"/>
      <c r="AO27" s="16"/>
      <c r="AP27" s="125" t="s">
        <v>12</v>
      </c>
      <c r="AQ27" s="577" t="s">
        <v>190</v>
      </c>
      <c r="AR27" s="578"/>
      <c r="AS27" s="578"/>
      <c r="AT27" s="578"/>
      <c r="AU27" s="578"/>
      <c r="AV27" s="578"/>
      <c r="AW27" s="579"/>
      <c r="AX27" s="11"/>
      <c r="AY27" s="16"/>
      <c r="AZ27" s="125" t="s">
        <v>12</v>
      </c>
      <c r="BA27" s="577" t="s">
        <v>188</v>
      </c>
      <c r="BB27" s="578"/>
      <c r="BC27" s="578"/>
      <c r="BD27" s="578"/>
      <c r="BE27" s="578"/>
      <c r="BF27" s="578"/>
      <c r="BG27" s="579"/>
      <c r="BH27" s="11"/>
      <c r="BI27" s="16"/>
      <c r="BJ27" s="125" t="s">
        <v>12</v>
      </c>
      <c r="BK27" s="577" t="s">
        <v>190</v>
      </c>
      <c r="BL27" s="578"/>
      <c r="BM27" s="578"/>
      <c r="BN27" s="578"/>
      <c r="BO27" s="578"/>
      <c r="BP27" s="578"/>
      <c r="BQ27" s="579"/>
      <c r="BR27" s="11"/>
      <c r="BS27" s="16"/>
      <c r="BT27" s="125" t="s">
        <v>12</v>
      </c>
      <c r="BU27" s="577" t="s">
        <v>192</v>
      </c>
      <c r="BV27" s="578"/>
      <c r="BW27" s="578"/>
      <c r="BX27" s="578"/>
      <c r="BY27" s="578"/>
      <c r="BZ27" s="578"/>
      <c r="CA27" s="579"/>
      <c r="CB27" s="11"/>
      <c r="CC27" s="16"/>
      <c r="CD27" s="125" t="s">
        <v>12</v>
      </c>
      <c r="CE27" s="577" t="s">
        <v>192</v>
      </c>
      <c r="CF27" s="578"/>
      <c r="CG27" s="578"/>
      <c r="CH27" s="578"/>
      <c r="CI27" s="578"/>
      <c r="CJ27" s="578"/>
      <c r="CK27" s="579"/>
      <c r="CL27" s="11"/>
      <c r="CM27" s="16"/>
      <c r="CN27" s="125" t="s">
        <v>12</v>
      </c>
      <c r="CO27" s="577" t="s">
        <v>280</v>
      </c>
      <c r="CP27" s="578"/>
      <c r="CQ27" s="578"/>
      <c r="CR27" s="578"/>
      <c r="CS27" s="578"/>
      <c r="CT27" s="578"/>
      <c r="CU27" s="579"/>
      <c r="CV27" s="11"/>
      <c r="CW27" s="16"/>
      <c r="CX27" s="125" t="s">
        <v>12</v>
      </c>
      <c r="CY27" s="577" t="s">
        <v>237</v>
      </c>
      <c r="CZ27" s="578"/>
      <c r="DA27" s="578"/>
      <c r="DB27" s="578"/>
      <c r="DC27" s="578"/>
      <c r="DD27" s="578"/>
      <c r="DE27" s="579"/>
      <c r="DF27" s="11"/>
      <c r="DG27" s="16"/>
      <c r="DH27" s="125" t="s">
        <v>12</v>
      </c>
      <c r="DI27" s="577" t="s">
        <v>275</v>
      </c>
      <c r="DJ27" s="578"/>
      <c r="DK27" s="578"/>
      <c r="DL27" s="578"/>
      <c r="DM27" s="578"/>
      <c r="DN27" s="578"/>
      <c r="DO27" s="579"/>
      <c r="DP27" s="11"/>
      <c r="DQ27" s="16"/>
      <c r="DR27" s="125" t="s">
        <v>12</v>
      </c>
      <c r="DS27" s="577" t="s">
        <v>292</v>
      </c>
      <c r="DT27" s="578"/>
      <c r="DU27" s="578"/>
      <c r="DV27" s="578"/>
      <c r="DW27" s="578"/>
      <c r="DX27" s="578"/>
      <c r="DY27" s="579"/>
      <c r="DZ27" s="11"/>
      <c r="EA27" s="16"/>
      <c r="EB27" s="125" t="s">
        <v>12</v>
      </c>
      <c r="EC27" s="577" t="s">
        <v>305</v>
      </c>
      <c r="ED27" s="578"/>
      <c r="EE27" s="578"/>
      <c r="EF27" s="578"/>
      <c r="EG27" s="578"/>
      <c r="EH27" s="578"/>
      <c r="EI27" s="579"/>
      <c r="EJ27" s="11"/>
      <c r="EK27" s="16"/>
      <c r="EL27" s="125" t="s">
        <v>12</v>
      </c>
      <c r="EM27" s="577" t="s">
        <v>305</v>
      </c>
      <c r="EN27" s="578"/>
      <c r="EO27" s="578"/>
      <c r="EP27" s="578"/>
      <c r="EQ27" s="578"/>
      <c r="ER27" s="578"/>
      <c r="ES27" s="579"/>
      <c r="ET27" s="11"/>
      <c r="EU27" s="16"/>
      <c r="EV27" s="125" t="s">
        <v>12</v>
      </c>
      <c r="EW27" s="577" t="s">
        <v>310</v>
      </c>
      <c r="EX27" s="578"/>
      <c r="EY27" s="578"/>
      <c r="EZ27" s="578"/>
      <c r="FA27" s="578"/>
      <c r="FB27" s="578"/>
      <c r="FC27" s="579"/>
      <c r="FD27" s="11"/>
      <c r="FE27" s="16"/>
      <c r="FF27" s="134"/>
      <c r="FP27" s="134"/>
      <c r="FZ27" s="134"/>
      <c r="GJ27" s="134"/>
      <c r="GT27" s="134"/>
      <c r="HD27" s="134"/>
      <c r="HN27" s="134"/>
      <c r="HX27" s="134"/>
    </row>
    <row r="28" s="2" customFormat="true" ht="15.75" customHeight="true">
      <c r="A28" s="389" t="str">
        <f ca="true">IF(ISBLANK('Data Summary'!A30),"",'Data Summary'!A30)</f>
        <v/>
      </c>
      <c r="B28" s="125"/>
      <c r="C28" s="64" t="s">
        <v>120</v>
      </c>
      <c r="D28" s="52" t="s">
        <v>162</v>
      </c>
      <c r="E28" s="52"/>
      <c r="F28" s="52"/>
      <c r="G28" s="52"/>
      <c r="H28" s="52" t="s">
        <v>162</v>
      </c>
      <c r="I28" s="100"/>
      <c r="J28" s="11"/>
      <c r="K28" s="16"/>
      <c r="L28" s="125"/>
      <c r="M28" s="64" t="s">
        <v>120</v>
      </c>
      <c r="N28" s="52" t="s">
        <v>162</v>
      </c>
      <c r="O28" s="52"/>
      <c r="P28" s="52"/>
      <c r="Q28" s="52"/>
      <c r="R28" s="52" t="s">
        <v>162</v>
      </c>
      <c r="S28" s="100" t="s">
        <v>162</v>
      </c>
      <c r="T28" s="11"/>
      <c r="U28" s="16"/>
      <c r="V28" s="125"/>
      <c r="W28" s="64" t="s">
        <v>120</v>
      </c>
      <c r="X28" s="52" t="s">
        <v>162</v>
      </c>
      <c r="Y28" s="52"/>
      <c r="Z28" s="52"/>
      <c r="AA28" s="52"/>
      <c r="AB28" s="52" t="s">
        <v>162</v>
      </c>
      <c r="AC28" s="100"/>
      <c r="AD28" s="11"/>
      <c r="AE28" s="16"/>
      <c r="AF28" s="125"/>
      <c r="AG28" s="64" t="s">
        <v>120</v>
      </c>
      <c r="AH28" s="52"/>
      <c r="AI28" s="52"/>
      <c r="AJ28" s="52"/>
      <c r="AK28" s="52"/>
      <c r="AL28" s="52"/>
      <c r="AM28" s="100" t="s">
        <v>162</v>
      </c>
      <c r="AN28" s="11"/>
      <c r="AO28" s="16"/>
      <c r="AP28" s="125"/>
      <c r="AQ28" s="64" t="s">
        <v>120</v>
      </c>
      <c r="AR28" s="53" t="s">
        <v>162</v>
      </c>
      <c r="AS28" s="53"/>
      <c r="AT28" s="53"/>
      <c r="AU28" s="53"/>
      <c r="AV28" s="53" t="s">
        <v>162</v>
      </c>
      <c r="AW28" s="111" t="s">
        <v>162</v>
      </c>
      <c r="AX28" s="11"/>
      <c r="AY28" s="16"/>
      <c r="AZ28" s="125"/>
      <c r="BA28" s="64" t="s">
        <v>120</v>
      </c>
      <c r="BB28" s="52"/>
      <c r="BC28" s="52"/>
      <c r="BD28" s="52"/>
      <c r="BE28" s="52"/>
      <c r="BF28" s="52"/>
      <c r="BG28" s="100"/>
      <c r="BH28" s="11"/>
      <c r="BI28" s="16"/>
      <c r="BJ28" s="125"/>
      <c r="BK28" s="64" t="s">
        <v>120</v>
      </c>
      <c r="BL28" s="52" t="s">
        <v>162</v>
      </c>
      <c r="BM28" s="52"/>
      <c r="BN28" s="52"/>
      <c r="BO28" s="52"/>
      <c r="BP28" s="52" t="s">
        <v>162</v>
      </c>
      <c r="BQ28" s="100" t="s">
        <v>162</v>
      </c>
      <c r="BR28" s="11"/>
      <c r="BS28" s="16"/>
      <c r="BT28" s="125"/>
      <c r="BU28" s="64" t="s">
        <v>120</v>
      </c>
      <c r="BV28" s="52"/>
      <c r="BW28" s="52"/>
      <c r="BX28" s="52"/>
      <c r="BY28" s="52"/>
      <c r="BZ28" s="52"/>
      <c r="CA28" s="100"/>
      <c r="CB28" s="11"/>
      <c r="CC28" s="16"/>
      <c r="CD28" s="125"/>
      <c r="CE28" s="64" t="s">
        <v>120</v>
      </c>
      <c r="CF28" s="52"/>
      <c r="CG28" s="52"/>
      <c r="CH28" s="52"/>
      <c r="CI28" s="52"/>
      <c r="CJ28" s="52"/>
      <c r="CK28" s="100"/>
      <c r="CL28" s="11"/>
      <c r="CM28" s="16"/>
      <c r="CN28" s="125"/>
      <c r="CO28" s="64" t="s">
        <v>120</v>
      </c>
      <c r="CP28" s="52"/>
      <c r="CQ28" s="52"/>
      <c r="CR28" s="52"/>
      <c r="CS28" s="52"/>
      <c r="CT28" s="52"/>
      <c r="CU28" s="100" t="s">
        <v>162</v>
      </c>
      <c r="CV28" s="11"/>
      <c r="CW28" s="16"/>
      <c r="CX28" s="125"/>
      <c r="CY28" s="64" t="s">
        <v>120</v>
      </c>
      <c r="CZ28" s="52"/>
      <c r="DA28" s="52"/>
      <c r="DB28" s="52"/>
      <c r="DC28" s="52"/>
      <c r="DD28" s="52"/>
      <c r="DE28" s="100"/>
      <c r="DF28" s="11"/>
      <c r="DG28" s="16"/>
      <c r="DH28" s="125"/>
      <c r="DI28" s="64" t="s">
        <v>120</v>
      </c>
      <c r="DJ28" s="52"/>
      <c r="DK28" s="52"/>
      <c r="DL28" s="52"/>
      <c r="DM28" s="52"/>
      <c r="DN28" s="52"/>
      <c r="DO28" s="100"/>
      <c r="DP28" s="11"/>
      <c r="DQ28" s="16"/>
      <c r="DR28" s="125"/>
      <c r="DS28" s="64" t="s">
        <v>120</v>
      </c>
      <c r="DT28" s="52"/>
      <c r="DU28" s="52"/>
      <c r="DV28" s="52"/>
      <c r="DW28" s="52"/>
      <c r="DX28" s="52"/>
      <c r="DY28" s="100"/>
      <c r="DZ28" s="11"/>
      <c r="EA28" s="16"/>
      <c r="EB28" s="125"/>
      <c r="EC28" s="64" t="s">
        <v>120</v>
      </c>
      <c r="ED28" s="52"/>
      <c r="EE28" s="52"/>
      <c r="EF28" s="52"/>
      <c r="EG28" s="52"/>
      <c r="EH28" s="52"/>
      <c r="EI28" s="100"/>
      <c r="EJ28" s="11"/>
      <c r="EK28" s="16"/>
      <c r="EL28" s="125"/>
      <c r="EM28" s="64" t="s">
        <v>120</v>
      </c>
      <c r="EN28" s="52"/>
      <c r="EO28" s="52"/>
      <c r="EP28" s="52"/>
      <c r="EQ28" s="52"/>
      <c r="ER28" s="52"/>
      <c r="ES28" s="100"/>
      <c r="ET28" s="11"/>
      <c r="EU28" s="16"/>
      <c r="EV28" s="125"/>
      <c r="EW28" s="64" t="s">
        <v>120</v>
      </c>
      <c r="EX28" s="52"/>
      <c r="EY28" s="52"/>
      <c r="EZ28" s="52"/>
      <c r="FA28" s="52"/>
      <c r="FB28" s="52"/>
      <c r="FC28" s="100"/>
      <c r="FD28" s="11"/>
      <c r="FE28" s="16"/>
      <c r="FF28" s="134"/>
      <c r="FP28" s="134"/>
      <c r="FZ28" s="134"/>
      <c r="GJ28" s="134"/>
      <c r="GT28" s="134"/>
      <c r="HD28" s="134"/>
      <c r="HN28" s="134"/>
      <c r="HX28" s="134"/>
    </row>
    <row r="29" s="2" customFormat="true" ht="15" customHeight="true">
      <c r="A29" s="389" t="str">
        <f ca="true">IF(ISBLANK('Data Summary'!A31),"",'Data Summary'!A31)</f>
        <v/>
      </c>
      <c r="B29" s="125"/>
      <c r="C29" s="64" t="s">
        <v>102</v>
      </c>
      <c r="D29" s="52"/>
      <c r="E29" s="52"/>
      <c r="F29" s="52"/>
      <c r="G29" s="52"/>
      <c r="H29" s="52"/>
      <c r="I29" s="100"/>
      <c r="J29" s="11"/>
      <c r="K29" s="16"/>
      <c r="L29" s="125"/>
      <c r="M29" s="64" t="s">
        <v>102</v>
      </c>
      <c r="N29" s="52"/>
      <c r="O29" s="52"/>
      <c r="P29" s="52"/>
      <c r="Q29" s="52"/>
      <c r="R29" s="52"/>
      <c r="S29" s="100"/>
      <c r="T29" s="11"/>
      <c r="U29" s="16"/>
      <c r="V29" s="125"/>
      <c r="W29" s="64" t="s">
        <v>102</v>
      </c>
      <c r="X29" s="52"/>
      <c r="Y29" s="52"/>
      <c r="Z29" s="52"/>
      <c r="AA29" s="52"/>
      <c r="AB29" s="52"/>
      <c r="AC29" s="100"/>
      <c r="AD29" s="11"/>
      <c r="AE29" s="16"/>
      <c r="AF29" s="125"/>
      <c r="AG29" s="64" t="s">
        <v>102</v>
      </c>
      <c r="AH29" s="52"/>
      <c r="AI29" s="52"/>
      <c r="AJ29" s="52"/>
      <c r="AK29" s="52"/>
      <c r="AL29" s="52"/>
      <c r="AM29" s="100"/>
      <c r="AN29" s="11"/>
      <c r="AO29" s="16"/>
      <c r="AP29" s="125"/>
      <c r="AQ29" s="64" t="s">
        <v>102</v>
      </c>
      <c r="AR29" s="52"/>
      <c r="AS29" s="52"/>
      <c r="AT29" s="52"/>
      <c r="AU29" s="52"/>
      <c r="AV29" s="52"/>
      <c r="AW29" s="100"/>
      <c r="AX29" s="11"/>
      <c r="AY29" s="16"/>
      <c r="AZ29" s="125"/>
      <c r="BA29" s="64" t="s">
        <v>102</v>
      </c>
      <c r="BB29" s="52"/>
      <c r="BC29" s="52"/>
      <c r="BD29" s="52"/>
      <c r="BE29" s="52"/>
      <c r="BF29" s="52"/>
      <c r="BG29" s="100"/>
      <c r="BH29" s="11"/>
      <c r="BI29" s="16"/>
      <c r="BJ29" s="125"/>
      <c r="BK29" s="64" t="s">
        <v>102</v>
      </c>
      <c r="BL29" s="52"/>
      <c r="BM29" s="52"/>
      <c r="BN29" s="52"/>
      <c r="BO29" s="52"/>
      <c r="BP29" s="52"/>
      <c r="BQ29" s="100"/>
      <c r="BR29" s="11"/>
      <c r="BS29" s="16"/>
      <c r="BT29" s="125"/>
      <c r="BU29" s="64" t="s">
        <v>102</v>
      </c>
      <c r="BV29" s="52"/>
      <c r="BW29" s="52"/>
      <c r="BX29" s="52"/>
      <c r="BY29" s="52"/>
      <c r="BZ29" s="52"/>
      <c r="CA29" s="100"/>
      <c r="CB29" s="11"/>
      <c r="CC29" s="16"/>
      <c r="CD29" s="125"/>
      <c r="CE29" s="64" t="s">
        <v>102</v>
      </c>
      <c r="CF29" s="52"/>
      <c r="CG29" s="52"/>
      <c r="CH29" s="52"/>
      <c r="CI29" s="52"/>
      <c r="CJ29" s="52"/>
      <c r="CK29" s="100"/>
      <c r="CL29" s="11"/>
      <c r="CM29" s="16"/>
      <c r="CN29" s="125"/>
      <c r="CO29" s="64" t="s">
        <v>102</v>
      </c>
      <c r="CP29" s="52"/>
      <c r="CQ29" s="52"/>
      <c r="CR29" s="52"/>
      <c r="CS29" s="52"/>
      <c r="CT29" s="52"/>
      <c r="CU29" s="100" t="s">
        <v>162</v>
      </c>
      <c r="CV29" s="11"/>
      <c r="CW29" s="16"/>
      <c r="CX29" s="125"/>
      <c r="CY29" s="64" t="s">
        <v>102</v>
      </c>
      <c r="CZ29" s="52"/>
      <c r="DA29" s="52"/>
      <c r="DB29" s="52"/>
      <c r="DC29" s="52"/>
      <c r="DD29" s="52"/>
      <c r="DE29" s="100"/>
      <c r="DF29" s="11"/>
      <c r="DG29" s="16"/>
      <c r="DH29" s="125"/>
      <c r="DI29" s="64" t="s">
        <v>102</v>
      </c>
      <c r="DJ29" s="52"/>
      <c r="DK29" s="52"/>
      <c r="DL29" s="52"/>
      <c r="DM29" s="52"/>
      <c r="DN29" s="52"/>
      <c r="DO29" s="100"/>
      <c r="DP29" s="11"/>
      <c r="DQ29" s="16"/>
      <c r="DR29" s="125"/>
      <c r="DS29" s="64" t="s">
        <v>102</v>
      </c>
      <c r="DT29" s="52"/>
      <c r="DU29" s="52"/>
      <c r="DV29" s="52"/>
      <c r="DW29" s="52"/>
      <c r="DX29" s="52"/>
      <c r="DY29" s="100"/>
      <c r="DZ29" s="11"/>
      <c r="EA29" s="16"/>
      <c r="EB29" s="125"/>
      <c r="EC29" s="64" t="s">
        <v>102</v>
      </c>
      <c r="ED29" s="52"/>
      <c r="EE29" s="52"/>
      <c r="EF29" s="52"/>
      <c r="EG29" s="52"/>
      <c r="EH29" s="52"/>
      <c r="EI29" s="100"/>
      <c r="EJ29" s="11"/>
      <c r="EK29" s="16"/>
      <c r="EL29" s="125"/>
      <c r="EM29" s="64" t="s">
        <v>102</v>
      </c>
      <c r="EN29" s="52"/>
      <c r="EO29" s="52"/>
      <c r="EP29" s="52"/>
      <c r="EQ29" s="52"/>
      <c r="ER29" s="52"/>
      <c r="ES29" s="100"/>
      <c r="ET29" s="11"/>
      <c r="EU29" s="16"/>
      <c r="EV29" s="125"/>
      <c r="EW29" s="64" t="s">
        <v>102</v>
      </c>
      <c r="EX29" s="52"/>
      <c r="EY29" s="52"/>
      <c r="EZ29" s="52"/>
      <c r="FA29" s="52"/>
      <c r="FB29" s="52"/>
      <c r="FC29" s="100"/>
      <c r="FD29" s="11"/>
      <c r="FE29" s="16"/>
      <c r="FF29" s="134"/>
      <c r="FP29" s="134"/>
      <c r="FZ29" s="134"/>
      <c r="GJ29" s="134"/>
      <c r="GT29" s="134"/>
      <c r="HD29" s="134"/>
      <c r="HN29" s="134"/>
      <c r="HX29" s="134"/>
    </row>
    <row r="30" s="2" customFormat="true" ht="15" customHeight="true">
      <c r="A30" s="389" t="str">
        <f ca="true">IF(ISBLANK('Data Summary'!A32),"",'Data Summary'!A32)</f>
        <v/>
      </c>
      <c r="B30" s="125"/>
      <c r="C30" s="64" t="s">
        <v>127</v>
      </c>
      <c r="D30" s="52"/>
      <c r="E30" s="52"/>
      <c r="F30" s="52"/>
      <c r="G30" s="52"/>
      <c r="H30" s="52"/>
      <c r="I30" s="100"/>
      <c r="J30" s="11"/>
      <c r="K30" s="16"/>
      <c r="L30" s="125"/>
      <c r="M30" s="64" t="s">
        <v>127</v>
      </c>
      <c r="N30" s="52"/>
      <c r="O30" s="52"/>
      <c r="P30" s="52"/>
      <c r="Q30" s="52"/>
      <c r="R30" s="52"/>
      <c r="S30" s="100"/>
      <c r="T30" s="11"/>
      <c r="U30" s="16"/>
      <c r="V30" s="125"/>
      <c r="W30" s="64" t="s">
        <v>127</v>
      </c>
      <c r="X30" s="52"/>
      <c r="Y30" s="52"/>
      <c r="Z30" s="52"/>
      <c r="AA30" s="52"/>
      <c r="AB30" s="52"/>
      <c r="AC30" s="100"/>
      <c r="AD30" s="11"/>
      <c r="AE30" s="16"/>
      <c r="AF30" s="125"/>
      <c r="AG30" s="64" t="s">
        <v>127</v>
      </c>
      <c r="AH30" s="52"/>
      <c r="AI30" s="52"/>
      <c r="AJ30" s="52"/>
      <c r="AK30" s="52"/>
      <c r="AL30" s="52"/>
      <c r="AM30" s="100"/>
      <c r="AN30" s="11"/>
      <c r="AO30" s="16"/>
      <c r="AP30" s="125"/>
      <c r="AQ30" s="64" t="s">
        <v>127</v>
      </c>
      <c r="AR30" s="52"/>
      <c r="AS30" s="52"/>
      <c r="AT30" s="52"/>
      <c r="AU30" s="52"/>
      <c r="AV30" s="52"/>
      <c r="AW30" s="100"/>
      <c r="AX30" s="11"/>
      <c r="AY30" s="16"/>
      <c r="AZ30" s="125"/>
      <c r="BA30" s="64" t="s">
        <v>127</v>
      </c>
      <c r="BB30" s="52"/>
      <c r="BC30" s="52"/>
      <c r="BD30" s="52"/>
      <c r="BE30" s="52"/>
      <c r="BF30" s="52"/>
      <c r="BG30" s="100"/>
      <c r="BH30" s="11"/>
      <c r="BI30" s="16"/>
      <c r="BJ30" s="125"/>
      <c r="BK30" s="64" t="s">
        <v>127</v>
      </c>
      <c r="BL30" s="52"/>
      <c r="BM30" s="52"/>
      <c r="BN30" s="52"/>
      <c r="BO30" s="52"/>
      <c r="BP30" s="52"/>
      <c r="BQ30" s="100"/>
      <c r="BR30" s="11"/>
      <c r="BS30" s="16"/>
      <c r="BT30" s="125"/>
      <c r="BU30" s="64" t="s">
        <v>127</v>
      </c>
      <c r="BV30" s="52"/>
      <c r="BW30" s="52"/>
      <c r="BX30" s="52"/>
      <c r="BY30" s="52"/>
      <c r="BZ30" s="52"/>
      <c r="CA30" s="100"/>
      <c r="CB30" s="11"/>
      <c r="CC30" s="16"/>
      <c r="CD30" s="125"/>
      <c r="CE30" s="64" t="s">
        <v>127</v>
      </c>
      <c r="CF30" s="52"/>
      <c r="CG30" s="52"/>
      <c r="CH30" s="52"/>
      <c r="CI30" s="52"/>
      <c r="CJ30" s="52"/>
      <c r="CK30" s="100"/>
      <c r="CL30" s="11"/>
      <c r="CM30" s="16"/>
      <c r="CN30" s="125"/>
      <c r="CO30" s="64" t="s">
        <v>127</v>
      </c>
      <c r="CP30" s="52"/>
      <c r="CQ30" s="52"/>
      <c r="CR30" s="52"/>
      <c r="CS30" s="52"/>
      <c r="CT30" s="52"/>
      <c r="CU30" s="100"/>
      <c r="CV30" s="11"/>
      <c r="CW30" s="16"/>
      <c r="CX30" s="125"/>
      <c r="CY30" s="64" t="s">
        <v>127</v>
      </c>
      <c r="CZ30" s="52"/>
      <c r="DA30" s="52"/>
      <c r="DB30" s="52"/>
      <c r="DC30" s="52"/>
      <c r="DD30" s="52"/>
      <c r="DE30" s="100"/>
      <c r="DF30" s="11"/>
      <c r="DG30" s="16"/>
      <c r="DH30" s="125"/>
      <c r="DI30" s="64" t="s">
        <v>127</v>
      </c>
      <c r="DJ30" s="52"/>
      <c r="DK30" s="52"/>
      <c r="DL30" s="52"/>
      <c r="DM30" s="52"/>
      <c r="DN30" s="52"/>
      <c r="DO30" s="100"/>
      <c r="DP30" s="11"/>
      <c r="DQ30" s="16"/>
      <c r="DR30" s="125"/>
      <c r="DS30" s="64" t="s">
        <v>127</v>
      </c>
      <c r="DT30" s="52"/>
      <c r="DU30" s="52"/>
      <c r="DV30" s="52"/>
      <c r="DW30" s="52"/>
      <c r="DX30" s="52"/>
      <c r="DY30" s="100"/>
      <c r="DZ30" s="11"/>
      <c r="EA30" s="16"/>
      <c r="EB30" s="125"/>
      <c r="EC30" s="64" t="s">
        <v>127</v>
      </c>
      <c r="ED30" s="52"/>
      <c r="EE30" s="52"/>
      <c r="EF30" s="52"/>
      <c r="EG30" s="52"/>
      <c r="EH30" s="52"/>
      <c r="EI30" s="100"/>
      <c r="EJ30" s="11"/>
      <c r="EK30" s="16"/>
      <c r="EL30" s="125"/>
      <c r="EM30" s="64" t="s">
        <v>127</v>
      </c>
      <c r="EN30" s="52"/>
      <c r="EO30" s="52"/>
      <c r="EP30" s="52"/>
      <c r="EQ30" s="52"/>
      <c r="ER30" s="52"/>
      <c r="ES30" s="100"/>
      <c r="ET30" s="11"/>
      <c r="EU30" s="16"/>
      <c r="EV30" s="125"/>
      <c r="EW30" s="64" t="s">
        <v>127</v>
      </c>
      <c r="EX30" s="52"/>
      <c r="EY30" s="52"/>
      <c r="EZ30" s="52"/>
      <c r="FA30" s="52"/>
      <c r="FB30" s="52"/>
      <c r="FC30" s="100"/>
      <c r="FD30" s="11"/>
      <c r="FE30" s="16"/>
      <c r="FF30" s="134"/>
      <c r="FP30" s="134"/>
      <c r="FZ30" s="134"/>
      <c r="GJ30" s="134"/>
      <c r="GT30" s="134"/>
      <c r="HD30" s="134"/>
      <c r="HN30" s="134"/>
      <c r="HX30" s="134"/>
    </row>
    <row r="31" ht="16.5" customHeight="true">
      <c r="A31" s="389" t="str">
        <f ca="true">IF(ISBLANK('Data Summary'!A33),"",'Data Summary'!A33)</f>
        <v/>
      </c>
      <c r="B31" s="125"/>
      <c r="C31" s="64" t="s">
        <v>128</v>
      </c>
      <c r="D31" s="52"/>
      <c r="E31" s="52"/>
      <c r="F31" s="52"/>
      <c r="G31" s="52"/>
      <c r="H31" s="52"/>
      <c r="I31" s="100"/>
      <c r="J31" s="11"/>
      <c r="K31" s="16"/>
      <c r="L31" s="125"/>
      <c r="M31" s="64" t="s">
        <v>128</v>
      </c>
      <c r="N31" s="52"/>
      <c r="O31" s="52"/>
      <c r="P31" s="52"/>
      <c r="Q31" s="52"/>
      <c r="R31" s="52"/>
      <c r="S31" s="100"/>
      <c r="T31" s="11"/>
      <c r="U31" s="16"/>
      <c r="V31" s="125"/>
      <c r="W31" s="64" t="s">
        <v>128</v>
      </c>
      <c r="X31" s="52"/>
      <c r="Y31" s="52"/>
      <c r="Z31" s="52"/>
      <c r="AA31" s="52"/>
      <c r="AB31" s="52"/>
      <c r="AC31" s="100"/>
      <c r="AD31" s="11"/>
      <c r="AE31" s="16"/>
      <c r="AF31" s="125"/>
      <c r="AG31" s="64" t="s">
        <v>128</v>
      </c>
      <c r="AH31" s="52"/>
      <c r="AI31" s="52"/>
      <c r="AJ31" s="52"/>
      <c r="AK31" s="52"/>
      <c r="AL31" s="52"/>
      <c r="AM31" s="100"/>
      <c r="AN31" s="11"/>
      <c r="AO31" s="16"/>
      <c r="AP31" s="125"/>
      <c r="AQ31" s="64" t="s">
        <v>128</v>
      </c>
      <c r="AR31" s="52"/>
      <c r="AS31" s="52"/>
      <c r="AT31" s="52"/>
      <c r="AU31" s="52"/>
      <c r="AV31" s="52"/>
      <c r="AW31" s="100"/>
      <c r="AX31" s="11"/>
      <c r="AY31" s="16"/>
      <c r="AZ31" s="125"/>
      <c r="BA31" s="64" t="s">
        <v>128</v>
      </c>
      <c r="BB31" s="52"/>
      <c r="BC31" s="52"/>
      <c r="BD31" s="52"/>
      <c r="BE31" s="52"/>
      <c r="BF31" s="52"/>
      <c r="BG31" s="100"/>
      <c r="BH31" s="11"/>
      <c r="BI31" s="16"/>
      <c r="BJ31" s="125"/>
      <c r="BK31" s="64" t="s">
        <v>128</v>
      </c>
      <c r="BL31" s="52"/>
      <c r="BM31" s="52"/>
      <c r="BN31" s="52"/>
      <c r="BO31" s="52"/>
      <c r="BP31" s="52"/>
      <c r="BQ31" s="100"/>
      <c r="BR31" s="11"/>
      <c r="BS31" s="16"/>
      <c r="BT31" s="125"/>
      <c r="BU31" s="64" t="s">
        <v>128</v>
      </c>
      <c r="BV31" s="52"/>
      <c r="BW31" s="52"/>
      <c r="BX31" s="52"/>
      <c r="BY31" s="52"/>
      <c r="BZ31" s="52"/>
      <c r="CA31" s="100"/>
      <c r="CB31" s="11"/>
      <c r="CC31" s="16"/>
      <c r="CD31" s="125"/>
      <c r="CE31" s="64" t="s">
        <v>128</v>
      </c>
      <c r="CF31" s="52"/>
      <c r="CG31" s="52"/>
      <c r="CH31" s="52"/>
      <c r="CI31" s="52"/>
      <c r="CJ31" s="52"/>
      <c r="CK31" s="100"/>
      <c r="CL31" s="11"/>
      <c r="CM31" s="16"/>
      <c r="CN31" s="125"/>
      <c r="CO31" s="64" t="s">
        <v>128</v>
      </c>
      <c r="CP31" s="52"/>
      <c r="CQ31" s="52"/>
      <c r="CR31" s="52"/>
      <c r="CS31" s="52"/>
      <c r="CT31" s="52"/>
      <c r="CU31" s="100"/>
      <c r="CV31" s="11"/>
      <c r="CW31" s="16"/>
      <c r="CX31" s="125"/>
      <c r="CY31" s="64" t="s">
        <v>128</v>
      </c>
      <c r="CZ31" s="52"/>
      <c r="DA31" s="52"/>
      <c r="DB31" s="52"/>
      <c r="DC31" s="52"/>
      <c r="DD31" s="52"/>
      <c r="DE31" s="100"/>
      <c r="DF31" s="11"/>
      <c r="DG31" s="16"/>
      <c r="DH31" s="125"/>
      <c r="DI31" s="64" t="s">
        <v>128</v>
      </c>
      <c r="DJ31" s="52"/>
      <c r="DK31" s="52"/>
      <c r="DL31" s="52"/>
      <c r="DM31" s="52"/>
      <c r="DN31" s="52"/>
      <c r="DO31" s="100"/>
      <c r="DP31" s="11"/>
      <c r="DQ31" s="16"/>
      <c r="DR31" s="125"/>
      <c r="DS31" s="64" t="s">
        <v>128</v>
      </c>
      <c r="DT31" s="52"/>
      <c r="DU31" s="52"/>
      <c r="DV31" s="52"/>
      <c r="DW31" s="52"/>
      <c r="DX31" s="52"/>
      <c r="DY31" s="100"/>
      <c r="DZ31" s="11"/>
      <c r="EA31" s="16"/>
      <c r="EB31" s="125"/>
      <c r="EC31" s="64" t="s">
        <v>128</v>
      </c>
      <c r="ED31" s="52"/>
      <c r="EE31" s="52"/>
      <c r="EF31" s="52"/>
      <c r="EG31" s="52"/>
      <c r="EH31" s="52"/>
      <c r="EI31" s="100"/>
      <c r="EJ31" s="11"/>
      <c r="EK31" s="16"/>
      <c r="EL31" s="125"/>
      <c r="EM31" s="64" t="s">
        <v>128</v>
      </c>
      <c r="EN31" s="52"/>
      <c r="EO31" s="52"/>
      <c r="EP31" s="52"/>
      <c r="EQ31" s="52"/>
      <c r="ER31" s="52"/>
      <c r="ES31" s="100"/>
      <c r="ET31" s="11"/>
      <c r="EU31" s="16"/>
      <c r="EV31" s="125"/>
      <c r="EW31" s="64" t="s">
        <v>128</v>
      </c>
      <c r="EX31" s="52"/>
      <c r="EY31" s="52"/>
      <c r="EZ31" s="52"/>
      <c r="FA31" s="52"/>
      <c r="FB31" s="52"/>
      <c r="FC31" s="100"/>
      <c r="FD31" s="11"/>
      <c r="FE31" s="16"/>
    </row>
    <row r="32" ht="16.5" customHeight="true">
      <c r="A32" s="389" t="str">
        <f ca="true">IF(ISBLANK('Data Summary'!A34),"",'Data Summary'!A34)</f>
        <v/>
      </c>
      <c r="B32" s="125"/>
      <c r="C32" s="64" t="s">
        <v>103</v>
      </c>
      <c r="D32" s="52"/>
      <c r="E32" s="52"/>
      <c r="F32" s="52"/>
      <c r="G32" s="52"/>
      <c r="H32" s="52"/>
      <c r="I32" s="100"/>
      <c r="J32" s="11"/>
      <c r="K32" s="16"/>
      <c r="L32" s="125"/>
      <c r="M32" s="64" t="s">
        <v>103</v>
      </c>
      <c r="N32" s="52"/>
      <c r="O32" s="52"/>
      <c r="P32" s="52"/>
      <c r="Q32" s="52"/>
      <c r="R32" s="52"/>
      <c r="S32" s="100"/>
      <c r="T32" s="11"/>
      <c r="U32" s="16"/>
      <c r="V32" s="125"/>
      <c r="W32" s="64" t="s">
        <v>103</v>
      </c>
      <c r="X32" s="52"/>
      <c r="Y32" s="52"/>
      <c r="Z32" s="52"/>
      <c r="AA32" s="52"/>
      <c r="AB32" s="52"/>
      <c r="AC32" s="100"/>
      <c r="AD32" s="11"/>
      <c r="AE32" s="16"/>
      <c r="AF32" s="125"/>
      <c r="AG32" s="64" t="s">
        <v>103</v>
      </c>
      <c r="AH32" s="52"/>
      <c r="AI32" s="52"/>
      <c r="AJ32" s="52"/>
      <c r="AK32" s="52"/>
      <c r="AL32" s="52"/>
      <c r="AM32" s="100"/>
      <c r="AN32" s="11"/>
      <c r="AO32" s="16"/>
      <c r="AP32" s="125"/>
      <c r="AQ32" s="64" t="s">
        <v>103</v>
      </c>
      <c r="AR32" s="52"/>
      <c r="AS32" s="52"/>
      <c r="AT32" s="52"/>
      <c r="AU32" s="52"/>
      <c r="AV32" s="52"/>
      <c r="AW32" s="100"/>
      <c r="AX32" s="11"/>
      <c r="AY32" s="16"/>
      <c r="AZ32" s="125"/>
      <c r="BA32" s="64" t="s">
        <v>103</v>
      </c>
      <c r="BB32" s="52"/>
      <c r="BC32" s="52"/>
      <c r="BD32" s="52"/>
      <c r="BE32" s="52"/>
      <c r="BF32" s="52"/>
      <c r="BG32" s="100"/>
      <c r="BH32" s="11"/>
      <c r="BI32" s="16"/>
      <c r="BJ32" s="125"/>
      <c r="BK32" s="64" t="s">
        <v>103</v>
      </c>
      <c r="BL32" s="52"/>
      <c r="BM32" s="52"/>
      <c r="BN32" s="52"/>
      <c r="BO32" s="52"/>
      <c r="BP32" s="52"/>
      <c r="BQ32" s="100"/>
      <c r="BR32" s="11"/>
      <c r="BS32" s="16"/>
      <c r="BT32" s="125"/>
      <c r="BU32" s="64" t="s">
        <v>103</v>
      </c>
      <c r="BV32" s="52" t="s">
        <v>162</v>
      </c>
      <c r="BW32" s="52"/>
      <c r="BX32" s="52"/>
      <c r="BY32" s="52"/>
      <c r="BZ32" s="52" t="s">
        <v>162</v>
      </c>
      <c r="CA32" s="100" t="s">
        <v>162</v>
      </c>
      <c r="CB32" s="11"/>
      <c r="CC32" s="16"/>
      <c r="CD32" s="125"/>
      <c r="CE32" s="64" t="s">
        <v>103</v>
      </c>
      <c r="CF32" s="52" t="s">
        <v>162</v>
      </c>
      <c r="CG32" s="52"/>
      <c r="CH32" s="52"/>
      <c r="CI32" s="52"/>
      <c r="CJ32" s="52" t="s">
        <v>162</v>
      </c>
      <c r="CK32" s="100" t="s">
        <v>162</v>
      </c>
      <c r="CL32" s="11"/>
      <c r="CM32" s="16"/>
      <c r="CN32" s="125"/>
      <c r="CO32" s="64" t="s">
        <v>103</v>
      </c>
      <c r="CP32" s="52" t="s">
        <v>162</v>
      </c>
      <c r="CQ32" s="52"/>
      <c r="CR32" s="52"/>
      <c r="CS32" s="52"/>
      <c r="CT32" s="52" t="s">
        <v>162</v>
      </c>
      <c r="CU32" s="100" t="s">
        <v>162</v>
      </c>
      <c r="CV32" s="11"/>
      <c r="CW32" s="16"/>
      <c r="CX32" s="125"/>
      <c r="CY32" s="64" t="s">
        <v>103</v>
      </c>
      <c r="CZ32" s="52"/>
      <c r="DA32" s="52"/>
      <c r="DB32" s="52"/>
      <c r="DC32" s="52"/>
      <c r="DD32" s="52"/>
      <c r="DE32" s="100"/>
      <c r="DF32" s="11"/>
      <c r="DG32" s="16"/>
      <c r="DH32" s="125"/>
      <c r="DI32" s="64" t="s">
        <v>103</v>
      </c>
      <c r="DJ32" s="52" t="s">
        <v>162</v>
      </c>
      <c r="DK32" s="52"/>
      <c r="DL32" s="52"/>
      <c r="DM32" s="52"/>
      <c r="DN32" s="52" t="s">
        <v>162</v>
      </c>
      <c r="DO32" s="100"/>
      <c r="DP32" s="11"/>
      <c r="DQ32" s="16"/>
      <c r="DR32" s="125"/>
      <c r="DS32" s="64" t="s">
        <v>103</v>
      </c>
      <c r="DT32" s="52"/>
      <c r="DU32" s="52"/>
      <c r="DV32" s="52"/>
      <c r="DW32" s="52"/>
      <c r="DX32" s="52"/>
      <c r="DY32" s="100"/>
      <c r="DZ32" s="11"/>
      <c r="EA32" s="16"/>
      <c r="EB32" s="125"/>
      <c r="EC32" s="64" t="s">
        <v>103</v>
      </c>
      <c r="ED32" s="52"/>
      <c r="EE32" s="52"/>
      <c r="EF32" s="52"/>
      <c r="EG32" s="52"/>
      <c r="EH32" s="52"/>
      <c r="EI32" s="100"/>
      <c r="EJ32" s="11"/>
      <c r="EK32" s="16"/>
      <c r="EL32" s="125"/>
      <c r="EM32" s="64" t="s">
        <v>103</v>
      </c>
      <c r="EN32" s="52"/>
      <c r="EO32" s="52"/>
      <c r="EP32" s="52"/>
      <c r="EQ32" s="52"/>
      <c r="ER32" s="52"/>
      <c r="ES32" s="100"/>
      <c r="ET32" s="11"/>
      <c r="EU32" s="16"/>
      <c r="EV32" s="125"/>
      <c r="EW32" s="64" t="s">
        <v>103</v>
      </c>
      <c r="EX32" s="52"/>
      <c r="EY32" s="52"/>
      <c r="EZ32" s="52"/>
      <c r="FA32" s="52"/>
      <c r="FB32" s="52"/>
      <c r="FC32" s="100"/>
      <c r="FD32" s="11"/>
      <c r="FE32" s="16"/>
    </row>
    <row r="33" ht="16.5" customHeight="true">
      <c r="A33" s="389" t="str">
        <f ca="true">IF(ISBLANK('Data Summary'!A35),"",'Data Summary'!A35)</f>
        <v/>
      </c>
      <c r="B33" s="126"/>
      <c r="C33" s="12" t="s">
        <v>23</v>
      </c>
      <c r="D33" s="71"/>
      <c r="E33" s="71"/>
      <c r="F33" s="71"/>
      <c r="G33" s="72"/>
      <c r="H33" s="73"/>
      <c r="I33" s="74"/>
      <c r="J33" s="11"/>
      <c r="K33" s="16"/>
      <c r="L33" s="126"/>
      <c r="M33" s="12" t="s">
        <v>23</v>
      </c>
      <c r="N33" s="71"/>
      <c r="O33" s="10"/>
      <c r="P33" s="10"/>
      <c r="Q33" s="72"/>
      <c r="R33" s="73"/>
      <c r="S33" s="74"/>
      <c r="T33" s="11"/>
      <c r="U33" s="16"/>
      <c r="V33" s="126"/>
      <c r="W33" s="12" t="s">
        <v>23</v>
      </c>
      <c r="X33" s="71"/>
      <c r="Y33" s="71"/>
      <c r="Z33" s="71"/>
      <c r="AA33" s="72"/>
      <c r="AB33" s="73"/>
      <c r="AC33" s="74"/>
      <c r="AD33" s="11"/>
      <c r="AE33" s="16"/>
      <c r="AF33" s="126"/>
      <c r="AG33" s="12" t="s">
        <v>23</v>
      </c>
      <c r="AH33" s="71"/>
      <c r="AI33" s="10"/>
      <c r="AJ33" s="10"/>
      <c r="AK33" s="72"/>
      <c r="AL33" s="73"/>
      <c r="AM33" s="74"/>
      <c r="AN33" s="11"/>
      <c r="AO33" s="16"/>
      <c r="AP33" s="126"/>
      <c r="AQ33" s="12" t="s">
        <v>23</v>
      </c>
      <c r="AR33" s="71"/>
      <c r="AS33" s="10"/>
      <c r="AT33" s="10"/>
      <c r="AU33" s="72"/>
      <c r="AV33" s="73"/>
      <c r="AW33" s="74"/>
      <c r="AX33" s="11"/>
      <c r="AY33" s="16"/>
      <c r="AZ33" s="126"/>
      <c r="BA33" s="12" t="s">
        <v>23</v>
      </c>
      <c r="BB33" s="71"/>
      <c r="BC33" s="10"/>
      <c r="BD33" s="10"/>
      <c r="BE33" s="72"/>
      <c r="BF33" s="73"/>
      <c r="BG33" s="74"/>
      <c r="BH33" s="11"/>
      <c r="BI33" s="16"/>
      <c r="BJ33" s="126"/>
      <c r="BK33" s="12" t="s">
        <v>23</v>
      </c>
      <c r="BL33" s="71"/>
      <c r="BM33" s="10"/>
      <c r="BN33" s="10"/>
      <c r="BO33" s="72"/>
      <c r="BP33" s="73"/>
      <c r="BQ33" s="74"/>
      <c r="BR33" s="11"/>
      <c r="BS33" s="16"/>
      <c r="BT33" s="126"/>
      <c r="BU33" s="12" t="s">
        <v>23</v>
      </c>
      <c r="BV33" s="71"/>
      <c r="BW33" s="10"/>
      <c r="BX33" s="10"/>
      <c r="BY33" s="72"/>
      <c r="BZ33" s="73"/>
      <c r="CA33" s="74"/>
      <c r="CB33" s="11"/>
      <c r="CC33" s="16"/>
      <c r="CD33" s="126"/>
      <c r="CE33" s="12" t="s">
        <v>23</v>
      </c>
      <c r="CF33" s="71"/>
      <c r="CG33" s="10"/>
      <c r="CH33" s="10"/>
      <c r="CI33" s="72"/>
      <c r="CJ33" s="73"/>
      <c r="CK33" s="74"/>
      <c r="CL33" s="11"/>
      <c r="CM33" s="16"/>
      <c r="CN33" s="126"/>
      <c r="CO33" s="12" t="s">
        <v>23</v>
      </c>
      <c r="CP33" s="71"/>
      <c r="CQ33" s="10"/>
      <c r="CR33" s="10"/>
      <c r="CS33" s="72"/>
      <c r="CT33" s="73"/>
      <c r="CU33" s="74"/>
      <c r="CV33" s="11"/>
      <c r="CW33" s="16"/>
      <c r="CX33" s="126"/>
      <c r="CY33" s="12" t="s">
        <v>23</v>
      </c>
      <c r="CZ33" s="71">
        <v>5377</v>
      </c>
      <c r="DA33" s="71"/>
      <c r="DB33" s="71"/>
      <c r="DC33" s="72">
        <v>141</v>
      </c>
      <c r="DD33" s="73">
        <v>4213</v>
      </c>
      <c r="DE33" s="74">
        <v>1023</v>
      </c>
      <c r="DF33" s="11"/>
      <c r="DG33" s="16"/>
      <c r="DH33" s="126"/>
      <c r="DI33" s="12" t="s">
        <v>23</v>
      </c>
      <c r="DJ33" s="71"/>
      <c r="DK33" s="10"/>
      <c r="DL33" s="10"/>
      <c r="DM33" s="72"/>
      <c r="DN33" s="73"/>
      <c r="DO33" s="74"/>
      <c r="DP33" s="11"/>
      <c r="DQ33" s="16"/>
      <c r="DR33" s="126"/>
      <c r="DS33" s="64" t="s">
        <v>23</v>
      </c>
      <c r="DT33" s="410" t="str">
        <f>IF(ISNUMBER(DT$10),DT$10,"")</f>
        <v/>
      </c>
      <c r="DU33" s="410" t="str">
        <f t="shared" ref="DU33:DY33" si="16">IF(ISNUMBER(DU$10),DU$10,"")</f>
        <v/>
      </c>
      <c r="DV33" s="410" t="str">
        <f t="shared" si="16"/>
        <v/>
      </c>
      <c r="DW33" s="410" t="str">
        <f t="shared" si="16"/>
        <v/>
      </c>
      <c r="DX33" s="410" t="str">
        <f t="shared" si="16"/>
        <v/>
      </c>
      <c r="DY33" s="411" t="str">
        <f t="shared" si="16"/>
        <v/>
      </c>
      <c r="DZ33" s="11"/>
      <c r="EA33" s="16"/>
      <c r="EB33" s="126"/>
      <c r="EC33" s="64" t="s">
        <v>23</v>
      </c>
      <c r="ED33" s="410" t="str">
        <f>IF(ISNUMBER(ED$10),ED$10,"")</f>
        <v/>
      </c>
      <c r="EE33" s="410" t="str">
        <f t="shared" ref="EE33:EI33" si="17">IF(ISNUMBER(EE$10),EE$10,"")</f>
        <v/>
      </c>
      <c r="EF33" s="410" t="str">
        <f t="shared" si="17"/>
        <v/>
      </c>
      <c r="EG33" s="410" t="str">
        <f t="shared" si="17"/>
        <v/>
      </c>
      <c r="EH33" s="410">
        <v>4065</v>
      </c>
      <c r="EI33" s="411" t="str">
        <f t="shared" si="17"/>
        <v/>
      </c>
      <c r="EJ33" s="11"/>
      <c r="EK33" s="16"/>
      <c r="EL33" s="126"/>
      <c r="EM33" s="64" t="s">
        <v>23</v>
      </c>
      <c r="EN33" s="410" t="str">
        <f>IF(ISNUMBER(EN$10),EN$10,"")</f>
        <v/>
      </c>
      <c r="EO33" s="410" t="str">
        <f t="shared" ref="EO33:EQ33" si="18">IF(ISNUMBER(EO$10),EO$10,"")</f>
        <v/>
      </c>
      <c r="EP33" s="410" t="str">
        <f t="shared" si="18"/>
        <v/>
      </c>
      <c r="EQ33" s="410" t="str">
        <f t="shared" si="18"/>
        <v/>
      </c>
      <c r="ER33" s="410">
        <v>4496</v>
      </c>
      <c r="ES33" s="411">
        <v>115</v>
      </c>
      <c r="ET33" s="11"/>
      <c r="EU33" s="16"/>
      <c r="EV33" s="126"/>
      <c r="EW33" s="64" t="s">
        <v>23</v>
      </c>
      <c r="EX33" s="410" t="str">
        <f>IF(ISNUMBER(EX$10),EX$10,"")</f>
        <v/>
      </c>
      <c r="EY33" s="410" t="str">
        <f t="shared" ref="EY33:FC33" si="19">IF(ISNUMBER(EY$10),EY$10,"")</f>
        <v/>
      </c>
      <c r="EZ33" s="410" t="str">
        <f t="shared" si="19"/>
        <v/>
      </c>
      <c r="FA33" s="410" t="str">
        <f t="shared" si="19"/>
        <v/>
      </c>
      <c r="FB33" s="410" t="str">
        <f t="shared" si="19"/>
        <v/>
      </c>
      <c r="FC33" s="411" t="str">
        <f t="shared" si="19"/>
        <v/>
      </c>
      <c r="FD33" s="11"/>
      <c r="FE33" s="16"/>
    </row>
    <row r="34" s="3" customFormat="true" ht="16.5" customHeight="true" thickBot="true">
      <c r="A34" s="389" t="str">
        <f ca="true">IF(ISBLANK('Data Summary'!A36),"",'Data Summary'!A36)</f>
        <v/>
      </c>
      <c r="B34" s="127"/>
      <c r="C34" s="28" t="s">
        <v>20</v>
      </c>
      <c r="D34" s="76"/>
      <c r="E34" s="76"/>
      <c r="F34" s="76"/>
      <c r="G34" s="76"/>
      <c r="H34" s="76"/>
      <c r="I34" s="77"/>
      <c r="J34" s="25"/>
      <c r="K34" s="18"/>
      <c r="L34" s="127"/>
      <c r="M34" s="28" t="s">
        <v>20</v>
      </c>
      <c r="N34" s="76"/>
      <c r="O34" s="81"/>
      <c r="P34" s="81"/>
      <c r="Q34" s="76"/>
      <c r="R34" s="76"/>
      <c r="S34" s="77"/>
      <c r="T34" s="25"/>
      <c r="U34" s="18"/>
      <c r="V34" s="127"/>
      <c r="W34" s="28" t="s">
        <v>20</v>
      </c>
      <c r="X34" s="76"/>
      <c r="Y34" s="76"/>
      <c r="Z34" s="76"/>
      <c r="AA34" s="76"/>
      <c r="AB34" s="76"/>
      <c r="AC34" s="77"/>
      <c r="AD34" s="25"/>
      <c r="AE34" s="18"/>
      <c r="AF34" s="127"/>
      <c r="AG34" s="28" t="s">
        <v>20</v>
      </c>
      <c r="AH34" s="76"/>
      <c r="AI34" s="81"/>
      <c r="AJ34" s="81"/>
      <c r="AK34" s="76"/>
      <c r="AL34" s="76"/>
      <c r="AM34" s="77"/>
      <c r="AN34" s="25"/>
      <c r="AO34" s="18"/>
      <c r="AP34" s="127"/>
      <c r="AQ34" s="28" t="s">
        <v>20</v>
      </c>
      <c r="AR34" s="76"/>
      <c r="AS34" s="81"/>
      <c r="AT34" s="81"/>
      <c r="AU34" s="76"/>
      <c r="AV34" s="76"/>
      <c r="AW34" s="77"/>
      <c r="AX34" s="25"/>
      <c r="AY34" s="18"/>
      <c r="AZ34" s="127"/>
      <c r="BA34" s="28" t="s">
        <v>20</v>
      </c>
      <c r="BB34" s="76"/>
      <c r="BC34" s="81"/>
      <c r="BD34" s="81"/>
      <c r="BE34" s="76">
        <v>1122</v>
      </c>
      <c r="BF34" s="76">
        <f>3889+146</f>
        <v>4035</v>
      </c>
      <c r="BG34" s="77">
        <v>1263</v>
      </c>
      <c r="BH34" s="25"/>
      <c r="BI34" s="18"/>
      <c r="BJ34" s="127"/>
      <c r="BK34" s="28" t="s">
        <v>20</v>
      </c>
      <c r="BL34" s="76"/>
      <c r="BM34" s="81"/>
      <c r="BN34" s="81"/>
      <c r="BO34" s="76"/>
      <c r="BP34" s="76"/>
      <c r="BQ34" s="77"/>
      <c r="BR34" s="25"/>
      <c r="BS34" s="18"/>
      <c r="BT34" s="127"/>
      <c r="BU34" s="28" t="s">
        <v>20</v>
      </c>
      <c r="BV34" s="76"/>
      <c r="BW34" s="81"/>
      <c r="BX34" s="81"/>
      <c r="BY34" s="76"/>
      <c r="BZ34" s="76"/>
      <c r="CA34" s="77"/>
      <c r="CB34" s="25"/>
      <c r="CC34" s="18"/>
      <c r="CD34" s="127"/>
      <c r="CE34" s="28" t="s">
        <v>20</v>
      </c>
      <c r="CF34" s="76"/>
      <c r="CG34" s="81"/>
      <c r="CH34" s="81"/>
      <c r="CI34" s="76"/>
      <c r="CJ34" s="76"/>
      <c r="CK34" s="77"/>
      <c r="CL34" s="25"/>
      <c r="CM34" s="18"/>
      <c r="CN34" s="127"/>
      <c r="CO34" s="28" t="s">
        <v>20</v>
      </c>
      <c r="CP34" s="76"/>
      <c r="CQ34" s="81"/>
      <c r="CR34" s="81"/>
      <c r="CS34" s="76"/>
      <c r="CT34" s="76"/>
      <c r="CU34" s="77"/>
      <c r="CV34" s="25"/>
      <c r="CW34" s="18"/>
      <c r="CX34" s="127"/>
      <c r="CY34" s="28" t="s">
        <v>20</v>
      </c>
      <c r="CZ34" s="76">
        <v>5377</v>
      </c>
      <c r="DA34" s="76"/>
      <c r="DB34" s="76"/>
      <c r="DC34" s="76">
        <v>141</v>
      </c>
      <c r="DD34" s="76">
        <v>4213</v>
      </c>
      <c r="DE34" s="77">
        <v>1023</v>
      </c>
      <c r="DF34" s="25"/>
      <c r="DG34" s="18"/>
      <c r="DH34" s="127"/>
      <c r="DI34" s="28" t="s">
        <v>20</v>
      </c>
      <c r="DJ34" s="76"/>
      <c r="DK34" s="81"/>
      <c r="DL34" s="81"/>
      <c r="DM34" s="76"/>
      <c r="DN34" s="76"/>
      <c r="DO34" s="77"/>
      <c r="DP34" s="25"/>
      <c r="DQ34" s="18"/>
      <c r="DR34" s="127"/>
      <c r="DS34" s="412" t="s">
        <v>20</v>
      </c>
      <c r="DT34" s="413" t="str">
        <f>IF(ISNUMBER(DT$11),DT$11,"")</f>
        <v/>
      </c>
      <c r="DU34" s="413" t="str">
        <f t="shared" ref="DU34:DY34" si="20">IF(ISNUMBER(DU$11),DU$11,"")</f>
        <v/>
      </c>
      <c r="DV34" s="413" t="str">
        <f t="shared" si="20"/>
        <v/>
      </c>
      <c r="DW34" s="413" t="str">
        <f t="shared" si="20"/>
        <v/>
      </c>
      <c r="DX34" s="413" t="str">
        <f t="shared" si="20"/>
        <v/>
      </c>
      <c r="DY34" s="414" t="str">
        <f t="shared" si="20"/>
        <v/>
      </c>
      <c r="DZ34" s="25"/>
      <c r="EA34" s="18"/>
      <c r="EB34" s="127"/>
      <c r="EC34" s="412" t="s">
        <v>20</v>
      </c>
      <c r="ED34" s="413" t="str">
        <f>IF(ISNUMBER(ED$11),ED$11,"")</f>
        <v/>
      </c>
      <c r="EE34" s="413" t="str">
        <f t="shared" ref="EE34:EI34" si="21">IF(ISNUMBER(EE$11),EE$11,"")</f>
        <v/>
      </c>
      <c r="EF34" s="413" t="str">
        <f t="shared" si="21"/>
        <v/>
      </c>
      <c r="EG34" s="413" t="str">
        <f t="shared" si="21"/>
        <v/>
      </c>
      <c r="EH34" s="413" t="str">
        <f t="shared" si="21"/>
        <v/>
      </c>
      <c r="EI34" s="414" t="str">
        <f t="shared" si="21"/>
        <v/>
      </c>
      <c r="EJ34" s="25"/>
      <c r="EK34" s="18"/>
      <c r="EL34" s="127"/>
      <c r="EM34" s="412" t="s">
        <v>20</v>
      </c>
      <c r="EN34" s="413" t="str">
        <f>IF(ISNUMBER(EN$11),EN$11,"")</f>
        <v/>
      </c>
      <c r="EO34" s="413" t="str">
        <f t="shared" ref="EO34:ES34" si="22">IF(ISNUMBER(EO$11),EO$11,"")</f>
        <v/>
      </c>
      <c r="EP34" s="413" t="str">
        <f t="shared" si="22"/>
        <v/>
      </c>
      <c r="EQ34" s="413" t="str">
        <f t="shared" si="22"/>
        <v/>
      </c>
      <c r="ER34" s="413" t="str">
        <f t="shared" si="22"/>
        <v/>
      </c>
      <c r="ES34" s="414" t="str">
        <f t="shared" si="22"/>
        <v/>
      </c>
      <c r="ET34" s="25"/>
      <c r="EU34" s="18"/>
      <c r="EV34" s="127"/>
      <c r="EW34" s="412" t="s">
        <v>20</v>
      </c>
      <c r="EX34" s="413" t="str">
        <f>IF(ISNUMBER(EX$11),EX$11,"")</f>
        <v/>
      </c>
      <c r="EY34" s="413" t="str">
        <f t="shared" ref="EY34:FC34" si="23">IF(ISNUMBER(EY$11),EY$11,"")</f>
        <v/>
      </c>
      <c r="EZ34" s="413" t="str">
        <f t="shared" si="23"/>
        <v/>
      </c>
      <c r="FA34" s="413" t="str">
        <f t="shared" si="23"/>
        <v/>
      </c>
      <c r="FB34" s="413" t="str">
        <f t="shared" si="23"/>
        <v/>
      </c>
      <c r="FC34" s="414" t="str">
        <f t="shared" si="23"/>
        <v/>
      </c>
      <c r="FD34" s="25"/>
      <c r="FE34" s="18"/>
      <c r="FF34" s="128"/>
      <c r="FP34" s="128"/>
      <c r="FZ34" s="128"/>
      <c r="GJ34" s="128"/>
      <c r="GT34" s="128"/>
      <c r="HD34" s="128"/>
      <c r="HN34" s="128"/>
      <c r="HX34" s="128"/>
    </row>
    <row r="35" s="3" customFormat="true">
      <c r="A35" s="389" t="str">
        <f ca="true">IF(ISBLANK('Data Summary'!A37),"",'Data Summary'!A37)</f>
        <v/>
      </c>
      <c r="B35" s="128"/>
      <c r="L35" s="128"/>
      <c r="V35" s="128"/>
      <c r="AF35" s="128"/>
      <c r="AP35" s="128"/>
      <c r="AZ35" s="128"/>
      <c r="BA35" s="128"/>
      <c r="BB35" s="128"/>
      <c r="BC35" s="128"/>
      <c r="BD35" s="128"/>
      <c r="BE35" s="128"/>
      <c r="BF35" s="128"/>
      <c r="BG35" s="128"/>
      <c r="BJ35" s="128"/>
      <c r="BT35" s="128"/>
      <c r="CD35" s="128"/>
      <c r="CN35" s="128"/>
      <c r="CX35" s="128"/>
      <c r="DH35" s="128"/>
      <c r="DR35" s="128"/>
      <c r="EB35" s="128"/>
      <c r="EL35" s="128"/>
      <c r="EV35" s="128"/>
      <c r="FF35" s="128"/>
      <c r="FP35" s="128"/>
      <c r="FZ35" s="128"/>
      <c r="GJ35" s="128"/>
      <c r="GT35" s="128"/>
      <c r="HD35" s="128"/>
      <c r="HN35" s="128"/>
      <c r="HX35" s="128"/>
    </row>
    <row r="36" s="3" customFormat="true">
      <c r="A36" s="389" t="str">
        <f ca="true">IF(ISBLANK('Data Summary'!A38),"",'Data Summary'!A38)</f>
        <v/>
      </c>
      <c r="B36" s="128"/>
      <c r="L36" s="128"/>
      <c r="V36" s="128"/>
      <c r="AF36" s="128"/>
      <c r="AP36" s="128"/>
      <c r="AZ36" s="128"/>
      <c r="BA36" s="128"/>
      <c r="BB36" s="128"/>
      <c r="BC36" s="128"/>
      <c r="BD36" s="128"/>
      <c r="BE36" s="128"/>
      <c r="BF36" s="128"/>
      <c r="BG36" s="128"/>
      <c r="BJ36" s="128"/>
      <c r="BT36" s="128"/>
      <c r="CD36" s="128"/>
      <c r="CN36" s="128"/>
      <c r="CX36" s="128"/>
      <c r="DH36" s="128"/>
      <c r="DR36" s="128"/>
      <c r="EB36" s="128"/>
      <c r="EL36" s="128"/>
      <c r="EV36" s="128"/>
      <c r="FF36" s="128"/>
      <c r="FP36" s="128"/>
      <c r="FZ36" s="128"/>
      <c r="GJ36" s="128"/>
      <c r="GT36" s="128"/>
      <c r="HD36" s="128"/>
      <c r="HN36" s="128"/>
      <c r="HX36" s="128"/>
    </row>
    <row r="37" s="3" customFormat="true">
      <c r="A37" s="389" t="str">
        <f ca="true">IF(ISBLANK('Data Summary'!A39),"",'Data Summary'!A39)</f>
        <v/>
      </c>
      <c r="B37" s="128"/>
      <c r="L37" s="128"/>
      <c r="V37" s="128"/>
      <c r="AF37" s="128"/>
      <c r="AP37" s="128"/>
      <c r="AZ37" s="128"/>
      <c r="BA37" s="128"/>
      <c r="BB37" s="128"/>
      <c r="BC37" s="128"/>
      <c r="BD37" s="128"/>
      <c r="BE37" s="128"/>
      <c r="BF37" s="128"/>
      <c r="BG37" s="128"/>
      <c r="BJ37" s="128"/>
      <c r="BT37" s="128"/>
      <c r="CD37" s="128"/>
      <c r="CN37" s="128"/>
      <c r="CX37" s="128"/>
      <c r="DH37" s="128"/>
      <c r="DR37" s="128"/>
      <c r="EB37" s="128"/>
      <c r="EL37" s="128"/>
      <c r="EV37" s="128"/>
      <c r="FF37" s="128"/>
      <c r="FP37" s="128"/>
      <c r="FZ37" s="128"/>
      <c r="GJ37" s="128"/>
      <c r="GT37" s="128"/>
      <c r="HD37" s="128"/>
      <c r="HN37" s="128"/>
      <c r="HX37" s="128"/>
    </row>
    <row r="38" s="3" customFormat="true">
      <c r="A38" s="389" t="str">
        <f ca="true">IF(ISBLANK('Data Summary'!A40),"",'Data Summary'!A40)</f>
        <v/>
      </c>
      <c r="B38" s="128"/>
      <c r="L38" s="128"/>
      <c r="V38" s="128"/>
      <c r="AF38" s="128"/>
      <c r="AP38" s="128"/>
      <c r="AZ38" s="128"/>
      <c r="BA38" s="128"/>
      <c r="BB38" s="128"/>
      <c r="BC38" s="128"/>
      <c r="BD38" s="128"/>
      <c r="BE38" s="128"/>
      <c r="BF38" s="128"/>
      <c r="BG38" s="128"/>
      <c r="BJ38" s="128"/>
      <c r="BT38" s="128"/>
      <c r="CD38" s="128"/>
      <c r="CN38" s="128"/>
      <c r="CX38" s="128"/>
      <c r="DH38" s="128"/>
      <c r="DR38" s="128"/>
      <c r="EB38" s="128"/>
      <c r="EL38" s="128"/>
      <c r="EV38" s="128"/>
      <c r="FF38" s="128"/>
      <c r="FP38" s="128"/>
      <c r="FZ38" s="128"/>
      <c r="GJ38" s="128"/>
      <c r="GT38" s="128"/>
      <c r="HD38" s="128"/>
      <c r="HN38" s="128"/>
      <c r="HX38" s="128"/>
    </row>
    <row r="39" s="3" customFormat="true">
      <c r="A39" s="389" t="str">
        <f ca="true">IF(ISBLANK('Data Summary'!A41),"",'Data Summary'!A41)</f>
        <v/>
      </c>
      <c r="B39" s="128"/>
      <c r="L39" s="128"/>
      <c r="V39" s="128"/>
      <c r="AF39" s="128"/>
      <c r="AP39" s="128"/>
      <c r="AZ39" s="128"/>
      <c r="BA39" s="128"/>
      <c r="BB39" s="128"/>
      <c r="BC39" s="128"/>
      <c r="BD39" s="128"/>
      <c r="BE39" s="128"/>
      <c r="BF39" s="128"/>
      <c r="BG39" s="128"/>
      <c r="BJ39" s="128"/>
      <c r="BT39" s="128"/>
      <c r="CD39" s="128"/>
      <c r="CN39" s="128"/>
      <c r="CX39" s="128"/>
      <c r="DH39" s="128"/>
      <c r="DR39" s="128"/>
      <c r="EB39" s="128"/>
      <c r="EL39" s="128"/>
      <c r="EV39" s="128"/>
      <c r="FF39" s="128"/>
      <c r="FP39" s="128"/>
      <c r="FZ39" s="128"/>
      <c r="GJ39" s="128"/>
      <c r="GT39" s="128"/>
      <c r="HD39" s="128"/>
      <c r="HN39" s="128"/>
      <c r="HX39" s="128"/>
    </row>
    <row r="40" s="3" customFormat="true">
      <c r="A40" s="389" t="str">
        <f ca="true">IF(ISBLANK('Data Summary'!A42),"",'Data Summary'!A42)</f>
        <v/>
      </c>
      <c r="B40" s="128"/>
      <c r="L40" s="128"/>
      <c r="V40" s="128"/>
      <c r="AF40" s="128"/>
      <c r="AP40" s="128"/>
      <c r="AZ40" s="128"/>
      <c r="BA40" s="128"/>
      <c r="BB40" s="128"/>
      <c r="BC40" s="128"/>
      <c r="BD40" s="128"/>
      <c r="BE40" s="128"/>
      <c r="BF40" s="128"/>
      <c r="BG40" s="128"/>
      <c r="BJ40" s="128"/>
      <c r="BT40" s="128"/>
      <c r="CD40" s="128"/>
      <c r="CN40" s="128"/>
      <c r="CX40" s="128"/>
      <c r="DH40" s="128"/>
      <c r="DR40" s="128"/>
      <c r="EB40" s="128"/>
      <c r="EL40" s="128"/>
      <c r="EV40" s="128"/>
      <c r="FF40" s="128"/>
      <c r="FP40" s="128"/>
      <c r="FZ40" s="128"/>
      <c r="GJ40" s="128"/>
      <c r="GT40" s="128"/>
      <c r="HD40" s="128"/>
      <c r="HN40" s="128"/>
      <c r="HX40" s="128"/>
    </row>
    <row r="41" s="3" customFormat="true">
      <c r="A41" s="389" t="str">
        <f ca="true">IF(ISBLANK('Data Summary'!A43),"",'Data Summary'!A43)</f>
        <v/>
      </c>
      <c r="B41" s="128"/>
      <c r="L41" s="128"/>
      <c r="V41" s="128"/>
      <c r="AF41" s="128"/>
      <c r="AP41" s="128"/>
      <c r="AZ41" s="128"/>
      <c r="BA41" s="128"/>
      <c r="BB41" s="128"/>
      <c r="BC41" s="128"/>
      <c r="BD41" s="128"/>
      <c r="BE41" s="128"/>
      <c r="BF41" s="128"/>
      <c r="BG41" s="128"/>
      <c r="BJ41" s="128"/>
      <c r="BT41" s="128"/>
      <c r="CD41" s="128"/>
      <c r="CN41" s="128"/>
      <c r="CX41" s="128"/>
      <c r="DH41" s="128"/>
      <c r="DR41" s="128"/>
      <c r="EB41" s="128"/>
      <c r="EL41" s="128"/>
      <c r="EV41" s="128"/>
      <c r="FF41" s="128"/>
      <c r="FP41" s="128"/>
      <c r="FZ41" s="128"/>
      <c r="GJ41" s="128"/>
      <c r="GT41" s="128"/>
      <c r="HD41" s="128"/>
      <c r="HN41" s="128"/>
      <c r="HX41" s="128"/>
    </row>
    <row r="42" s="3" customFormat="true">
      <c r="A42" s="389" t="str">
        <f ca="true">IF(ISBLANK('Data Summary'!A44),"",'Data Summary'!A44)</f>
        <v/>
      </c>
      <c r="B42" s="128"/>
      <c r="L42" s="128"/>
      <c r="V42" s="128"/>
      <c r="AF42" s="128"/>
      <c r="AP42" s="128"/>
      <c r="AZ42" s="128"/>
      <c r="BA42" s="128"/>
      <c r="BB42" s="128"/>
      <c r="BC42" s="128"/>
      <c r="BD42" s="128"/>
      <c r="BE42" s="128"/>
      <c r="BF42" s="128"/>
      <c r="BG42" s="128"/>
      <c r="BJ42" s="128"/>
      <c r="BT42" s="128"/>
      <c r="CD42" s="128"/>
      <c r="CN42" s="128"/>
      <c r="CX42" s="128"/>
      <c r="DH42" s="128"/>
      <c r="DR42" s="128"/>
      <c r="EB42" s="128"/>
      <c r="EL42" s="128"/>
      <c r="EV42" s="128"/>
      <c r="FF42" s="128"/>
      <c r="FP42" s="128"/>
      <c r="FZ42" s="128"/>
      <c r="GJ42" s="128"/>
      <c r="GT42" s="128"/>
      <c r="HD42" s="128"/>
      <c r="HN42" s="128"/>
      <c r="HX42" s="128"/>
    </row>
    <row r="43" s="3" customFormat="true">
      <c r="A43" s="389" t="str">
        <f ca="true">IF(ISBLANK('Data Summary'!A45),"",'Data Summary'!A45)</f>
        <v/>
      </c>
      <c r="B43" s="128"/>
      <c r="L43" s="128"/>
      <c r="V43" s="128"/>
      <c r="AF43" s="128"/>
      <c r="AP43" s="128"/>
      <c r="AZ43" s="128"/>
      <c r="BA43" s="128"/>
      <c r="BB43" s="128"/>
      <c r="BC43" s="128"/>
      <c r="BD43" s="128"/>
      <c r="BE43" s="128"/>
      <c r="BF43" s="128"/>
      <c r="BG43" s="128"/>
      <c r="BJ43" s="128"/>
      <c r="BT43" s="128"/>
      <c r="CD43" s="128"/>
      <c r="CN43" s="128"/>
      <c r="CX43" s="128"/>
      <c r="DH43" s="128"/>
      <c r="DR43" s="128"/>
      <c r="EB43" s="128"/>
      <c r="EL43" s="128"/>
      <c r="EV43" s="128"/>
      <c r="FF43" s="128"/>
      <c r="FP43" s="128"/>
      <c r="FZ43" s="128"/>
      <c r="GJ43" s="128"/>
      <c r="GT43" s="128"/>
      <c r="HD43" s="128"/>
      <c r="HN43" s="128"/>
      <c r="HX43" s="128"/>
    </row>
    <row r="44" s="3" customFormat="true">
      <c r="A44" s="389" t="str">
        <f ca="true">IF(ISBLANK('Data Summary'!A46),"",'Data Summary'!A46)</f>
        <v/>
      </c>
      <c r="B44" s="128"/>
      <c r="L44" s="128"/>
      <c r="V44" s="128"/>
      <c r="AF44" s="128"/>
      <c r="AP44" s="128"/>
      <c r="AZ44" s="128"/>
      <c r="BA44" s="128"/>
      <c r="BB44" s="128"/>
      <c r="BC44" s="128"/>
      <c r="BD44" s="128"/>
      <c r="BE44" s="128"/>
      <c r="BF44" s="128"/>
      <c r="BG44" s="128"/>
      <c r="BJ44" s="128"/>
      <c r="BT44" s="128"/>
      <c r="CD44" s="128"/>
      <c r="CN44" s="128"/>
      <c r="CX44" s="128"/>
      <c r="DH44" s="128"/>
      <c r="DR44" s="128"/>
      <c r="EB44" s="128"/>
      <c r="EL44" s="128"/>
      <c r="EV44" s="128"/>
      <c r="FF44" s="128"/>
      <c r="FP44" s="128"/>
      <c r="FZ44" s="128"/>
      <c r="GJ44" s="128"/>
      <c r="GT44" s="128"/>
      <c r="HD44" s="128"/>
      <c r="HN44" s="128"/>
      <c r="HX44" s="128"/>
    </row>
    <row r="45" s="3" customFormat="true">
      <c r="A45" s="389" t="str">
        <f ca="true">IF(ISBLANK('Data Summary'!A47),"",'Data Summary'!A47)</f>
        <v/>
      </c>
      <c r="B45" s="128"/>
      <c r="L45" s="128"/>
      <c r="V45" s="128"/>
      <c r="AF45" s="128"/>
      <c r="AP45" s="128"/>
      <c r="AZ45" s="128"/>
      <c r="BA45" s="128"/>
      <c r="BB45" s="128"/>
      <c r="BC45" s="128"/>
      <c r="BD45" s="128"/>
      <c r="BE45" s="128"/>
      <c r="BF45" s="128"/>
      <c r="BG45" s="128"/>
      <c r="BJ45" s="128"/>
      <c r="BT45" s="128"/>
      <c r="CD45" s="128"/>
      <c r="CN45" s="128"/>
      <c r="CX45" s="128"/>
      <c r="DH45" s="128"/>
      <c r="DR45" s="128"/>
      <c r="EB45" s="128"/>
      <c r="EL45" s="128"/>
      <c r="EV45" s="128"/>
      <c r="FF45" s="128"/>
      <c r="FP45" s="128"/>
      <c r="FZ45" s="128"/>
      <c r="GJ45" s="128"/>
      <c r="GT45" s="128"/>
      <c r="HD45" s="128"/>
      <c r="HN45" s="128"/>
      <c r="HX45" s="128"/>
    </row>
    <row r="46" s="3" customFormat="true">
      <c r="A46" s="389" t="str">
        <f ca="true">IF(ISBLANK('Data Summary'!A48),"",'Data Summary'!A48)</f>
        <v/>
      </c>
      <c r="B46" s="128"/>
      <c r="L46" s="128"/>
      <c r="V46" s="128"/>
      <c r="AF46" s="128"/>
      <c r="AP46" s="128"/>
      <c r="AZ46" s="128"/>
      <c r="BA46" s="128"/>
      <c r="BB46" s="128"/>
      <c r="BC46" s="128"/>
      <c r="BD46" s="128"/>
      <c r="BE46" s="128"/>
      <c r="BF46" s="128"/>
      <c r="BG46" s="128"/>
      <c r="BJ46" s="128"/>
      <c r="BT46" s="128"/>
      <c r="CD46" s="128"/>
      <c r="CN46" s="128"/>
      <c r="CX46" s="128"/>
      <c r="DH46" s="128"/>
      <c r="DR46" s="128"/>
      <c r="EB46" s="128"/>
      <c r="EL46" s="128"/>
      <c r="EV46" s="128"/>
      <c r="FF46" s="128"/>
      <c r="FP46" s="128"/>
      <c r="FZ46" s="128"/>
      <c r="GJ46" s="128"/>
      <c r="GT46" s="128"/>
      <c r="HD46" s="128"/>
      <c r="HN46" s="128"/>
      <c r="HX46" s="128"/>
    </row>
    <row r="47" s="3" customFormat="true">
      <c r="A47" s="389" t="str">
        <f ca="true">IF(ISBLANK('Data Summary'!A49),"",'Data Summary'!A49)</f>
        <v/>
      </c>
      <c r="B47" s="128"/>
      <c r="L47" s="128"/>
      <c r="V47" s="128"/>
      <c r="AF47" s="128"/>
      <c r="AP47" s="128"/>
      <c r="AZ47" s="128"/>
      <c r="BA47" s="128"/>
      <c r="BB47" s="128"/>
      <c r="BC47" s="128"/>
      <c r="BD47" s="128"/>
      <c r="BE47" s="128"/>
      <c r="BF47" s="128"/>
      <c r="BG47" s="128"/>
      <c r="BJ47" s="128"/>
      <c r="BT47" s="128"/>
      <c r="CD47" s="128"/>
      <c r="CN47" s="128"/>
      <c r="CX47" s="128"/>
      <c r="DH47" s="128"/>
      <c r="DR47" s="128"/>
      <c r="EB47" s="128"/>
      <c r="EL47" s="128"/>
      <c r="EV47" s="128"/>
      <c r="FF47" s="128"/>
      <c r="FP47" s="128"/>
      <c r="FZ47" s="128"/>
      <c r="GJ47" s="128"/>
      <c r="GT47" s="128"/>
      <c r="HD47" s="128"/>
      <c r="HN47" s="128"/>
      <c r="HX47" s="128"/>
    </row>
    <row r="48" s="3" customFormat="true">
      <c r="A48" s="389" t="str">
        <f ca="true">IF(ISBLANK('Data Summary'!A50),"",'Data Summary'!A50)</f>
        <v/>
      </c>
      <c r="B48" s="128"/>
      <c r="L48" s="128"/>
      <c r="V48" s="128"/>
      <c r="AF48" s="128"/>
      <c r="AP48" s="128"/>
      <c r="AZ48" s="128"/>
      <c r="BA48" s="128"/>
      <c r="BB48" s="128"/>
      <c r="BC48" s="128"/>
      <c r="BD48" s="128"/>
      <c r="BE48" s="128"/>
      <c r="BF48" s="128"/>
      <c r="BG48" s="128"/>
      <c r="BJ48" s="128"/>
      <c r="BT48" s="128"/>
      <c r="CD48" s="128"/>
      <c r="CN48" s="128"/>
      <c r="CX48" s="128"/>
      <c r="DH48" s="128"/>
      <c r="DR48" s="128"/>
      <c r="EB48" s="128"/>
      <c r="EL48" s="128"/>
      <c r="EV48" s="128"/>
      <c r="FF48" s="128"/>
      <c r="FP48" s="128"/>
      <c r="FZ48" s="128"/>
      <c r="GJ48" s="128"/>
      <c r="GT48" s="128"/>
      <c r="HD48" s="128"/>
      <c r="HN48" s="128"/>
      <c r="HX48" s="128"/>
    </row>
    <row r="49" s="3" customFormat="true">
      <c r="A49" s="389" t="str">
        <f ca="true">IF(ISBLANK('Data Summary'!A51),"",'Data Summary'!A51)</f>
        <v/>
      </c>
      <c r="B49" s="128"/>
      <c r="L49" s="128"/>
      <c r="V49" s="128"/>
      <c r="AF49" s="128"/>
      <c r="AP49" s="128"/>
      <c r="AZ49" s="128"/>
      <c r="BA49" s="128"/>
      <c r="BB49" s="128"/>
      <c r="BC49" s="128"/>
      <c r="BD49" s="128"/>
      <c r="BE49" s="128"/>
      <c r="BF49" s="128"/>
      <c r="BG49" s="128"/>
      <c r="BJ49" s="128"/>
      <c r="BT49" s="128"/>
      <c r="CD49" s="128"/>
      <c r="CN49" s="128"/>
      <c r="CX49" s="128"/>
      <c r="DH49" s="128"/>
      <c r="DR49" s="128"/>
      <c r="EB49" s="128"/>
      <c r="EL49" s="128"/>
      <c r="EV49" s="128"/>
      <c r="FF49" s="128"/>
      <c r="FP49" s="128"/>
      <c r="FZ49" s="128"/>
      <c r="GJ49" s="128"/>
      <c r="GT49" s="128"/>
      <c r="HD49" s="128"/>
      <c r="HN49" s="128"/>
      <c r="HX49" s="128"/>
    </row>
    <row r="50" s="3" customFormat="true">
      <c r="A50" s="389" t="str">
        <f ca="true">IF(ISBLANK('Data Summary'!A52),"",'Data Summary'!A52)</f>
        <v/>
      </c>
      <c r="B50" s="128"/>
      <c r="L50" s="128"/>
      <c r="V50" s="128"/>
      <c r="AF50" s="128"/>
      <c r="AP50" s="128"/>
      <c r="AZ50" s="128"/>
      <c r="BA50" s="128"/>
      <c r="BB50" s="128"/>
      <c r="BC50" s="128"/>
      <c r="BD50" s="128"/>
      <c r="BE50" s="128"/>
      <c r="BF50" s="128"/>
      <c r="BG50" s="128"/>
      <c r="BJ50" s="128"/>
      <c r="BT50" s="128"/>
      <c r="CD50" s="128"/>
      <c r="CN50" s="128"/>
      <c r="CX50" s="128"/>
      <c r="DH50" s="128"/>
      <c r="DR50" s="128"/>
      <c r="EB50" s="128"/>
      <c r="EL50" s="128"/>
      <c r="EV50" s="128"/>
      <c r="FF50" s="128"/>
      <c r="FP50" s="128"/>
      <c r="FZ50" s="128"/>
      <c r="GJ50" s="128"/>
      <c r="GT50" s="128"/>
      <c r="HD50" s="128"/>
      <c r="HN50" s="128"/>
      <c r="HX50" s="128"/>
    </row>
    <row r="51" s="3" customFormat="true">
      <c r="A51" s="389" t="str">
        <f ca="true">IF(ISBLANK('Data Summary'!A53),"",'Data Summary'!A53)</f>
        <v/>
      </c>
      <c r="B51" s="128"/>
      <c r="L51" s="128"/>
      <c r="V51" s="128"/>
      <c r="AF51" s="128"/>
      <c r="AP51" s="128"/>
      <c r="AZ51" s="128"/>
      <c r="BA51" s="128"/>
      <c r="BB51" s="128"/>
      <c r="BC51" s="128"/>
      <c r="BD51" s="128"/>
      <c r="BE51" s="128"/>
      <c r="BF51" s="128"/>
      <c r="BG51" s="128"/>
      <c r="BJ51" s="128"/>
      <c r="BT51" s="128"/>
      <c r="CD51" s="128"/>
      <c r="CN51" s="128"/>
      <c r="CX51" s="128"/>
      <c r="DH51" s="128"/>
      <c r="DR51" s="128"/>
      <c r="EB51" s="128"/>
      <c r="EL51" s="128"/>
      <c r="EV51" s="128"/>
      <c r="FF51" s="128"/>
      <c r="FP51" s="128"/>
      <c r="FZ51" s="128"/>
      <c r="GJ51" s="128"/>
      <c r="GT51" s="128"/>
      <c r="HD51" s="128"/>
      <c r="HN51" s="128"/>
      <c r="HX51" s="128"/>
    </row>
    <row r="52" s="3" customFormat="true">
      <c r="A52" s="389" t="str">
        <f ca="true">IF(ISBLANK('Data Summary'!A54),"",'Data Summary'!A54)</f>
        <v/>
      </c>
      <c r="B52" s="128"/>
      <c r="L52" s="128"/>
      <c r="V52" s="128"/>
      <c r="AF52" s="128"/>
      <c r="AP52" s="128"/>
      <c r="AZ52" s="128"/>
      <c r="BA52" s="128"/>
      <c r="BB52" s="128"/>
      <c r="BC52" s="128"/>
      <c r="BD52" s="128"/>
      <c r="BE52" s="128"/>
      <c r="BF52" s="128"/>
      <c r="BG52" s="128"/>
      <c r="BJ52" s="128"/>
      <c r="BT52" s="128"/>
      <c r="CD52" s="128"/>
      <c r="CN52" s="128"/>
      <c r="CX52" s="128"/>
      <c r="DH52" s="128"/>
      <c r="DR52" s="128"/>
      <c r="EB52" s="128"/>
      <c r="EL52" s="128"/>
      <c r="EV52" s="128"/>
      <c r="FF52" s="128"/>
      <c r="FP52" s="128"/>
      <c r="FZ52" s="128"/>
      <c r="GJ52" s="128"/>
      <c r="GT52" s="128"/>
      <c r="HD52" s="128"/>
      <c r="HN52" s="128"/>
      <c r="HX52" s="128"/>
    </row>
    <row r="53" s="3" customFormat="true">
      <c r="A53" s="389" t="str">
        <f ca="true">IF(ISBLANK('Data Summary'!A55),"",'Data Summary'!A55)</f>
        <v/>
      </c>
      <c r="B53" s="128"/>
      <c r="L53" s="128"/>
      <c r="V53" s="128"/>
      <c r="AF53" s="128"/>
      <c r="AP53" s="128"/>
      <c r="AZ53" s="128"/>
      <c r="BA53" s="128"/>
      <c r="BB53" s="128"/>
      <c r="BC53" s="128"/>
      <c r="BD53" s="128"/>
      <c r="BE53" s="128"/>
      <c r="BF53" s="128"/>
      <c r="BG53" s="128"/>
      <c r="BJ53" s="128"/>
      <c r="BT53" s="128"/>
      <c r="CD53" s="128"/>
      <c r="CN53" s="128"/>
      <c r="CX53" s="128"/>
      <c r="DH53" s="128"/>
      <c r="DR53" s="128"/>
      <c r="EB53" s="128"/>
      <c r="EL53" s="128"/>
      <c r="EV53" s="128"/>
      <c r="FF53" s="128"/>
      <c r="FP53" s="128"/>
      <c r="FZ53" s="128"/>
      <c r="GJ53" s="128"/>
      <c r="GT53" s="128"/>
      <c r="HD53" s="128"/>
      <c r="HN53" s="128"/>
      <c r="HX53" s="128"/>
    </row>
    <row r="54" s="3" customFormat="true">
      <c r="A54" s="389" t="str">
        <f ca="true">IF(ISBLANK('Data Summary'!A56),"",'Data Summary'!A56)</f>
        <v/>
      </c>
      <c r="B54" s="128"/>
      <c r="L54" s="128"/>
      <c r="V54" s="128"/>
      <c r="AF54" s="128"/>
      <c r="AP54" s="128"/>
      <c r="AZ54" s="128"/>
      <c r="BA54" s="128"/>
      <c r="BB54" s="128"/>
      <c r="BC54" s="128"/>
      <c r="BD54" s="128"/>
      <c r="BE54" s="128"/>
      <c r="BF54" s="128"/>
      <c r="BG54" s="128"/>
      <c r="BJ54" s="128"/>
      <c r="BT54" s="128"/>
      <c r="CD54" s="128"/>
      <c r="CN54" s="128"/>
      <c r="CX54" s="128"/>
      <c r="DH54" s="128"/>
      <c r="DR54" s="128"/>
      <c r="EB54" s="128"/>
      <c r="EL54" s="128"/>
      <c r="EV54" s="128"/>
      <c r="FF54" s="128"/>
      <c r="FP54" s="128"/>
      <c r="FZ54" s="128"/>
      <c r="GJ54" s="128"/>
      <c r="GT54" s="128"/>
      <c r="HD54" s="128"/>
      <c r="HN54" s="128"/>
      <c r="HX54" s="128"/>
    </row>
    <row r="55" s="3" customFormat="true">
      <c r="A55" s="389" t="str">
        <f ca="true">IF(ISBLANK('Data Summary'!A57),"",'Data Summary'!A57)</f>
        <v/>
      </c>
      <c r="B55" s="128"/>
      <c r="L55" s="128"/>
      <c r="V55" s="128"/>
      <c r="AF55" s="128"/>
      <c r="AP55" s="128"/>
      <c r="AZ55" s="128"/>
      <c r="BA55" s="128"/>
      <c r="BB55" s="128"/>
      <c r="BC55" s="128"/>
      <c r="BD55" s="128"/>
      <c r="BE55" s="128"/>
      <c r="BF55" s="128"/>
      <c r="BG55" s="128"/>
      <c r="BJ55" s="128"/>
      <c r="BT55" s="128"/>
      <c r="CD55" s="128"/>
      <c r="CN55" s="128"/>
      <c r="CX55" s="128"/>
      <c r="DH55" s="128"/>
      <c r="DR55" s="128"/>
      <c r="EB55" s="128"/>
      <c r="EL55" s="128"/>
      <c r="EV55" s="128"/>
      <c r="FF55" s="128"/>
      <c r="FP55" s="128"/>
      <c r="FZ55" s="128"/>
      <c r="GJ55" s="128"/>
      <c r="GT55" s="128"/>
      <c r="HD55" s="128"/>
      <c r="HN55" s="128"/>
      <c r="HX55" s="128"/>
    </row>
    <row r="56" s="3" customFormat="true">
      <c r="A56" s="389" t="str">
        <f ca="true">IF(ISBLANK('Data Summary'!A58),"",'Data Summary'!A58)</f>
        <v/>
      </c>
      <c r="B56" s="128"/>
      <c r="L56" s="128"/>
      <c r="V56" s="128"/>
      <c r="AF56" s="128"/>
      <c r="AP56" s="128"/>
      <c r="AZ56" s="128"/>
      <c r="BA56" s="128"/>
      <c r="BB56" s="128"/>
      <c r="BC56" s="128"/>
      <c r="BD56" s="128"/>
      <c r="BE56" s="128"/>
      <c r="BF56" s="128"/>
      <c r="BG56" s="128"/>
      <c r="BJ56" s="128"/>
      <c r="BT56" s="128"/>
      <c r="CD56" s="128"/>
      <c r="CN56" s="128"/>
      <c r="CX56" s="128"/>
      <c r="DH56" s="128"/>
      <c r="DR56" s="128"/>
      <c r="EB56" s="128"/>
      <c r="EL56" s="128"/>
      <c r="EV56" s="128"/>
      <c r="FF56" s="128"/>
      <c r="FP56" s="128"/>
      <c r="FZ56" s="128"/>
      <c r="GJ56" s="128"/>
      <c r="GT56" s="128"/>
      <c r="HD56" s="128"/>
      <c r="HN56" s="128"/>
      <c r="HX56" s="128"/>
    </row>
    <row r="57" s="3" customFormat="true">
      <c r="A57" s="389" t="str">
        <f ca="true">IF(ISBLANK('Data Summary'!A59),"",'Data Summary'!A59)</f>
        <v/>
      </c>
      <c r="B57" s="128"/>
      <c r="L57" s="128"/>
      <c r="V57" s="128"/>
      <c r="AF57" s="128"/>
      <c r="AP57" s="128"/>
      <c r="AZ57" s="128"/>
      <c r="BA57" s="128"/>
      <c r="BB57" s="128"/>
      <c r="BC57" s="128"/>
      <c r="BD57" s="128"/>
      <c r="BE57" s="128"/>
      <c r="BF57" s="128"/>
      <c r="BG57" s="128"/>
      <c r="BJ57" s="128"/>
      <c r="BT57" s="128"/>
      <c r="CD57" s="128"/>
      <c r="CN57" s="128"/>
      <c r="CX57" s="128"/>
      <c r="DH57" s="128"/>
      <c r="DR57" s="128"/>
      <c r="EB57" s="128"/>
      <c r="EL57" s="128"/>
      <c r="EV57" s="128"/>
      <c r="FF57" s="128"/>
      <c r="FP57" s="128"/>
      <c r="FZ57" s="128"/>
      <c r="GJ57" s="128"/>
      <c r="GT57" s="128"/>
      <c r="HD57" s="128"/>
      <c r="HN57" s="128"/>
      <c r="HX57" s="128"/>
    </row>
    <row r="58" s="3" customFormat="true">
      <c r="A58" s="389" t="str">
        <f ca="true">IF(ISBLANK('Data Summary'!A60),"",'Data Summary'!A60)</f>
        <v/>
      </c>
      <c r="B58" s="128"/>
      <c r="L58" s="128"/>
      <c r="V58" s="128"/>
      <c r="AF58" s="128"/>
      <c r="AP58" s="128"/>
      <c r="AZ58" s="128"/>
      <c r="BA58" s="128"/>
      <c r="BB58" s="128"/>
      <c r="BC58" s="128"/>
      <c r="BD58" s="128"/>
      <c r="BE58" s="128"/>
      <c r="BF58" s="128"/>
      <c r="BG58" s="128"/>
      <c r="BJ58" s="128"/>
      <c r="BT58" s="128"/>
      <c r="CD58" s="128"/>
      <c r="CN58" s="128"/>
      <c r="CX58" s="128"/>
      <c r="DH58" s="128"/>
      <c r="DR58" s="128"/>
      <c r="EB58" s="128"/>
      <c r="EL58" s="128"/>
      <c r="EV58" s="128"/>
      <c r="FF58" s="128"/>
      <c r="FP58" s="128"/>
      <c r="FZ58" s="128"/>
      <c r="GJ58" s="128"/>
      <c r="GT58" s="128"/>
      <c r="HD58" s="128"/>
      <c r="HN58" s="128"/>
      <c r="HX58" s="128"/>
    </row>
    <row r="59" s="3" customFormat="true">
      <c r="A59" s="389" t="str">
        <f ca="true">IF(ISBLANK('Data Summary'!A61),"",'Data Summary'!A61)</f>
        <v/>
      </c>
      <c r="B59" s="128"/>
      <c r="L59" s="128"/>
      <c r="V59" s="128"/>
      <c r="AF59" s="128"/>
      <c r="AP59" s="128"/>
      <c r="AZ59" s="128"/>
      <c r="BA59" s="128"/>
      <c r="BB59" s="128"/>
      <c r="BC59" s="128"/>
      <c r="BD59" s="128"/>
      <c r="BE59" s="128"/>
      <c r="BF59" s="128"/>
      <c r="BG59" s="128"/>
      <c r="BJ59" s="128"/>
      <c r="BT59" s="128"/>
      <c r="CD59" s="128"/>
      <c r="CN59" s="128"/>
      <c r="CX59" s="128"/>
      <c r="DH59" s="128"/>
      <c r="DR59" s="128"/>
      <c r="EB59" s="128"/>
      <c r="EL59" s="128"/>
      <c r="EV59" s="128"/>
      <c r="FF59" s="128"/>
      <c r="FP59" s="128"/>
      <c r="FZ59" s="128"/>
      <c r="GJ59" s="128"/>
      <c r="GT59" s="128"/>
      <c r="HD59" s="128"/>
      <c r="HN59" s="128"/>
      <c r="HX59" s="128"/>
    </row>
    <row r="60" s="3" customFormat="true">
      <c r="A60" s="389" t="str">
        <f ca="true">IF(ISBLANK('Data Summary'!A62),"",'Data Summary'!A62)</f>
        <v/>
      </c>
      <c r="B60" s="128"/>
      <c r="L60" s="128"/>
      <c r="V60" s="128"/>
      <c r="AF60" s="128"/>
      <c r="AP60" s="128"/>
      <c r="AZ60" s="128"/>
      <c r="BA60" s="128"/>
      <c r="BB60" s="128"/>
      <c r="BC60" s="128"/>
      <c r="BD60" s="128"/>
      <c r="BE60" s="128"/>
      <c r="BF60" s="128"/>
      <c r="BG60" s="128"/>
      <c r="BJ60" s="128"/>
      <c r="BT60" s="128"/>
      <c r="CD60" s="128"/>
      <c r="CN60" s="128"/>
      <c r="CX60" s="128"/>
      <c r="DH60" s="128"/>
      <c r="DR60" s="128"/>
      <c r="EB60" s="128"/>
      <c r="EL60" s="128"/>
      <c r="EV60" s="128"/>
      <c r="FF60" s="128"/>
      <c r="FP60" s="128"/>
      <c r="FZ60" s="128"/>
      <c r="GJ60" s="128"/>
      <c r="GT60" s="128"/>
      <c r="HD60" s="128"/>
      <c r="HN60" s="128"/>
      <c r="HX60" s="128"/>
    </row>
    <row r="61" s="3" customFormat="true">
      <c r="A61" s="389" t="str">
        <f ca="true">IF(ISBLANK('Data Summary'!A63),"",'Data Summary'!A63)</f>
        <v/>
      </c>
      <c r="B61" s="128"/>
      <c r="L61" s="128"/>
      <c r="V61" s="128"/>
      <c r="AF61" s="128"/>
      <c r="AP61" s="128"/>
      <c r="AZ61" s="128"/>
      <c r="BA61" s="128"/>
      <c r="BB61" s="128"/>
      <c r="BC61" s="128"/>
      <c r="BD61" s="128"/>
      <c r="BE61" s="128"/>
      <c r="BF61" s="128"/>
      <c r="BG61" s="128"/>
      <c r="BJ61" s="128"/>
      <c r="BT61" s="128"/>
      <c r="CD61" s="128"/>
      <c r="CN61" s="128"/>
      <c r="CX61" s="128"/>
      <c r="DH61" s="128"/>
      <c r="DR61" s="128"/>
      <c r="EB61" s="128"/>
      <c r="EL61" s="128"/>
      <c r="EV61" s="128"/>
      <c r="FF61" s="128"/>
      <c r="FP61" s="128"/>
      <c r="FZ61" s="128"/>
      <c r="GJ61" s="128"/>
      <c r="GT61" s="128"/>
      <c r="HD61" s="128"/>
      <c r="HN61" s="128"/>
      <c r="HX61" s="128"/>
    </row>
    <row r="62" s="3" customFormat="true">
      <c r="A62" s="389" t="str">
        <f ca="true">IF(ISBLANK('Data Summary'!A64),"",'Data Summary'!A64)</f>
        <v/>
      </c>
      <c r="B62" s="128"/>
      <c r="L62" s="128"/>
      <c r="V62" s="128"/>
      <c r="AF62" s="128"/>
      <c r="AP62" s="128"/>
      <c r="AZ62" s="128"/>
      <c r="BA62" s="128"/>
      <c r="BB62" s="128"/>
      <c r="BC62" s="128"/>
      <c r="BD62" s="128"/>
      <c r="BE62" s="128"/>
      <c r="BF62" s="128"/>
      <c r="BG62" s="128"/>
      <c r="BJ62" s="128"/>
      <c r="BT62" s="128"/>
      <c r="CD62" s="128"/>
      <c r="CN62" s="128"/>
      <c r="CX62" s="128"/>
      <c r="DH62" s="128"/>
      <c r="DR62" s="128"/>
      <c r="EB62" s="128"/>
      <c r="EL62" s="128"/>
      <c r="EV62" s="128"/>
      <c r="FF62" s="128"/>
      <c r="FP62" s="128"/>
      <c r="FZ62" s="128"/>
      <c r="GJ62" s="128"/>
      <c r="GT62" s="128"/>
      <c r="HD62" s="128"/>
      <c r="HN62" s="128"/>
      <c r="HX62" s="128"/>
    </row>
    <row r="63" s="3" customFormat="true">
      <c r="A63" s="389" t="str">
        <f ca="true">IF(ISBLANK('Data Summary'!A65),"",'Data Summary'!A65)</f>
        <v/>
      </c>
      <c r="B63" s="128"/>
      <c r="L63" s="128"/>
      <c r="V63" s="128"/>
      <c r="AF63" s="128"/>
      <c r="AP63" s="128"/>
      <c r="AZ63" s="128"/>
      <c r="BA63" s="128"/>
      <c r="BB63" s="128"/>
      <c r="BC63" s="128"/>
      <c r="BD63" s="128"/>
      <c r="BE63" s="128"/>
      <c r="BF63" s="128"/>
      <c r="BG63" s="128"/>
      <c r="BJ63" s="128"/>
      <c r="BT63" s="128"/>
      <c r="CD63" s="128"/>
      <c r="CN63" s="128"/>
      <c r="CX63" s="128"/>
      <c r="DH63" s="128"/>
      <c r="DR63" s="128"/>
      <c r="EB63" s="128"/>
      <c r="EL63" s="128"/>
      <c r="EV63" s="128"/>
      <c r="FF63" s="128"/>
      <c r="FP63" s="128"/>
      <c r="FZ63" s="128"/>
      <c r="GJ63" s="128"/>
      <c r="GT63" s="128"/>
      <c r="HD63" s="128"/>
      <c r="HN63" s="128"/>
      <c r="HX63" s="128"/>
    </row>
    <row r="64" s="3" customFormat="true">
      <c r="A64" s="389" t="str">
        <f ca="true">IF(ISBLANK('Data Summary'!A66),"",'Data Summary'!A66)</f>
        <v/>
      </c>
      <c r="B64" s="128"/>
      <c r="L64" s="128"/>
      <c r="V64" s="128"/>
      <c r="AF64" s="128"/>
      <c r="AP64" s="128"/>
      <c r="AZ64" s="128"/>
      <c r="BA64" s="128"/>
      <c r="BB64" s="128"/>
      <c r="BC64" s="128"/>
      <c r="BD64" s="128"/>
      <c r="BE64" s="128"/>
      <c r="BF64" s="128"/>
      <c r="BG64" s="128"/>
      <c r="BJ64" s="128"/>
      <c r="BT64" s="128"/>
      <c r="CD64" s="128"/>
      <c r="CN64" s="128"/>
      <c r="CX64" s="128"/>
      <c r="DH64" s="128"/>
      <c r="DR64" s="128"/>
      <c r="EB64" s="128"/>
      <c r="EL64" s="128"/>
      <c r="EV64" s="128"/>
      <c r="FF64" s="128"/>
      <c r="FP64" s="128"/>
      <c r="FZ64" s="128"/>
      <c r="GJ64" s="128"/>
      <c r="GT64" s="128"/>
      <c r="HD64" s="128"/>
      <c r="HN64" s="128"/>
      <c r="HX64" s="128"/>
    </row>
    <row r="65" s="3" customFormat="true">
      <c r="A65" s="389" t="str">
        <f ca="true">IF(ISBLANK('Data Summary'!A67),"",'Data Summary'!A67)</f>
        <v/>
      </c>
      <c r="B65" s="128"/>
      <c r="L65" s="128"/>
      <c r="V65" s="128"/>
      <c r="AF65" s="128"/>
      <c r="AP65" s="128"/>
      <c r="AZ65" s="128"/>
      <c r="BA65" s="128"/>
      <c r="BB65" s="128"/>
      <c r="BC65" s="128"/>
      <c r="BD65" s="128"/>
      <c r="BE65" s="128"/>
      <c r="BF65" s="128"/>
      <c r="BG65" s="128"/>
      <c r="BJ65" s="128"/>
      <c r="BT65" s="128"/>
      <c r="CD65" s="128"/>
      <c r="CN65" s="128"/>
      <c r="CX65" s="128"/>
      <c r="DH65" s="128"/>
      <c r="DR65" s="128"/>
      <c r="EB65" s="128"/>
      <c r="EL65" s="128"/>
      <c r="EV65" s="128"/>
      <c r="FF65" s="128"/>
      <c r="FP65" s="128"/>
      <c r="FZ65" s="128"/>
      <c r="GJ65" s="128"/>
      <c r="GT65" s="128"/>
      <c r="HD65" s="128"/>
      <c r="HN65" s="128"/>
      <c r="HX65" s="128"/>
    </row>
    <row r="66" s="3" customFormat="true">
      <c r="A66" s="389" t="str">
        <f ca="true">IF(ISBLANK('Data Summary'!A68),"",'Data Summary'!A68)</f>
        <v/>
      </c>
      <c r="B66" s="128"/>
      <c r="L66" s="128"/>
      <c r="V66" s="128"/>
      <c r="AF66" s="128"/>
      <c r="AP66" s="128"/>
      <c r="AZ66" s="128"/>
      <c r="BA66" s="128"/>
      <c r="BB66" s="128"/>
      <c r="BC66" s="128"/>
      <c r="BD66" s="128"/>
      <c r="BE66" s="128"/>
      <c r="BF66" s="128"/>
      <c r="BG66" s="128"/>
      <c r="BJ66" s="128"/>
      <c r="BT66" s="128"/>
      <c r="CD66" s="128"/>
      <c r="CN66" s="128"/>
      <c r="CX66" s="128"/>
      <c r="DH66" s="128"/>
      <c r="DR66" s="128"/>
      <c r="EB66" s="128"/>
      <c r="EL66" s="128"/>
      <c r="EV66" s="128"/>
      <c r="FF66" s="128"/>
      <c r="FP66" s="128"/>
      <c r="FZ66" s="128"/>
      <c r="GJ66" s="128"/>
      <c r="GT66" s="128"/>
      <c r="HD66" s="128"/>
      <c r="HN66" s="128"/>
      <c r="HX66" s="128"/>
    </row>
    <row r="67" s="3" customFormat="true">
      <c r="A67" s="389" t="str">
        <f ca="true">IF(ISBLANK('Data Summary'!A69),"",'Data Summary'!A69)</f>
        <v/>
      </c>
      <c r="B67" s="128"/>
      <c r="L67" s="128"/>
      <c r="V67" s="128"/>
      <c r="AF67" s="128"/>
      <c r="AP67" s="128"/>
      <c r="AZ67" s="128"/>
      <c r="BA67" s="128"/>
      <c r="BB67" s="128"/>
      <c r="BC67" s="128"/>
      <c r="BD67" s="128"/>
      <c r="BE67" s="128"/>
      <c r="BF67" s="128"/>
      <c r="BG67" s="128"/>
      <c r="BJ67" s="128"/>
      <c r="BT67" s="128"/>
      <c r="CD67" s="128"/>
      <c r="CN67" s="128"/>
      <c r="CX67" s="128"/>
      <c r="DH67" s="128"/>
      <c r="DR67" s="128"/>
      <c r="EB67" s="128"/>
      <c r="EL67" s="128"/>
      <c r="EV67" s="128"/>
      <c r="FF67" s="128"/>
      <c r="FP67" s="128"/>
      <c r="FZ67" s="128"/>
      <c r="GJ67" s="128"/>
      <c r="GT67" s="128"/>
      <c r="HD67" s="128"/>
      <c r="HN67" s="128"/>
      <c r="HX67" s="128"/>
    </row>
    <row r="68" s="3" customFormat="true">
      <c r="A68" s="389" t="str">
        <f ca="true">IF(ISBLANK('Data Summary'!A70),"",'Data Summary'!A70)</f>
        <v/>
      </c>
      <c r="B68" s="128"/>
      <c r="L68" s="128"/>
      <c r="V68" s="128"/>
      <c r="AF68" s="128"/>
      <c r="AP68" s="128"/>
      <c r="AZ68" s="128"/>
      <c r="BA68" s="128"/>
      <c r="BB68" s="128"/>
      <c r="BC68" s="128"/>
      <c r="BD68" s="128"/>
      <c r="BE68" s="128"/>
      <c r="BF68" s="128"/>
      <c r="BG68" s="128"/>
      <c r="BJ68" s="128"/>
      <c r="BT68" s="128"/>
      <c r="CD68" s="128"/>
      <c r="CN68" s="128"/>
      <c r="CX68" s="128"/>
      <c r="DH68" s="128"/>
      <c r="DR68" s="128"/>
      <c r="EB68" s="128"/>
      <c r="EL68" s="128"/>
      <c r="EV68" s="128"/>
      <c r="FF68" s="128"/>
      <c r="FP68" s="128"/>
      <c r="FZ68" s="128"/>
      <c r="GJ68" s="128"/>
      <c r="GT68" s="128"/>
      <c r="HD68" s="128"/>
      <c r="HN68" s="128"/>
      <c r="HX68" s="128"/>
    </row>
    <row r="69" s="3" customFormat="true">
      <c r="A69" s="389" t="str">
        <f ca="true">IF(ISBLANK('Data Summary'!A71),"",'Data Summary'!A71)</f>
        <v/>
      </c>
      <c r="B69" s="128"/>
      <c r="L69" s="128"/>
      <c r="V69" s="128"/>
      <c r="AF69" s="128"/>
      <c r="AP69" s="128"/>
      <c r="AZ69" s="128"/>
      <c r="BA69" s="128"/>
      <c r="BB69" s="128"/>
      <c r="BC69" s="128"/>
      <c r="BD69" s="128"/>
      <c r="BE69" s="128"/>
      <c r="BF69" s="128"/>
      <c r="BG69" s="128"/>
      <c r="BJ69" s="128"/>
      <c r="BT69" s="128"/>
      <c r="CD69" s="128"/>
      <c r="CN69" s="128"/>
      <c r="CX69" s="128"/>
      <c r="DH69" s="128"/>
      <c r="DR69" s="128"/>
      <c r="EB69" s="128"/>
      <c r="EL69" s="128"/>
      <c r="EV69" s="128"/>
      <c r="FF69" s="128"/>
      <c r="FP69" s="128"/>
      <c r="FZ69" s="128"/>
      <c r="GJ69" s="128"/>
      <c r="GT69" s="128"/>
      <c r="HD69" s="128"/>
      <c r="HN69" s="128"/>
      <c r="HX69" s="128"/>
    </row>
    <row r="70" s="3" customFormat="true">
      <c r="A70" s="389" t="str">
        <f ca="true">IF(ISBLANK('Data Summary'!A72),"",'Data Summary'!A72)</f>
        <v/>
      </c>
      <c r="B70" s="128"/>
      <c r="L70" s="128"/>
      <c r="V70" s="128"/>
      <c r="AF70" s="128"/>
      <c r="AP70" s="128"/>
      <c r="AZ70" s="128"/>
      <c r="BA70" s="128"/>
      <c r="BB70" s="128"/>
      <c r="BC70" s="128"/>
      <c r="BD70" s="128"/>
      <c r="BE70" s="128"/>
      <c r="BF70" s="128"/>
      <c r="BG70" s="128"/>
      <c r="BJ70" s="128"/>
      <c r="BT70" s="128"/>
      <c r="CD70" s="128"/>
      <c r="CN70" s="128"/>
      <c r="CX70" s="128"/>
      <c r="DH70" s="128"/>
      <c r="DR70" s="128"/>
      <c r="EB70" s="128"/>
      <c r="EL70" s="128"/>
      <c r="EV70" s="128"/>
      <c r="FF70" s="128"/>
      <c r="FP70" s="128"/>
      <c r="FZ70" s="128"/>
      <c r="GJ70" s="128"/>
      <c r="GT70" s="128"/>
      <c r="HD70" s="128"/>
      <c r="HN70" s="128"/>
      <c r="HX70" s="128"/>
    </row>
    <row r="71" s="3" customFormat="true">
      <c r="A71" s="389" t="str">
        <f ca="true">IF(ISBLANK('Data Summary'!A73),"",'Data Summary'!A73)</f>
        <v/>
      </c>
      <c r="B71" s="128"/>
      <c r="L71" s="128"/>
      <c r="V71" s="128"/>
      <c r="AF71" s="128"/>
      <c r="AP71" s="128"/>
      <c r="AZ71" s="128"/>
      <c r="BA71" s="128"/>
      <c r="BB71" s="128"/>
      <c r="BC71" s="128"/>
      <c r="BD71" s="128"/>
      <c r="BE71" s="128"/>
      <c r="BF71" s="128"/>
      <c r="BG71" s="128"/>
      <c r="BJ71" s="128"/>
      <c r="BT71" s="128"/>
      <c r="CD71" s="128"/>
      <c r="CN71" s="128"/>
      <c r="CX71" s="128"/>
      <c r="DH71" s="128"/>
      <c r="DR71" s="128"/>
      <c r="EB71" s="128"/>
      <c r="EL71" s="128"/>
      <c r="EV71" s="128"/>
      <c r="FF71" s="128"/>
      <c r="FP71" s="128"/>
      <c r="FZ71" s="128"/>
      <c r="GJ71" s="128"/>
      <c r="GT71" s="128"/>
      <c r="HD71" s="128"/>
      <c r="HN71" s="128"/>
      <c r="HX71" s="128"/>
    </row>
    <row r="72" s="3" customFormat="true">
      <c r="A72" s="389" t="str">
        <f ca="true">IF(ISBLANK('Data Summary'!A74),"",'Data Summary'!A74)</f>
        <v/>
      </c>
      <c r="B72" s="128"/>
      <c r="L72" s="128"/>
      <c r="V72" s="128"/>
      <c r="AF72" s="128"/>
      <c r="AP72" s="128"/>
      <c r="AZ72" s="128"/>
      <c r="BA72" s="128"/>
      <c r="BB72" s="128"/>
      <c r="BC72" s="128"/>
      <c r="BD72" s="128"/>
      <c r="BE72" s="128"/>
      <c r="BF72" s="128"/>
      <c r="BG72" s="128"/>
      <c r="BJ72" s="128"/>
      <c r="BT72" s="128"/>
      <c r="CD72" s="128"/>
      <c r="CN72" s="128"/>
      <c r="CX72" s="128"/>
      <c r="DH72" s="128"/>
      <c r="DR72" s="128"/>
      <c r="EB72" s="128"/>
      <c r="EL72" s="128"/>
      <c r="EV72" s="128"/>
      <c r="FF72" s="128"/>
      <c r="FP72" s="128"/>
      <c r="FZ72" s="128"/>
      <c r="GJ72" s="128"/>
      <c r="GT72" s="128"/>
      <c r="HD72" s="128"/>
      <c r="HN72" s="128"/>
      <c r="HX72" s="128"/>
    </row>
    <row r="73" s="3" customFormat="true">
      <c r="A73" s="389" t="str">
        <f ca="true">IF(ISBLANK('Data Summary'!A75),"",'Data Summary'!A75)</f>
        <v/>
      </c>
      <c r="B73" s="128"/>
      <c r="L73" s="128"/>
      <c r="V73" s="128"/>
      <c r="AF73" s="128"/>
      <c r="AP73" s="128"/>
      <c r="AZ73" s="128"/>
      <c r="BA73" s="128"/>
      <c r="BB73" s="128"/>
      <c r="BC73" s="128"/>
      <c r="BD73" s="128"/>
      <c r="BE73" s="128"/>
      <c r="BF73" s="128"/>
      <c r="BG73" s="128"/>
      <c r="BJ73" s="128"/>
      <c r="BT73" s="128"/>
      <c r="CD73" s="128"/>
      <c r="CN73" s="128"/>
      <c r="CX73" s="128"/>
      <c r="DH73" s="128"/>
      <c r="DR73" s="128"/>
      <c r="EB73" s="128"/>
      <c r="EL73" s="128"/>
      <c r="EV73" s="128"/>
      <c r="FF73" s="128"/>
      <c r="FP73" s="128"/>
      <c r="FZ73" s="128"/>
      <c r="GJ73" s="128"/>
      <c r="GT73" s="128"/>
      <c r="HD73" s="128"/>
      <c r="HN73" s="128"/>
      <c r="HX73" s="128"/>
    </row>
    <row r="74" s="3" customFormat="true">
      <c r="A74" s="389" t="str">
        <f ca="true">IF(ISBLANK('Data Summary'!A76),"",'Data Summary'!A76)</f>
        <v/>
      </c>
      <c r="B74" s="128"/>
      <c r="L74" s="128"/>
      <c r="V74" s="128"/>
      <c r="AF74" s="128"/>
      <c r="AP74" s="128"/>
      <c r="AZ74" s="128"/>
      <c r="BA74" s="128"/>
      <c r="BB74" s="128"/>
      <c r="BC74" s="128"/>
      <c r="BD74" s="128"/>
      <c r="BE74" s="128"/>
      <c r="BF74" s="128"/>
      <c r="BG74" s="128"/>
      <c r="BJ74" s="128"/>
      <c r="BT74" s="128"/>
      <c r="CD74" s="128"/>
      <c r="CN74" s="128"/>
      <c r="CX74" s="128"/>
      <c r="DH74" s="128"/>
      <c r="DR74" s="128"/>
      <c r="EB74" s="128"/>
      <c r="EL74" s="128"/>
      <c r="EV74" s="128"/>
      <c r="FF74" s="128"/>
      <c r="FP74" s="128"/>
      <c r="FZ74" s="128"/>
      <c r="GJ74" s="128"/>
      <c r="GT74" s="128"/>
      <c r="HD74" s="128"/>
      <c r="HN74" s="128"/>
      <c r="HX74" s="128"/>
    </row>
    <row r="75" s="3" customFormat="true">
      <c r="A75" s="389" t="str">
        <f ca="true">IF(ISBLANK('Data Summary'!A77),"",'Data Summary'!A77)</f>
        <v/>
      </c>
      <c r="B75" s="128"/>
      <c r="L75" s="128"/>
      <c r="V75" s="128"/>
      <c r="AF75" s="128"/>
      <c r="AP75" s="128"/>
      <c r="AZ75" s="128"/>
      <c r="BA75" s="128"/>
      <c r="BB75" s="128"/>
      <c r="BC75" s="128"/>
      <c r="BD75" s="128"/>
      <c r="BE75" s="128"/>
      <c r="BF75" s="128"/>
      <c r="BG75" s="128"/>
      <c r="BJ75" s="128"/>
      <c r="BT75" s="128"/>
      <c r="CD75" s="128"/>
      <c r="CN75" s="128"/>
      <c r="CX75" s="128"/>
      <c r="DH75" s="128"/>
      <c r="DR75" s="128"/>
      <c r="EB75" s="128"/>
      <c r="EL75" s="128"/>
      <c r="EV75" s="128"/>
      <c r="FF75" s="128"/>
      <c r="FP75" s="128"/>
      <c r="FZ75" s="128"/>
      <c r="GJ75" s="128"/>
      <c r="GT75" s="128"/>
      <c r="HD75" s="128"/>
      <c r="HN75" s="128"/>
      <c r="HX75" s="128"/>
    </row>
    <row r="76" s="3" customFormat="true">
      <c r="A76" s="389" t="str">
        <f ca="true">IF(ISBLANK('Data Summary'!A78),"",'Data Summary'!A78)</f>
        <v/>
      </c>
      <c r="B76" s="128"/>
      <c r="L76" s="128"/>
      <c r="V76" s="128"/>
      <c r="AF76" s="128"/>
      <c r="AP76" s="128"/>
      <c r="AZ76" s="128"/>
      <c r="BA76" s="128"/>
      <c r="BB76" s="128"/>
      <c r="BC76" s="128"/>
      <c r="BD76" s="128"/>
      <c r="BE76" s="128"/>
      <c r="BF76" s="128"/>
      <c r="BG76" s="128"/>
      <c r="BJ76" s="128"/>
      <c r="BT76" s="128"/>
      <c r="CD76" s="128"/>
      <c r="CN76" s="128"/>
      <c r="CX76" s="128"/>
      <c r="DH76" s="128"/>
      <c r="DR76" s="128"/>
      <c r="EB76" s="128"/>
      <c r="EL76" s="128"/>
      <c r="EV76" s="128"/>
      <c r="FF76" s="128"/>
      <c r="FP76" s="128"/>
      <c r="FZ76" s="128"/>
      <c r="GJ76" s="128"/>
      <c r="GT76" s="128"/>
      <c r="HD76" s="128"/>
      <c r="HN76" s="128"/>
      <c r="HX76" s="128"/>
    </row>
    <row r="77" s="3" customFormat="true">
      <c r="A77" s="389" t="str">
        <f ca="true">IF(ISBLANK('Data Summary'!A79),"",'Data Summary'!A79)</f>
        <v/>
      </c>
      <c r="B77" s="128"/>
      <c r="L77" s="128"/>
      <c r="V77" s="128"/>
      <c r="AF77" s="128"/>
      <c r="AP77" s="128"/>
      <c r="AZ77" s="128"/>
      <c r="BA77" s="128"/>
      <c r="BB77" s="128"/>
      <c r="BC77" s="128"/>
      <c r="BD77" s="128"/>
      <c r="BE77" s="128"/>
      <c r="BF77" s="128"/>
      <c r="BG77" s="128"/>
      <c r="BJ77" s="128"/>
      <c r="BT77" s="128"/>
      <c r="CD77" s="128"/>
      <c r="CN77" s="128"/>
      <c r="CX77" s="128"/>
      <c r="DH77" s="128"/>
      <c r="DR77" s="128"/>
      <c r="EB77" s="128"/>
      <c r="EL77" s="128"/>
      <c r="EV77" s="128"/>
      <c r="FF77" s="128"/>
      <c r="FP77" s="128"/>
      <c r="FZ77" s="128"/>
      <c r="GJ77" s="128"/>
      <c r="GT77" s="128"/>
      <c r="HD77" s="128"/>
      <c r="HN77" s="128"/>
      <c r="HX77" s="128"/>
    </row>
    <row r="78" s="3" customFormat="true">
      <c r="A78" s="389" t="str">
        <f ca="true">IF(ISBLANK('Data Summary'!A80),"",'Data Summary'!A80)</f>
        <v/>
      </c>
      <c r="B78" s="128"/>
      <c r="L78" s="128"/>
      <c r="V78" s="128"/>
      <c r="AF78" s="128"/>
      <c r="AP78" s="128"/>
      <c r="AZ78" s="128"/>
      <c r="BA78" s="128"/>
      <c r="BB78" s="128"/>
      <c r="BC78" s="128"/>
      <c r="BD78" s="128"/>
      <c r="BE78" s="128"/>
      <c r="BF78" s="128"/>
      <c r="BG78" s="128"/>
      <c r="BJ78" s="128"/>
      <c r="BT78" s="128"/>
      <c r="CD78" s="128"/>
      <c r="CN78" s="128"/>
      <c r="CX78" s="128"/>
      <c r="DH78" s="128"/>
      <c r="DR78" s="128"/>
      <c r="EB78" s="128"/>
      <c r="EL78" s="128"/>
      <c r="EV78" s="128"/>
      <c r="FF78" s="128"/>
      <c r="FP78" s="128"/>
      <c r="FZ78" s="128"/>
      <c r="GJ78" s="128"/>
      <c r="GT78" s="128"/>
      <c r="HD78" s="128"/>
      <c r="HN78" s="128"/>
      <c r="HX78" s="128"/>
    </row>
    <row r="79" s="3" customFormat="true">
      <c r="A79" s="389" t="str">
        <f ca="true">IF(ISBLANK('Data Summary'!A81),"",'Data Summary'!A81)</f>
        <v/>
      </c>
      <c r="B79" s="128"/>
      <c r="L79" s="128"/>
      <c r="V79" s="128"/>
      <c r="AF79" s="128"/>
      <c r="AP79" s="128"/>
      <c r="AZ79" s="128"/>
      <c r="BA79" s="128"/>
      <c r="BB79" s="128"/>
      <c r="BC79" s="128"/>
      <c r="BD79" s="128"/>
      <c r="BE79" s="128"/>
      <c r="BF79" s="128"/>
      <c r="BG79" s="128"/>
      <c r="BJ79" s="128"/>
      <c r="BT79" s="128"/>
      <c r="CD79" s="128"/>
      <c r="CN79" s="128"/>
      <c r="CX79" s="128"/>
      <c r="DH79" s="128"/>
      <c r="DR79" s="128"/>
      <c r="EB79" s="128"/>
      <c r="EL79" s="128"/>
      <c r="EV79" s="128"/>
      <c r="FF79" s="128"/>
      <c r="FP79" s="128"/>
      <c r="FZ79" s="128"/>
      <c r="GJ79" s="128"/>
      <c r="GT79" s="128"/>
      <c r="HD79" s="128"/>
      <c r="HN79" s="128"/>
      <c r="HX79" s="128"/>
    </row>
    <row r="80" s="3" customFormat="true">
      <c r="A80" s="389" t="str">
        <f ca="true">IF(ISBLANK('Data Summary'!A82),"",'Data Summary'!A82)</f>
        <v/>
      </c>
      <c r="B80" s="128"/>
      <c r="L80" s="128"/>
      <c r="V80" s="128"/>
      <c r="AF80" s="128"/>
      <c r="AP80" s="128"/>
      <c r="AZ80" s="128"/>
      <c r="BA80" s="128"/>
      <c r="BB80" s="128"/>
      <c r="BC80" s="128"/>
      <c r="BD80" s="128"/>
      <c r="BE80" s="128"/>
      <c r="BF80" s="128"/>
      <c r="BG80" s="128"/>
      <c r="BJ80" s="128"/>
      <c r="BT80" s="128"/>
      <c r="CD80" s="128"/>
      <c r="CN80" s="128"/>
      <c r="CX80" s="128"/>
      <c r="DH80" s="128"/>
      <c r="DR80" s="128"/>
      <c r="EB80" s="128"/>
      <c r="EL80" s="128"/>
      <c r="EV80" s="128"/>
      <c r="FF80" s="128"/>
      <c r="FP80" s="128"/>
      <c r="FZ80" s="128"/>
      <c r="GJ80" s="128"/>
      <c r="GT80" s="128"/>
      <c r="HD80" s="128"/>
      <c r="HN80" s="128"/>
      <c r="HX80" s="128"/>
    </row>
    <row r="81" s="3" customFormat="true">
      <c r="A81" s="389" t="str">
        <f ca="true">IF(ISBLANK('Data Summary'!A83),"",'Data Summary'!A83)</f>
        <v/>
      </c>
      <c r="B81" s="128"/>
      <c r="L81" s="128"/>
      <c r="V81" s="128"/>
      <c r="AF81" s="128"/>
      <c r="AP81" s="128"/>
      <c r="AZ81" s="128"/>
      <c r="BA81" s="128"/>
      <c r="BB81" s="128"/>
      <c r="BC81" s="128"/>
      <c r="BD81" s="128"/>
      <c r="BE81" s="128"/>
      <c r="BF81" s="128"/>
      <c r="BG81" s="128"/>
      <c r="BJ81" s="128"/>
      <c r="BT81" s="128"/>
      <c r="CD81" s="128"/>
      <c r="CN81" s="128"/>
      <c r="CX81" s="128"/>
      <c r="DH81" s="128"/>
      <c r="DR81" s="128"/>
      <c r="EB81" s="128"/>
      <c r="EL81" s="128"/>
      <c r="EV81" s="128"/>
      <c r="FF81" s="128"/>
      <c r="FP81" s="128"/>
      <c r="FZ81" s="128"/>
      <c r="GJ81" s="128"/>
      <c r="GT81" s="128"/>
      <c r="HD81" s="128"/>
      <c r="HN81" s="128"/>
      <c r="HX81" s="128"/>
    </row>
    <row r="82" s="3" customFormat="true">
      <c r="A82" s="389" t="str">
        <f ca="true">IF(ISBLANK('Data Summary'!A84),"",'Data Summary'!A84)</f>
        <v/>
      </c>
      <c r="B82" s="128"/>
      <c r="L82" s="128"/>
      <c r="V82" s="128"/>
      <c r="AF82" s="128"/>
      <c r="AP82" s="128"/>
      <c r="AZ82" s="128"/>
      <c r="BA82" s="128"/>
      <c r="BB82" s="128"/>
      <c r="BC82" s="128"/>
      <c r="BD82" s="128"/>
      <c r="BE82" s="128"/>
      <c r="BF82" s="128"/>
      <c r="BG82" s="128"/>
      <c r="BJ82" s="128"/>
      <c r="BT82" s="128"/>
      <c r="CD82" s="128"/>
      <c r="CN82" s="128"/>
      <c r="CX82" s="128"/>
      <c r="DH82" s="128"/>
      <c r="DR82" s="128"/>
      <c r="EB82" s="128"/>
      <c r="EL82" s="128"/>
      <c r="EV82" s="128"/>
      <c r="FF82" s="128"/>
      <c r="FP82" s="128"/>
      <c r="FZ82" s="128"/>
      <c r="GJ82" s="128"/>
      <c r="GT82" s="128"/>
      <c r="HD82" s="128"/>
      <c r="HN82" s="128"/>
      <c r="HX82" s="128"/>
    </row>
    <row r="83" s="3" customFormat="true">
      <c r="A83" s="389" t="str">
        <f ca="true">IF(ISBLANK('Data Summary'!A85),"",'Data Summary'!A85)</f>
        <v/>
      </c>
      <c r="B83" s="128"/>
      <c r="L83" s="128"/>
      <c r="V83" s="128"/>
      <c r="AF83" s="128"/>
      <c r="AP83" s="128"/>
      <c r="AZ83" s="128"/>
      <c r="BA83" s="128"/>
      <c r="BB83" s="128"/>
      <c r="BC83" s="128"/>
      <c r="BD83" s="128"/>
      <c r="BE83" s="128"/>
      <c r="BF83" s="128"/>
      <c r="BG83" s="128"/>
      <c r="BJ83" s="128"/>
      <c r="BT83" s="128"/>
      <c r="CD83" s="128"/>
      <c r="CN83" s="128"/>
      <c r="CX83" s="128"/>
      <c r="DH83" s="128"/>
      <c r="DR83" s="128"/>
      <c r="EB83" s="128"/>
      <c r="EL83" s="128"/>
      <c r="EV83" s="128"/>
      <c r="FF83" s="128"/>
      <c r="FP83" s="128"/>
      <c r="FZ83" s="128"/>
      <c r="GJ83" s="128"/>
      <c r="GT83" s="128"/>
      <c r="HD83" s="128"/>
      <c r="HN83" s="128"/>
      <c r="HX83" s="128"/>
    </row>
    <row r="84" s="3" customFormat="true">
      <c r="A84" s="389" t="str">
        <f ca="true">IF(ISBLANK('Data Summary'!A86),"",'Data Summary'!A86)</f>
        <v/>
      </c>
      <c r="B84" s="128"/>
      <c r="L84" s="128"/>
      <c r="V84" s="128"/>
      <c r="AF84" s="128"/>
      <c r="AP84" s="128"/>
      <c r="AZ84" s="128"/>
      <c r="BA84" s="128"/>
      <c r="BB84" s="128"/>
      <c r="BC84" s="128"/>
      <c r="BD84" s="128"/>
      <c r="BE84" s="128"/>
      <c r="BF84" s="128"/>
      <c r="BG84" s="128"/>
      <c r="BJ84" s="128"/>
      <c r="BT84" s="128"/>
      <c r="CD84" s="128"/>
      <c r="CN84" s="128"/>
      <c r="CX84" s="128"/>
      <c r="DH84" s="128"/>
      <c r="DR84" s="128"/>
      <c r="EB84" s="128"/>
      <c r="EL84" s="128"/>
      <c r="EV84" s="128"/>
      <c r="FF84" s="128"/>
      <c r="FP84" s="128"/>
      <c r="FZ84" s="128"/>
      <c r="GJ84" s="128"/>
      <c r="GT84" s="128"/>
      <c r="HD84" s="128"/>
      <c r="HN84" s="128"/>
      <c r="HX84" s="128"/>
    </row>
    <row r="85" s="3" customFormat="true">
      <c r="A85" s="389" t="str">
        <f ca="true">IF(ISBLANK('Data Summary'!A87),"",'Data Summary'!A87)</f>
        <v/>
      </c>
      <c r="B85" s="128"/>
      <c r="L85" s="128"/>
      <c r="V85" s="128"/>
      <c r="AF85" s="128"/>
      <c r="AP85" s="128"/>
      <c r="AZ85" s="128"/>
      <c r="BA85" s="128"/>
      <c r="BB85" s="128"/>
      <c r="BC85" s="128"/>
      <c r="BD85" s="128"/>
      <c r="BE85" s="128"/>
      <c r="BF85" s="128"/>
      <c r="BG85" s="128"/>
      <c r="BJ85" s="128"/>
      <c r="BT85" s="128"/>
      <c r="CD85" s="128"/>
      <c r="CN85" s="128"/>
      <c r="CX85" s="128"/>
      <c r="DH85" s="128"/>
      <c r="DR85" s="128"/>
      <c r="EB85" s="128"/>
      <c r="EL85" s="128"/>
      <c r="EV85" s="128"/>
      <c r="FF85" s="128"/>
      <c r="FP85" s="128"/>
      <c r="FZ85" s="128"/>
      <c r="GJ85" s="128"/>
      <c r="GT85" s="128"/>
      <c r="HD85" s="128"/>
      <c r="HN85" s="128"/>
      <c r="HX85" s="128"/>
    </row>
    <row r="86" s="3" customFormat="true">
      <c r="A86" s="389" t="str">
        <f ca="true">IF(ISBLANK('Data Summary'!A88),"",'Data Summary'!A88)</f>
        <v/>
      </c>
      <c r="B86" s="128"/>
      <c r="L86" s="128"/>
      <c r="V86" s="128"/>
      <c r="AF86" s="128"/>
      <c r="AP86" s="128"/>
      <c r="AZ86" s="128"/>
      <c r="BA86" s="128"/>
      <c r="BB86" s="128"/>
      <c r="BC86" s="128"/>
      <c r="BD86" s="128"/>
      <c r="BE86" s="128"/>
      <c r="BF86" s="128"/>
      <c r="BG86" s="128"/>
      <c r="BJ86" s="128"/>
      <c r="BT86" s="128"/>
      <c r="CD86" s="128"/>
      <c r="CN86" s="128"/>
      <c r="CX86" s="128"/>
      <c r="DH86" s="128"/>
      <c r="DR86" s="128"/>
      <c r="EB86" s="128"/>
      <c r="EL86" s="128"/>
      <c r="EV86" s="128"/>
      <c r="FF86" s="128"/>
      <c r="FP86" s="128"/>
      <c r="FZ86" s="128"/>
      <c r="GJ86" s="128"/>
      <c r="GT86" s="128"/>
      <c r="HD86" s="128"/>
      <c r="HN86" s="128"/>
      <c r="HX86" s="128"/>
    </row>
    <row r="87" s="3" customFormat="true">
      <c r="A87" s="389" t="str">
        <f ca="true">IF(ISBLANK('Data Summary'!A89),"",'Data Summary'!A89)</f>
        <v/>
      </c>
      <c r="B87" s="128"/>
      <c r="L87" s="128"/>
      <c r="V87" s="128"/>
      <c r="AF87" s="128"/>
      <c r="AP87" s="128"/>
      <c r="AZ87" s="128"/>
      <c r="BA87" s="128"/>
      <c r="BB87" s="128"/>
      <c r="BC87" s="128"/>
      <c r="BD87" s="128"/>
      <c r="BE87" s="128"/>
      <c r="BF87" s="128"/>
      <c r="BG87" s="128"/>
      <c r="BJ87" s="128"/>
      <c r="BT87" s="128"/>
      <c r="CD87" s="128"/>
      <c r="CN87" s="128"/>
      <c r="CX87" s="128"/>
      <c r="DH87" s="128"/>
      <c r="DR87" s="128"/>
      <c r="EB87" s="128"/>
      <c r="EL87" s="128"/>
      <c r="EV87" s="128"/>
      <c r="FF87" s="128"/>
      <c r="FP87" s="128"/>
      <c r="FZ87" s="128"/>
      <c r="GJ87" s="128"/>
      <c r="GT87" s="128"/>
      <c r="HD87" s="128"/>
      <c r="HN87" s="128"/>
      <c r="HX87" s="128"/>
    </row>
    <row r="88" s="3" customFormat="true">
      <c r="A88" s="389" t="str">
        <f ca="true">IF(ISBLANK('Data Summary'!A90),"",'Data Summary'!A90)</f>
        <v/>
      </c>
      <c r="B88" s="128"/>
      <c r="L88" s="128"/>
      <c r="V88" s="128"/>
      <c r="AF88" s="128"/>
      <c r="AP88" s="128"/>
      <c r="AZ88" s="128"/>
      <c r="BA88" s="128"/>
      <c r="BB88" s="128"/>
      <c r="BC88" s="128"/>
      <c r="BD88" s="128"/>
      <c r="BE88" s="128"/>
      <c r="BF88" s="128"/>
      <c r="BG88" s="128"/>
      <c r="BJ88" s="128"/>
      <c r="BT88" s="128"/>
      <c r="CD88" s="128"/>
      <c r="CN88" s="128"/>
      <c r="CX88" s="128"/>
      <c r="DH88" s="128"/>
      <c r="DR88" s="128"/>
      <c r="EB88" s="128"/>
      <c r="EL88" s="128"/>
      <c r="EV88" s="128"/>
      <c r="FF88" s="128"/>
      <c r="FP88" s="128"/>
      <c r="FZ88" s="128"/>
      <c r="GJ88" s="128"/>
      <c r="GT88" s="128"/>
      <c r="HD88" s="128"/>
      <c r="HN88" s="128"/>
      <c r="HX88" s="128"/>
    </row>
    <row r="89" s="3" customFormat="true">
      <c r="A89" s="389" t="str">
        <f ca="true">IF(ISBLANK('Data Summary'!A91),"",'Data Summary'!A91)</f>
        <v/>
      </c>
      <c r="B89" s="128"/>
      <c r="L89" s="128"/>
      <c r="V89" s="128"/>
      <c r="AF89" s="128"/>
      <c r="AP89" s="128"/>
      <c r="AZ89" s="128"/>
      <c r="BA89" s="128"/>
      <c r="BB89" s="128"/>
      <c r="BC89" s="128"/>
      <c r="BD89" s="128"/>
      <c r="BE89" s="128"/>
      <c r="BF89" s="128"/>
      <c r="BG89" s="128"/>
      <c r="BJ89" s="128"/>
      <c r="BT89" s="128"/>
      <c r="CD89" s="128"/>
      <c r="CN89" s="128"/>
      <c r="CX89" s="128"/>
      <c r="DH89" s="128"/>
      <c r="DR89" s="128"/>
      <c r="EB89" s="128"/>
      <c r="EL89" s="128"/>
      <c r="EV89" s="128"/>
      <c r="FF89" s="128"/>
      <c r="FP89" s="128"/>
      <c r="FZ89" s="128"/>
      <c r="GJ89" s="128"/>
      <c r="GT89" s="128"/>
      <c r="HD89" s="128"/>
      <c r="HN89" s="128"/>
      <c r="HX89" s="128"/>
    </row>
    <row r="90" s="3" customFormat="true">
      <c r="A90" s="389" t="str">
        <f ca="true">IF(ISBLANK('Data Summary'!A92),"",'Data Summary'!A92)</f>
        <v/>
      </c>
      <c r="B90" s="128"/>
      <c r="L90" s="128"/>
      <c r="V90" s="128"/>
      <c r="AF90" s="128"/>
      <c r="AP90" s="128"/>
      <c r="AZ90" s="128"/>
      <c r="BA90" s="128"/>
      <c r="BB90" s="128"/>
      <c r="BC90" s="128"/>
      <c r="BD90" s="128"/>
      <c r="BE90" s="128"/>
      <c r="BF90" s="128"/>
      <c r="BG90" s="128"/>
      <c r="BJ90" s="128"/>
      <c r="BT90" s="128"/>
      <c r="CD90" s="128"/>
      <c r="CN90" s="128"/>
      <c r="CX90" s="128"/>
      <c r="DH90" s="128"/>
      <c r="DR90" s="128"/>
      <c r="EB90" s="128"/>
      <c r="EL90" s="128"/>
      <c r="EV90" s="128"/>
      <c r="FF90" s="128"/>
      <c r="FP90" s="128"/>
      <c r="FZ90" s="128"/>
      <c r="GJ90" s="128"/>
      <c r="GT90" s="128"/>
      <c r="HD90" s="128"/>
      <c r="HN90" s="128"/>
      <c r="HX90" s="128"/>
    </row>
    <row r="91" s="3" customFormat="true">
      <c r="A91" s="389" t="str">
        <f ca="true">IF(ISBLANK('Data Summary'!A93),"",'Data Summary'!A93)</f>
        <v/>
      </c>
      <c r="B91" s="128"/>
      <c r="L91" s="128"/>
      <c r="V91" s="128"/>
      <c r="AF91" s="128"/>
      <c r="AP91" s="128"/>
      <c r="AZ91" s="128"/>
      <c r="BA91" s="128"/>
      <c r="BB91" s="128"/>
      <c r="BC91" s="128"/>
      <c r="BD91" s="128"/>
      <c r="BE91" s="128"/>
      <c r="BF91" s="128"/>
      <c r="BG91" s="128"/>
      <c r="BJ91" s="128"/>
      <c r="BT91" s="128"/>
      <c r="CD91" s="128"/>
      <c r="CN91" s="128"/>
      <c r="CX91" s="128"/>
      <c r="DH91" s="128"/>
      <c r="DR91" s="128"/>
      <c r="EB91" s="128"/>
      <c r="EL91" s="128"/>
      <c r="EV91" s="128"/>
      <c r="FF91" s="128"/>
      <c r="FP91" s="128"/>
      <c r="FZ91" s="128"/>
      <c r="GJ91" s="128"/>
      <c r="GT91" s="128"/>
      <c r="HD91" s="128"/>
      <c r="HN91" s="128"/>
      <c r="HX91" s="128"/>
    </row>
    <row r="92" s="3" customFormat="true">
      <c r="A92" s="389" t="str">
        <f ca="true">IF(ISBLANK('Data Summary'!A94),"",'Data Summary'!A94)</f>
        <v/>
      </c>
      <c r="B92" s="128"/>
      <c r="L92" s="128"/>
      <c r="V92" s="128"/>
      <c r="AF92" s="128"/>
      <c r="AP92" s="128"/>
      <c r="AZ92" s="128"/>
      <c r="BA92" s="128"/>
      <c r="BB92" s="128"/>
      <c r="BC92" s="128"/>
      <c r="BD92" s="128"/>
      <c r="BE92" s="128"/>
      <c r="BF92" s="128"/>
      <c r="BG92" s="128"/>
      <c r="BJ92" s="128"/>
      <c r="BT92" s="128"/>
      <c r="CD92" s="128"/>
      <c r="CN92" s="128"/>
      <c r="CX92" s="128"/>
      <c r="DH92" s="128"/>
      <c r="DR92" s="128"/>
      <c r="EB92" s="128"/>
      <c r="EL92" s="128"/>
      <c r="EV92" s="128"/>
      <c r="FF92" s="128"/>
      <c r="FP92" s="128"/>
      <c r="FZ92" s="128"/>
      <c r="GJ92" s="128"/>
      <c r="GT92" s="128"/>
      <c r="HD92" s="128"/>
      <c r="HN92" s="128"/>
      <c r="HX92" s="128"/>
    </row>
    <row r="93" s="3" customFormat="true">
      <c r="A93" s="389" t="str">
        <f ca="true">IF(ISBLANK('Data Summary'!A95),"",'Data Summary'!A95)</f>
        <v/>
      </c>
      <c r="B93" s="128"/>
      <c r="L93" s="128"/>
      <c r="V93" s="128"/>
      <c r="AF93" s="128"/>
      <c r="AP93" s="128"/>
      <c r="AZ93" s="128"/>
      <c r="BA93" s="128"/>
      <c r="BB93" s="128"/>
      <c r="BC93" s="128"/>
      <c r="BD93" s="128"/>
      <c r="BE93" s="128"/>
      <c r="BF93" s="128"/>
      <c r="BG93" s="128"/>
      <c r="BJ93" s="128"/>
      <c r="BT93" s="128"/>
      <c r="CD93" s="128"/>
      <c r="CN93" s="128"/>
      <c r="CX93" s="128"/>
      <c r="DH93" s="128"/>
      <c r="DR93" s="128"/>
      <c r="EB93" s="128"/>
      <c r="EL93" s="128"/>
      <c r="EV93" s="128"/>
      <c r="FF93" s="128"/>
      <c r="FP93" s="128"/>
      <c r="FZ93" s="128"/>
      <c r="GJ93" s="128"/>
      <c r="GT93" s="128"/>
      <c r="HD93" s="128"/>
      <c r="HN93" s="128"/>
      <c r="HX93" s="128"/>
    </row>
    <row r="94" s="3" customFormat="true">
      <c r="A94" s="389" t="str">
        <f ca="true">IF(ISBLANK('Data Summary'!A96),"",'Data Summary'!A96)</f>
        <v/>
      </c>
      <c r="B94" s="128"/>
      <c r="L94" s="128"/>
      <c r="V94" s="128"/>
      <c r="AF94" s="128"/>
      <c r="AP94" s="128"/>
      <c r="AZ94" s="128"/>
      <c r="BA94" s="128"/>
      <c r="BB94" s="128"/>
      <c r="BC94" s="128"/>
      <c r="BD94" s="128"/>
      <c r="BE94" s="128"/>
      <c r="BF94" s="128"/>
      <c r="BG94" s="128"/>
      <c r="BJ94" s="128"/>
      <c r="BT94" s="128"/>
      <c r="CD94" s="128"/>
      <c r="CN94" s="128"/>
      <c r="CX94" s="128"/>
      <c r="DH94" s="128"/>
      <c r="DR94" s="128"/>
      <c r="EB94" s="128"/>
      <c r="EL94" s="128"/>
      <c r="EV94" s="128"/>
      <c r="FF94" s="128"/>
      <c r="FP94" s="128"/>
      <c r="FZ94" s="128"/>
      <c r="GJ94" s="128"/>
      <c r="GT94" s="128"/>
      <c r="HD94" s="128"/>
      <c r="HN94" s="128"/>
      <c r="HX94" s="128"/>
    </row>
    <row r="95" s="3" customFormat="true">
      <c r="A95" s="389" t="str">
        <f ca="true">IF(ISBLANK('Data Summary'!A97),"",'Data Summary'!A97)</f>
        <v/>
      </c>
      <c r="B95" s="128"/>
      <c r="L95" s="128"/>
      <c r="V95" s="128"/>
      <c r="AF95" s="128"/>
      <c r="AP95" s="128"/>
      <c r="AZ95" s="128"/>
      <c r="BA95" s="128"/>
      <c r="BB95" s="128"/>
      <c r="BC95" s="128"/>
      <c r="BD95" s="128"/>
      <c r="BE95" s="128"/>
      <c r="BF95" s="128"/>
      <c r="BG95" s="128"/>
      <c r="BJ95" s="128"/>
      <c r="BT95" s="128"/>
      <c r="CD95" s="128"/>
      <c r="CN95" s="128"/>
      <c r="CX95" s="128"/>
      <c r="DH95" s="128"/>
      <c r="DR95" s="128"/>
      <c r="EB95" s="128"/>
      <c r="EL95" s="128"/>
      <c r="EV95" s="128"/>
      <c r="FF95" s="128"/>
      <c r="FP95" s="128"/>
      <c r="FZ95" s="128"/>
      <c r="GJ95" s="128"/>
      <c r="GT95" s="128"/>
      <c r="HD95" s="128"/>
      <c r="HN95" s="128"/>
      <c r="HX95" s="128"/>
    </row>
    <row r="96" s="3" customFormat="true">
      <c r="A96" s="389" t="str">
        <f ca="true">IF(ISBLANK('Data Summary'!A98),"",'Data Summary'!A98)</f>
        <v/>
      </c>
      <c r="B96" s="128"/>
      <c r="L96" s="128"/>
      <c r="V96" s="128"/>
      <c r="AF96" s="128"/>
      <c r="AP96" s="128"/>
      <c r="AZ96" s="128"/>
      <c r="BA96" s="128"/>
      <c r="BB96" s="128"/>
      <c r="BC96" s="128"/>
      <c r="BD96" s="128"/>
      <c r="BE96" s="128"/>
      <c r="BF96" s="128"/>
      <c r="BG96" s="128"/>
      <c r="BJ96" s="128"/>
      <c r="BT96" s="128"/>
      <c r="CD96" s="128"/>
      <c r="CN96" s="128"/>
      <c r="CX96" s="128"/>
      <c r="DH96" s="128"/>
      <c r="DR96" s="128"/>
      <c r="EB96" s="128"/>
      <c r="EL96" s="128"/>
      <c r="EV96" s="128"/>
      <c r="FF96" s="128"/>
      <c r="FP96" s="128"/>
      <c r="FZ96" s="128"/>
      <c r="GJ96" s="128"/>
      <c r="GT96" s="128"/>
      <c r="HD96" s="128"/>
      <c r="HN96" s="128"/>
      <c r="HX96" s="128"/>
    </row>
    <row r="97" s="3" customFormat="true">
      <c r="A97" s="389" t="str">
        <f ca="true">IF(ISBLANK('Data Summary'!A99),"",'Data Summary'!A99)</f>
        <v/>
      </c>
      <c r="B97" s="128"/>
      <c r="L97" s="128"/>
      <c r="V97" s="128"/>
      <c r="AF97" s="128"/>
      <c r="AP97" s="128"/>
      <c r="AZ97" s="128"/>
      <c r="BA97" s="128"/>
      <c r="BB97" s="128"/>
      <c r="BC97" s="128"/>
      <c r="BD97" s="128"/>
      <c r="BE97" s="128"/>
      <c r="BF97" s="128"/>
      <c r="BG97" s="128"/>
      <c r="BJ97" s="128"/>
      <c r="BT97" s="128"/>
      <c r="CD97" s="128"/>
      <c r="CN97" s="128"/>
      <c r="CX97" s="128"/>
      <c r="DH97" s="128"/>
      <c r="DR97" s="128"/>
      <c r="EB97" s="128"/>
      <c r="EL97" s="128"/>
      <c r="EV97" s="128"/>
      <c r="FF97" s="128"/>
      <c r="FP97" s="128"/>
      <c r="FZ97" s="128"/>
      <c r="GJ97" s="128"/>
      <c r="GT97" s="128"/>
      <c r="HD97" s="128"/>
      <c r="HN97" s="128"/>
      <c r="HX97" s="128"/>
    </row>
    <row r="98" s="3" customFormat="true">
      <c r="A98" s="389" t="str">
        <f ca="true">IF(ISBLANK('Data Summary'!A100),"",'Data Summary'!A100)</f>
        <v/>
      </c>
      <c r="B98" s="128"/>
      <c r="L98" s="128"/>
      <c r="V98" s="128"/>
      <c r="AF98" s="128"/>
      <c r="AP98" s="128"/>
      <c r="AZ98" s="128"/>
      <c r="BA98" s="128"/>
      <c r="BB98" s="128"/>
      <c r="BC98" s="128"/>
      <c r="BD98" s="128"/>
      <c r="BE98" s="128"/>
      <c r="BF98" s="128"/>
      <c r="BG98" s="128"/>
      <c r="BJ98" s="128"/>
      <c r="BT98" s="128"/>
      <c r="CD98" s="128"/>
      <c r="CN98" s="128"/>
      <c r="CX98" s="128"/>
      <c r="DH98" s="128"/>
      <c r="DR98" s="128"/>
      <c r="EB98" s="128"/>
      <c r="EL98" s="128"/>
      <c r="EV98" s="128"/>
      <c r="FF98" s="128"/>
      <c r="FP98" s="128"/>
      <c r="FZ98" s="128"/>
      <c r="GJ98" s="128"/>
      <c r="GT98" s="128"/>
      <c r="HD98" s="128"/>
      <c r="HN98" s="128"/>
      <c r="HX98" s="128"/>
    </row>
    <row r="99" s="3" customFormat="true">
      <c r="A99" s="389" t="str">
        <f ca="true">IF(ISBLANK('Data Summary'!A101),"",'Data Summary'!A101)</f>
        <v/>
      </c>
      <c r="B99" s="128"/>
      <c r="L99" s="128"/>
      <c r="V99" s="128"/>
      <c r="AF99" s="128"/>
      <c r="AP99" s="128"/>
      <c r="AZ99" s="128"/>
      <c r="BA99" s="128"/>
      <c r="BB99" s="128"/>
      <c r="BC99" s="128"/>
      <c r="BD99" s="128"/>
      <c r="BE99" s="128"/>
      <c r="BF99" s="128"/>
      <c r="BG99" s="128"/>
      <c r="BJ99" s="128"/>
      <c r="BT99" s="128"/>
      <c r="CD99" s="128"/>
      <c r="CN99" s="128"/>
      <c r="CX99" s="128"/>
      <c r="DH99" s="128"/>
      <c r="DR99" s="128"/>
      <c r="EB99" s="128"/>
      <c r="EL99" s="128"/>
      <c r="EV99" s="128"/>
      <c r="FF99" s="128"/>
      <c r="FP99" s="128"/>
      <c r="FZ99" s="128"/>
      <c r="GJ99" s="128"/>
      <c r="GT99" s="128"/>
      <c r="HD99" s="128"/>
      <c r="HN99" s="128"/>
      <c r="HX99" s="128"/>
    </row>
    <row r="100" s="3" customFormat="true">
      <c r="A100" s="389" t="str">
        <f ca="true">IF(ISBLANK('Data Summary'!A102),"",'Data Summary'!A102)</f>
        <v/>
      </c>
      <c r="B100" s="128"/>
      <c r="L100" s="128"/>
      <c r="V100" s="128"/>
      <c r="AF100" s="128"/>
      <c r="AP100" s="128"/>
      <c r="AZ100" s="128"/>
      <c r="BA100" s="128"/>
      <c r="BB100" s="128"/>
      <c r="BC100" s="128"/>
      <c r="BD100" s="128"/>
      <c r="BE100" s="128"/>
      <c r="BF100" s="128"/>
      <c r="BG100" s="128"/>
      <c r="BJ100" s="128"/>
      <c r="BT100" s="128"/>
      <c r="CD100" s="128"/>
      <c r="CN100" s="128"/>
      <c r="CX100" s="128"/>
      <c r="DH100" s="128"/>
      <c r="DR100" s="128"/>
      <c r="EB100" s="128"/>
      <c r="EL100" s="128"/>
      <c r="EV100" s="128"/>
      <c r="FF100" s="128"/>
      <c r="FP100" s="128"/>
      <c r="FZ100" s="128"/>
      <c r="GJ100" s="128"/>
      <c r="GT100" s="128"/>
      <c r="HD100" s="128"/>
      <c r="HN100" s="128"/>
      <c r="HX100" s="128"/>
    </row>
    <row r="101" s="3" customFormat="true">
      <c r="A101" s="389" t="str">
        <f ca="true">IF(ISBLANK('Data Summary'!A103),"",'Data Summary'!A103)</f>
        <v/>
      </c>
      <c r="B101" s="128"/>
      <c r="L101" s="128"/>
      <c r="V101" s="128"/>
      <c r="AF101" s="128"/>
      <c r="AP101" s="128"/>
      <c r="AZ101" s="128"/>
      <c r="BA101" s="128"/>
      <c r="BB101" s="128"/>
      <c r="BC101" s="128"/>
      <c r="BD101" s="128"/>
      <c r="BE101" s="128"/>
      <c r="BF101" s="128"/>
      <c r="BG101" s="128"/>
      <c r="BJ101" s="128"/>
      <c r="BT101" s="128"/>
      <c r="CD101" s="128"/>
      <c r="CN101" s="128"/>
      <c r="CX101" s="128"/>
      <c r="DH101" s="128"/>
      <c r="DR101" s="128"/>
      <c r="EB101" s="128"/>
      <c r="EL101" s="128"/>
      <c r="EV101" s="128"/>
      <c r="FF101" s="128"/>
      <c r="FP101" s="128"/>
      <c r="FZ101" s="128"/>
      <c r="GJ101" s="128"/>
      <c r="GT101" s="128"/>
      <c r="HD101" s="128"/>
      <c r="HN101" s="128"/>
      <c r="HX101" s="128"/>
    </row>
    <row r="102" s="3" customFormat="true">
      <c r="A102" s="389" t="str">
        <f ca="true">IF(ISBLANK('Data Summary'!A104),"",'Data Summary'!A104)</f>
        <v/>
      </c>
      <c r="B102" s="128"/>
      <c r="L102" s="128"/>
      <c r="V102" s="128"/>
      <c r="AF102" s="128"/>
      <c r="AP102" s="128"/>
      <c r="AZ102" s="128"/>
      <c r="BA102" s="128"/>
      <c r="BB102" s="128"/>
      <c r="BC102" s="128"/>
      <c r="BD102" s="128"/>
      <c r="BE102" s="128"/>
      <c r="BF102" s="128"/>
      <c r="BG102" s="128"/>
      <c r="BJ102" s="128"/>
      <c r="BT102" s="128"/>
      <c r="CD102" s="128"/>
      <c r="CN102" s="128"/>
      <c r="CX102" s="128"/>
      <c r="DH102" s="128"/>
      <c r="DR102" s="128"/>
      <c r="EB102" s="128"/>
      <c r="EL102" s="128"/>
      <c r="EV102" s="128"/>
      <c r="FF102" s="128"/>
      <c r="FP102" s="128"/>
      <c r="FZ102" s="128"/>
      <c r="GJ102" s="128"/>
      <c r="GT102" s="128"/>
      <c r="HD102" s="128"/>
      <c r="HN102" s="128"/>
      <c r="HX102" s="128"/>
    </row>
    <row r="103" s="3" customFormat="true">
      <c r="A103" s="389" t="str">
        <f ca="true">IF(ISBLANK('Data Summary'!A105),"",'Data Summary'!A105)</f>
        <v/>
      </c>
      <c r="B103" s="128"/>
      <c r="L103" s="128"/>
      <c r="V103" s="128"/>
      <c r="AF103" s="128"/>
      <c r="AP103" s="128"/>
      <c r="AZ103" s="128"/>
      <c r="BA103" s="128"/>
      <c r="BB103" s="128"/>
      <c r="BC103" s="128"/>
      <c r="BD103" s="128"/>
      <c r="BE103" s="128"/>
      <c r="BF103" s="128"/>
      <c r="BG103" s="128"/>
      <c r="BJ103" s="128"/>
      <c r="BT103" s="128"/>
      <c r="CD103" s="128"/>
      <c r="CN103" s="128"/>
      <c r="CX103" s="128"/>
      <c r="DH103" s="128"/>
      <c r="DR103" s="128"/>
      <c r="EB103" s="128"/>
      <c r="EL103" s="128"/>
      <c r="EV103" s="128"/>
      <c r="FF103" s="128"/>
      <c r="FP103" s="128"/>
      <c r="FZ103" s="128"/>
      <c r="GJ103" s="128"/>
      <c r="GT103" s="128"/>
      <c r="HD103" s="128"/>
      <c r="HN103" s="128"/>
      <c r="HX103" s="128"/>
    </row>
    <row r="104" s="3" customFormat="true">
      <c r="A104" s="389" t="str">
        <f ca="true">IF(ISBLANK('Data Summary'!A106),"",'Data Summary'!A106)</f>
        <v/>
      </c>
      <c r="B104" s="128"/>
      <c r="L104" s="128"/>
      <c r="V104" s="128"/>
      <c r="AF104" s="128"/>
      <c r="AP104" s="128"/>
      <c r="AZ104" s="128"/>
      <c r="BA104" s="128"/>
      <c r="BB104" s="128"/>
      <c r="BC104" s="128"/>
      <c r="BD104" s="128"/>
      <c r="BE104" s="128"/>
      <c r="BF104" s="128"/>
      <c r="BG104" s="128"/>
      <c r="BJ104" s="128"/>
      <c r="BT104" s="128"/>
      <c r="CD104" s="128"/>
      <c r="CN104" s="128"/>
      <c r="CX104" s="128"/>
      <c r="DH104" s="128"/>
      <c r="DR104" s="128"/>
      <c r="EB104" s="128"/>
      <c r="EL104" s="128"/>
      <c r="EV104" s="128"/>
      <c r="FF104" s="128"/>
      <c r="FP104" s="128"/>
      <c r="FZ104" s="128"/>
      <c r="GJ104" s="128"/>
      <c r="GT104" s="128"/>
      <c r="HD104" s="128"/>
      <c r="HN104" s="128"/>
      <c r="HX104" s="128"/>
    </row>
    <row r="105" s="3" customFormat="true">
      <c r="A105" s="389" t="str">
        <f ca="true">IF(ISBLANK('Data Summary'!A107),"",'Data Summary'!A107)</f>
        <v/>
      </c>
      <c r="B105" s="128"/>
      <c r="L105" s="128"/>
      <c r="V105" s="128"/>
      <c r="AF105" s="128"/>
      <c r="AP105" s="128"/>
      <c r="AZ105" s="128"/>
      <c r="BA105" s="128"/>
      <c r="BB105" s="128"/>
      <c r="BC105" s="128"/>
      <c r="BD105" s="128"/>
      <c r="BE105" s="128"/>
      <c r="BF105" s="128"/>
      <c r="BG105" s="128"/>
      <c r="BJ105" s="128"/>
      <c r="BT105" s="128"/>
      <c r="CD105" s="128"/>
      <c r="CN105" s="128"/>
      <c r="CX105" s="128"/>
      <c r="DH105" s="128"/>
      <c r="DR105" s="128"/>
      <c r="EB105" s="128"/>
      <c r="EL105" s="128"/>
      <c r="EV105" s="128"/>
      <c r="FF105" s="128"/>
      <c r="FP105" s="128"/>
      <c r="FZ105" s="128"/>
      <c r="GJ105" s="128"/>
      <c r="GT105" s="128"/>
      <c r="HD105" s="128"/>
      <c r="HN105" s="128"/>
      <c r="HX105" s="128"/>
    </row>
    <row r="106" s="3" customFormat="true">
      <c r="A106" s="389" t="str">
        <f ca="true">IF(ISBLANK('Data Summary'!A108),"",'Data Summary'!A108)</f>
        <v/>
      </c>
      <c r="B106" s="128"/>
      <c r="L106" s="128"/>
      <c r="V106" s="128"/>
      <c r="AF106" s="128"/>
      <c r="AP106" s="128"/>
      <c r="AZ106" s="128"/>
      <c r="BA106" s="128"/>
      <c r="BB106" s="128"/>
      <c r="BC106" s="128"/>
      <c r="BD106" s="128"/>
      <c r="BE106" s="128"/>
      <c r="BF106" s="128"/>
      <c r="BG106" s="128"/>
      <c r="BJ106" s="128"/>
      <c r="BT106" s="128"/>
      <c r="CD106" s="128"/>
      <c r="CN106" s="128"/>
      <c r="CX106" s="128"/>
      <c r="DH106" s="128"/>
      <c r="DR106" s="128"/>
      <c r="EB106" s="128"/>
      <c r="EL106" s="128"/>
      <c r="EV106" s="128"/>
      <c r="FF106" s="128"/>
      <c r="FP106" s="128"/>
      <c r="FZ106" s="128"/>
      <c r="GJ106" s="128"/>
      <c r="GT106" s="128"/>
      <c r="HD106" s="128"/>
      <c r="HN106" s="128"/>
      <c r="HX106" s="128"/>
    </row>
    <row r="107" s="3" customFormat="true">
      <c r="A107" s="389" t="str">
        <f ca="true">IF(ISBLANK('Data Summary'!A109),"",'Data Summary'!A109)</f>
        <v/>
      </c>
      <c r="B107" s="128"/>
      <c r="L107" s="128"/>
      <c r="V107" s="128"/>
      <c r="AF107" s="128"/>
      <c r="AP107" s="128"/>
      <c r="AZ107" s="128"/>
      <c r="BA107" s="128"/>
      <c r="BB107" s="128"/>
      <c r="BC107" s="128"/>
      <c r="BD107" s="128"/>
      <c r="BE107" s="128"/>
      <c r="BF107" s="128"/>
      <c r="BG107" s="128"/>
      <c r="BJ107" s="128"/>
      <c r="BT107" s="128"/>
      <c r="CD107" s="128"/>
      <c r="CN107" s="128"/>
      <c r="CX107" s="128"/>
      <c r="DH107" s="128"/>
      <c r="DR107" s="128"/>
      <c r="EB107" s="128"/>
      <c r="EL107" s="128"/>
      <c r="EV107" s="128"/>
      <c r="FF107" s="128"/>
      <c r="FP107" s="128"/>
      <c r="FZ107" s="128"/>
      <c r="GJ107" s="128"/>
      <c r="GT107" s="128"/>
      <c r="HD107" s="128"/>
      <c r="HN107" s="128"/>
      <c r="HX107" s="128"/>
    </row>
    <row r="108" s="3" customFormat="true">
      <c r="A108" s="389" t="str">
        <f ca="true">IF(ISBLANK('Data Summary'!A110),"",'Data Summary'!A110)</f>
        <v/>
      </c>
      <c r="B108" s="128"/>
      <c r="L108" s="128"/>
      <c r="V108" s="128"/>
      <c r="AF108" s="128"/>
      <c r="AP108" s="128"/>
      <c r="AZ108" s="128"/>
      <c r="BA108" s="128"/>
      <c r="BB108" s="128"/>
      <c r="BC108" s="128"/>
      <c r="BD108" s="128"/>
      <c r="BE108" s="128"/>
      <c r="BF108" s="128"/>
      <c r="BG108" s="128"/>
      <c r="BJ108" s="128"/>
      <c r="BT108" s="128"/>
      <c r="CD108" s="128"/>
      <c r="CN108" s="128"/>
      <c r="CX108" s="128"/>
      <c r="DH108" s="128"/>
      <c r="DR108" s="128"/>
      <c r="EB108" s="128"/>
      <c r="EL108" s="128"/>
      <c r="EV108" s="128"/>
      <c r="FF108" s="128"/>
      <c r="FP108" s="128"/>
      <c r="FZ108" s="128"/>
      <c r="GJ108" s="128"/>
      <c r="GT108" s="128"/>
      <c r="HD108" s="128"/>
      <c r="HN108" s="128"/>
      <c r="HX108" s="128"/>
    </row>
    <row r="109" s="3" customFormat="true">
      <c r="A109" s="389" t="str">
        <f ca="true">IF(ISBLANK('Data Summary'!A111),"",'Data Summary'!A111)</f>
        <v/>
      </c>
      <c r="B109" s="128"/>
      <c r="L109" s="128"/>
      <c r="V109" s="128"/>
      <c r="AF109" s="128"/>
      <c r="AP109" s="128"/>
      <c r="AZ109" s="128"/>
      <c r="BA109" s="128"/>
      <c r="BB109" s="128"/>
      <c r="BC109" s="128"/>
      <c r="BD109" s="128"/>
      <c r="BE109" s="128"/>
      <c r="BF109" s="128"/>
      <c r="BG109" s="128"/>
      <c r="BJ109" s="128"/>
      <c r="BT109" s="128"/>
      <c r="CD109" s="128"/>
      <c r="CN109" s="128"/>
      <c r="CX109" s="128"/>
      <c r="DH109" s="128"/>
      <c r="DR109" s="128"/>
      <c r="EB109" s="128"/>
      <c r="EL109" s="128"/>
      <c r="EV109" s="128"/>
      <c r="FF109" s="128"/>
      <c r="FP109" s="128"/>
      <c r="FZ109" s="128"/>
      <c r="GJ109" s="128"/>
      <c r="GT109" s="128"/>
      <c r="HD109" s="128"/>
      <c r="HN109" s="128"/>
      <c r="HX109" s="128"/>
    </row>
    <row r="110" s="3" customFormat="true">
      <c r="A110" s="389" t="str">
        <f ca="true">IF(ISBLANK('Data Summary'!A112),"",'Data Summary'!A112)</f>
        <v/>
      </c>
      <c r="B110" s="128"/>
      <c r="L110" s="128"/>
      <c r="V110" s="128"/>
      <c r="AF110" s="128"/>
      <c r="AP110" s="128"/>
      <c r="AZ110" s="128"/>
      <c r="BA110" s="128"/>
      <c r="BB110" s="128"/>
      <c r="BC110" s="128"/>
      <c r="BD110" s="128"/>
      <c r="BE110" s="128"/>
      <c r="BF110" s="128"/>
      <c r="BG110" s="128"/>
      <c r="BJ110" s="128"/>
      <c r="BT110" s="128"/>
      <c r="CD110" s="128"/>
      <c r="CN110" s="128"/>
      <c r="CX110" s="128"/>
      <c r="DH110" s="128"/>
      <c r="DR110" s="128"/>
      <c r="EB110" s="128"/>
      <c r="EL110" s="128"/>
      <c r="EV110" s="128"/>
      <c r="FF110" s="128"/>
      <c r="FP110" s="128"/>
      <c r="FZ110" s="128"/>
      <c r="GJ110" s="128"/>
      <c r="GT110" s="128"/>
      <c r="HD110" s="128"/>
      <c r="HN110" s="128"/>
      <c r="HX110" s="128"/>
    </row>
    <row r="111" s="3" customFormat="true">
      <c r="A111" s="389" t="str">
        <f ca="true">IF(ISBLANK('Data Summary'!A113),"",'Data Summary'!A113)</f>
        <v/>
      </c>
      <c r="B111" s="128"/>
      <c r="L111" s="128"/>
      <c r="V111" s="128"/>
      <c r="AF111" s="128"/>
      <c r="AP111" s="128"/>
      <c r="AZ111" s="128"/>
      <c r="BA111" s="128"/>
      <c r="BB111" s="128"/>
      <c r="BC111" s="128"/>
      <c r="BD111" s="128"/>
      <c r="BE111" s="128"/>
      <c r="BF111" s="128"/>
      <c r="BG111" s="128"/>
      <c r="BJ111" s="128"/>
      <c r="BT111" s="128"/>
      <c r="CD111" s="128"/>
      <c r="CN111" s="128"/>
      <c r="CX111" s="128"/>
      <c r="DH111" s="128"/>
      <c r="DR111" s="128"/>
      <c r="EB111" s="128"/>
      <c r="EL111" s="128"/>
      <c r="EV111" s="128"/>
      <c r="FF111" s="128"/>
      <c r="FP111" s="128"/>
      <c r="FZ111" s="128"/>
      <c r="GJ111" s="128"/>
      <c r="GT111" s="128"/>
      <c r="HD111" s="128"/>
      <c r="HN111" s="128"/>
      <c r="HX111" s="128"/>
    </row>
    <row r="112" s="3" customFormat="true">
      <c r="A112" s="389" t="str">
        <f ca="true">IF(ISBLANK('Data Summary'!A114),"",'Data Summary'!A114)</f>
        <v/>
      </c>
      <c r="B112" s="128"/>
      <c r="L112" s="128"/>
      <c r="V112" s="128"/>
      <c r="AF112" s="128"/>
      <c r="AP112" s="128"/>
      <c r="AZ112" s="128"/>
      <c r="BA112" s="128"/>
      <c r="BB112" s="128"/>
      <c r="BC112" s="128"/>
      <c r="BD112" s="128"/>
      <c r="BE112" s="128"/>
      <c r="BF112" s="128"/>
      <c r="BG112" s="128"/>
      <c r="BJ112" s="128"/>
      <c r="BT112" s="128"/>
      <c r="CD112" s="128"/>
      <c r="CN112" s="128"/>
      <c r="CX112" s="128"/>
      <c r="DH112" s="128"/>
      <c r="DR112" s="128"/>
      <c r="EB112" s="128"/>
      <c r="EL112" s="128"/>
      <c r="EV112" s="128"/>
      <c r="FF112" s="128"/>
      <c r="FP112" s="128"/>
      <c r="FZ112" s="128"/>
      <c r="GJ112" s="128"/>
      <c r="GT112" s="128"/>
      <c r="HD112" s="128"/>
      <c r="HN112" s="128"/>
      <c r="HX112" s="128"/>
    </row>
    <row r="113" s="3" customFormat="true">
      <c r="A113" s="389" t="str">
        <f ca="true">IF(ISBLANK('Data Summary'!A115),"",'Data Summary'!A115)</f>
        <v/>
      </c>
      <c r="B113" s="128"/>
      <c r="L113" s="128"/>
      <c r="V113" s="128"/>
      <c r="AF113" s="128"/>
      <c r="AP113" s="128"/>
      <c r="AZ113" s="128"/>
      <c r="BA113" s="128"/>
      <c r="BB113" s="128"/>
      <c r="BC113" s="128"/>
      <c r="BD113" s="128"/>
      <c r="BE113" s="128"/>
      <c r="BF113" s="128"/>
      <c r="BG113" s="128"/>
      <c r="BJ113" s="128"/>
      <c r="BT113" s="128"/>
      <c r="CD113" s="128"/>
      <c r="CN113" s="128"/>
      <c r="CX113" s="128"/>
      <c r="DH113" s="128"/>
      <c r="DR113" s="128"/>
      <c r="EB113" s="128"/>
      <c r="EL113" s="128"/>
      <c r="EV113" s="128"/>
      <c r="FF113" s="128"/>
      <c r="FP113" s="128"/>
      <c r="FZ113" s="128"/>
      <c r="GJ113" s="128"/>
      <c r="GT113" s="128"/>
      <c r="HD113" s="128"/>
      <c r="HN113" s="128"/>
      <c r="HX113" s="128"/>
    </row>
    <row r="114" s="3" customFormat="true">
      <c r="A114" s="389" t="str">
        <f ca="true">IF(ISBLANK('Data Summary'!A116),"",'Data Summary'!A116)</f>
        <v/>
      </c>
      <c r="B114" s="128"/>
      <c r="L114" s="128"/>
      <c r="V114" s="128"/>
      <c r="AF114" s="128"/>
      <c r="AP114" s="128"/>
      <c r="AZ114" s="128"/>
      <c r="BA114" s="128"/>
      <c r="BB114" s="128"/>
      <c r="BC114" s="128"/>
      <c r="BD114" s="128"/>
      <c r="BE114" s="128"/>
      <c r="BF114" s="128"/>
      <c r="BG114" s="128"/>
      <c r="BJ114" s="128"/>
      <c r="BT114" s="128"/>
      <c r="CD114" s="128"/>
      <c r="CN114" s="128"/>
      <c r="CX114" s="128"/>
      <c r="DH114" s="128"/>
      <c r="DR114" s="128"/>
      <c r="EB114" s="128"/>
      <c r="EL114" s="128"/>
      <c r="EV114" s="128"/>
      <c r="FF114" s="128"/>
      <c r="FP114" s="128"/>
      <c r="FZ114" s="128"/>
      <c r="GJ114" s="128"/>
      <c r="GT114" s="128"/>
      <c r="HD114" s="128"/>
      <c r="HN114" s="128"/>
      <c r="HX114" s="128"/>
    </row>
    <row r="115" s="3" customFormat="true">
      <c r="A115" s="389" t="str">
        <f ca="true">IF(ISBLANK('Data Summary'!A117),"",'Data Summary'!A117)</f>
        <v/>
      </c>
      <c r="B115" s="128"/>
      <c r="L115" s="128"/>
      <c r="V115" s="128"/>
      <c r="AF115" s="128"/>
      <c r="AP115" s="128"/>
      <c r="AZ115" s="128"/>
      <c r="BA115" s="128"/>
      <c r="BB115" s="128"/>
      <c r="BC115" s="128"/>
      <c r="BD115" s="128"/>
      <c r="BE115" s="128"/>
      <c r="BF115" s="128"/>
      <c r="BG115" s="128"/>
      <c r="BJ115" s="128"/>
      <c r="BT115" s="128"/>
      <c r="CD115" s="128"/>
      <c r="CN115" s="128"/>
      <c r="CX115" s="128"/>
      <c r="DH115" s="128"/>
      <c r="DR115" s="128"/>
      <c r="EB115" s="128"/>
      <c r="EL115" s="128"/>
      <c r="EV115" s="128"/>
      <c r="FF115" s="128"/>
      <c r="FP115" s="128"/>
      <c r="FZ115" s="128"/>
      <c r="GJ115" s="128"/>
      <c r="GT115" s="128"/>
      <c r="HD115" s="128"/>
      <c r="HN115" s="128"/>
      <c r="HX115" s="128"/>
    </row>
    <row r="116" s="3" customFormat="true">
      <c r="A116" s="389" t="str">
        <f ca="true">IF(ISBLANK('Data Summary'!A118),"",'Data Summary'!A118)</f>
        <v/>
      </c>
      <c r="B116" s="128"/>
      <c r="L116" s="128"/>
      <c r="V116" s="128"/>
      <c r="AF116" s="128"/>
      <c r="AP116" s="128"/>
      <c r="AZ116" s="128"/>
      <c r="BA116" s="128"/>
      <c r="BB116" s="128"/>
      <c r="BC116" s="128"/>
      <c r="BD116" s="128"/>
      <c r="BE116" s="128"/>
      <c r="BF116" s="128"/>
      <c r="BG116" s="128"/>
      <c r="BJ116" s="128"/>
      <c r="BT116" s="128"/>
      <c r="CD116" s="128"/>
      <c r="CN116" s="128"/>
      <c r="CX116" s="128"/>
      <c r="DH116" s="128"/>
      <c r="DR116" s="128"/>
      <c r="EB116" s="128"/>
      <c r="EL116" s="128"/>
      <c r="EV116" s="128"/>
      <c r="FF116" s="128"/>
      <c r="FP116" s="128"/>
      <c r="FZ116" s="128"/>
      <c r="GJ116" s="128"/>
      <c r="GT116" s="128"/>
      <c r="HD116" s="128"/>
      <c r="HN116" s="128"/>
      <c r="HX116" s="128"/>
    </row>
    <row r="117" s="3" customFormat="true">
      <c r="A117" s="389" t="str">
        <f ca="true">IF(ISBLANK('Data Summary'!A119),"",'Data Summary'!A119)</f>
        <v/>
      </c>
      <c r="B117" s="128"/>
      <c r="L117" s="128"/>
      <c r="V117" s="128"/>
      <c r="AF117" s="128"/>
      <c r="AP117" s="128"/>
      <c r="AZ117" s="128"/>
      <c r="BA117" s="128"/>
      <c r="BB117" s="128"/>
      <c r="BC117" s="128"/>
      <c r="BD117" s="128"/>
      <c r="BE117" s="128"/>
      <c r="BF117" s="128"/>
      <c r="BG117" s="128"/>
      <c r="BJ117" s="128"/>
      <c r="BT117" s="128"/>
      <c r="CD117" s="128"/>
      <c r="CN117" s="128"/>
      <c r="CX117" s="128"/>
      <c r="DH117" s="128"/>
      <c r="DR117" s="128"/>
      <c r="EB117" s="128"/>
      <c r="EL117" s="128"/>
      <c r="EV117" s="128"/>
      <c r="FF117" s="128"/>
      <c r="FP117" s="128"/>
      <c r="FZ117" s="128"/>
      <c r="GJ117" s="128"/>
      <c r="GT117" s="128"/>
      <c r="HD117" s="128"/>
      <c r="HN117" s="128"/>
      <c r="HX117" s="128"/>
    </row>
    <row r="118" s="3" customFormat="true">
      <c r="A118" s="389" t="str">
        <f ca="true">IF(ISBLANK('Data Summary'!A120),"",'Data Summary'!A120)</f>
        <v/>
      </c>
      <c r="B118" s="128"/>
      <c r="L118" s="128"/>
      <c r="V118" s="128"/>
      <c r="AF118" s="128"/>
      <c r="AP118" s="128"/>
      <c r="AZ118" s="128"/>
      <c r="BA118" s="128"/>
      <c r="BB118" s="128"/>
      <c r="BC118" s="128"/>
      <c r="BD118" s="128"/>
      <c r="BE118" s="128"/>
      <c r="BF118" s="128"/>
      <c r="BG118" s="128"/>
      <c r="BJ118" s="128"/>
      <c r="BT118" s="128"/>
      <c r="CD118" s="128"/>
      <c r="CN118" s="128"/>
      <c r="CX118" s="128"/>
      <c r="DH118" s="128"/>
      <c r="DR118" s="128"/>
      <c r="EB118" s="128"/>
      <c r="EL118" s="128"/>
      <c r="EV118" s="128"/>
      <c r="FF118" s="128"/>
      <c r="FP118" s="128"/>
      <c r="FZ118" s="128"/>
      <c r="GJ118" s="128"/>
      <c r="GT118" s="128"/>
      <c r="HD118" s="128"/>
      <c r="HN118" s="128"/>
      <c r="HX118" s="128"/>
    </row>
    <row r="119" s="3" customFormat="true">
      <c r="A119" s="389" t="str">
        <f ca="true">IF(ISBLANK('Data Summary'!A121),"",'Data Summary'!A121)</f>
        <v/>
      </c>
      <c r="B119" s="128"/>
      <c r="L119" s="128"/>
      <c r="V119" s="128"/>
      <c r="AF119" s="128"/>
      <c r="AP119" s="128"/>
      <c r="AZ119" s="128"/>
      <c r="BA119" s="128"/>
      <c r="BB119" s="128"/>
      <c r="BC119" s="128"/>
      <c r="BD119" s="128"/>
      <c r="BE119" s="128"/>
      <c r="BF119" s="128"/>
      <c r="BG119" s="128"/>
      <c r="BJ119" s="128"/>
      <c r="BT119" s="128"/>
      <c r="CD119" s="128"/>
      <c r="CN119" s="128"/>
      <c r="CX119" s="128"/>
      <c r="DH119" s="128"/>
      <c r="DR119" s="128"/>
      <c r="EB119" s="128"/>
      <c r="EL119" s="128"/>
      <c r="EV119" s="128"/>
      <c r="FF119" s="128"/>
      <c r="FP119" s="128"/>
      <c r="FZ119" s="128"/>
      <c r="GJ119" s="128"/>
      <c r="GT119" s="128"/>
      <c r="HD119" s="128"/>
      <c r="HN119" s="128"/>
      <c r="HX119" s="128"/>
    </row>
    <row r="120" s="3" customFormat="true">
      <c r="A120" s="389" t="str">
        <f ca="true">IF(ISBLANK('Data Summary'!A122),"",'Data Summary'!A122)</f>
        <v/>
      </c>
      <c r="B120" s="128"/>
      <c r="L120" s="128"/>
      <c r="V120" s="128"/>
      <c r="AF120" s="128"/>
      <c r="AP120" s="128"/>
      <c r="AZ120" s="128"/>
      <c r="BA120" s="128"/>
      <c r="BB120" s="128"/>
      <c r="BC120" s="128"/>
      <c r="BD120" s="128"/>
      <c r="BE120" s="128"/>
      <c r="BF120" s="128"/>
      <c r="BG120" s="128"/>
      <c r="BJ120" s="128"/>
      <c r="BT120" s="128"/>
      <c r="CD120" s="128"/>
      <c r="CN120" s="128"/>
      <c r="CX120" s="128"/>
      <c r="DH120" s="128"/>
      <c r="DR120" s="128"/>
      <c r="EB120" s="128"/>
      <c r="EL120" s="128"/>
      <c r="EV120" s="128"/>
      <c r="FF120" s="128"/>
      <c r="FP120" s="128"/>
      <c r="FZ120" s="128"/>
      <c r="GJ120" s="128"/>
      <c r="GT120" s="128"/>
      <c r="HD120" s="128"/>
      <c r="HN120" s="128"/>
      <c r="HX120" s="128"/>
    </row>
    <row r="121" s="3" customFormat="true">
      <c r="A121" s="389" t="str">
        <f ca="true">IF(ISBLANK('Data Summary'!A123),"",'Data Summary'!A123)</f>
        <v/>
      </c>
      <c r="B121" s="128"/>
      <c r="L121" s="128"/>
      <c r="V121" s="128"/>
      <c r="AF121" s="128"/>
      <c r="AP121" s="128"/>
      <c r="AZ121" s="128"/>
      <c r="BA121" s="128"/>
      <c r="BB121" s="128"/>
      <c r="BC121" s="128"/>
      <c r="BD121" s="128"/>
      <c r="BE121" s="128"/>
      <c r="BF121" s="128"/>
      <c r="BG121" s="128"/>
      <c r="BJ121" s="128"/>
      <c r="BT121" s="128"/>
      <c r="CD121" s="128"/>
      <c r="CN121" s="128"/>
      <c r="CX121" s="128"/>
      <c r="DH121" s="128"/>
      <c r="DR121" s="128"/>
      <c r="EB121" s="128"/>
      <c r="EL121" s="128"/>
      <c r="EV121" s="128"/>
      <c r="FF121" s="128"/>
      <c r="FP121" s="128"/>
      <c r="FZ121" s="128"/>
      <c r="GJ121" s="128"/>
      <c r="GT121" s="128"/>
      <c r="HD121" s="128"/>
      <c r="HN121" s="128"/>
      <c r="HX121" s="128"/>
    </row>
    <row r="122" s="3" customFormat="true">
      <c r="A122" s="389" t="str">
        <f ca="true">IF(ISBLANK('Data Summary'!A124),"",'Data Summary'!A124)</f>
        <v/>
      </c>
      <c r="B122" s="128"/>
      <c r="L122" s="128"/>
      <c r="V122" s="128"/>
      <c r="AF122" s="128"/>
      <c r="AP122" s="128"/>
      <c r="AZ122" s="128"/>
      <c r="BA122" s="128"/>
      <c r="BB122" s="128"/>
      <c r="BC122" s="128"/>
      <c r="BD122" s="128"/>
      <c r="BE122" s="128"/>
      <c r="BF122" s="128"/>
      <c r="BG122" s="128"/>
      <c r="BJ122" s="128"/>
      <c r="BT122" s="128"/>
      <c r="CD122" s="128"/>
      <c r="CN122" s="128"/>
      <c r="CX122" s="128"/>
      <c r="DH122" s="128"/>
      <c r="DR122" s="128"/>
      <c r="EB122" s="128"/>
      <c r="EL122" s="128"/>
      <c r="EV122" s="128"/>
      <c r="FF122" s="128"/>
      <c r="FP122" s="128"/>
      <c r="FZ122" s="128"/>
      <c r="GJ122" s="128"/>
      <c r="GT122" s="128"/>
      <c r="HD122" s="128"/>
      <c r="HN122" s="128"/>
      <c r="HX122" s="128"/>
    </row>
    <row r="123" s="3" customFormat="true">
      <c r="A123" s="389" t="str">
        <f ca="true">IF(ISBLANK('Data Summary'!A125),"",'Data Summary'!A125)</f>
        <v/>
      </c>
      <c r="B123" s="128"/>
      <c r="L123" s="128"/>
      <c r="V123" s="128"/>
      <c r="AF123" s="128"/>
      <c r="AP123" s="128"/>
      <c r="AZ123" s="128"/>
      <c r="BA123" s="128"/>
      <c r="BB123" s="128"/>
      <c r="BC123" s="128"/>
      <c r="BD123" s="128"/>
      <c r="BE123" s="128"/>
      <c r="BF123" s="128"/>
      <c r="BG123" s="128"/>
      <c r="BJ123" s="128"/>
      <c r="BT123" s="128"/>
      <c r="CD123" s="128"/>
      <c r="CN123" s="128"/>
      <c r="CX123" s="128"/>
      <c r="DH123" s="128"/>
      <c r="DR123" s="128"/>
      <c r="EB123" s="128"/>
      <c r="EL123" s="128"/>
      <c r="EV123" s="128"/>
      <c r="FF123" s="128"/>
      <c r="FP123" s="128"/>
      <c r="FZ123" s="128"/>
      <c r="GJ123" s="128"/>
      <c r="GT123" s="128"/>
      <c r="HD123" s="128"/>
      <c r="HN123" s="128"/>
      <c r="HX123" s="128"/>
    </row>
    <row r="124" s="3" customFormat="true">
      <c r="A124" s="389" t="str">
        <f ca="true">IF(ISBLANK('Data Summary'!A126),"",'Data Summary'!A126)</f>
        <v/>
      </c>
      <c r="B124" s="128"/>
      <c r="L124" s="128"/>
      <c r="V124" s="128"/>
      <c r="AF124" s="128"/>
      <c r="AP124" s="128"/>
      <c r="AZ124" s="128"/>
      <c r="BA124" s="128"/>
      <c r="BB124" s="128"/>
      <c r="BC124" s="128"/>
      <c r="BD124" s="128"/>
      <c r="BE124" s="128"/>
      <c r="BF124" s="128"/>
      <c r="BG124" s="128"/>
      <c r="BJ124" s="128"/>
      <c r="BT124" s="128"/>
      <c r="CD124" s="128"/>
      <c r="CN124" s="128"/>
      <c r="CX124" s="128"/>
      <c r="DH124" s="128"/>
      <c r="DR124" s="128"/>
      <c r="EB124" s="128"/>
      <c r="EL124" s="128"/>
      <c r="EV124" s="128"/>
      <c r="FF124" s="128"/>
      <c r="FP124" s="128"/>
      <c r="FZ124" s="128"/>
      <c r="GJ124" s="128"/>
      <c r="GT124" s="128"/>
      <c r="HD124" s="128"/>
      <c r="HN124" s="128"/>
      <c r="HX124" s="128"/>
    </row>
    <row r="125" s="3" customFormat="true">
      <c r="A125" s="389" t="str">
        <f ca="true">IF(ISBLANK('Data Summary'!A127),"",'Data Summary'!A127)</f>
        <v/>
      </c>
      <c r="B125" s="128"/>
      <c r="L125" s="128"/>
      <c r="V125" s="128"/>
      <c r="AF125" s="128"/>
      <c r="AP125" s="128"/>
      <c r="AZ125" s="128"/>
      <c r="BA125" s="128"/>
      <c r="BB125" s="128"/>
      <c r="BC125" s="128"/>
      <c r="BD125" s="128"/>
      <c r="BE125" s="128"/>
      <c r="BF125" s="128"/>
      <c r="BG125" s="128"/>
      <c r="BJ125" s="128"/>
      <c r="BT125" s="128"/>
      <c r="CD125" s="128"/>
      <c r="CN125" s="128"/>
      <c r="CX125" s="128"/>
      <c r="DH125" s="128"/>
      <c r="DR125" s="128"/>
      <c r="EB125" s="128"/>
      <c r="EL125" s="128"/>
      <c r="EV125" s="128"/>
      <c r="FF125" s="128"/>
      <c r="FP125" s="128"/>
      <c r="FZ125" s="128"/>
      <c r="GJ125" s="128"/>
      <c r="GT125" s="128"/>
      <c r="HD125" s="128"/>
      <c r="HN125" s="128"/>
      <c r="HX125" s="128"/>
    </row>
    <row r="126" s="3" customFormat="true">
      <c r="A126" s="389" t="str">
        <f ca="true">IF(ISBLANK('Data Summary'!A128),"",'Data Summary'!A128)</f>
        <v/>
      </c>
      <c r="B126" s="128"/>
      <c r="L126" s="128"/>
      <c r="V126" s="128"/>
      <c r="AF126" s="128"/>
      <c r="AP126" s="128"/>
      <c r="AZ126" s="128"/>
      <c r="BA126" s="128"/>
      <c r="BB126" s="128"/>
      <c r="BC126" s="128"/>
      <c r="BD126" s="128"/>
      <c r="BE126" s="128"/>
      <c r="BF126" s="128"/>
      <c r="BG126" s="128"/>
      <c r="BJ126" s="128"/>
      <c r="BT126" s="128"/>
      <c r="CD126" s="128"/>
      <c r="CN126" s="128"/>
      <c r="CX126" s="128"/>
      <c r="DH126" s="128"/>
      <c r="DR126" s="128"/>
      <c r="EB126" s="128"/>
      <c r="EL126" s="128"/>
      <c r="EV126" s="128"/>
      <c r="FF126" s="128"/>
      <c r="FP126" s="128"/>
      <c r="FZ126" s="128"/>
      <c r="GJ126" s="128"/>
      <c r="GT126" s="128"/>
      <c r="HD126" s="128"/>
      <c r="HN126" s="128"/>
      <c r="HX126" s="128"/>
    </row>
    <row r="127" s="3" customFormat="true">
      <c r="A127" s="389" t="str">
        <f ca="true">IF(ISBLANK('Data Summary'!A129),"",'Data Summary'!A129)</f>
        <v/>
      </c>
      <c r="B127" s="128"/>
      <c r="L127" s="128"/>
      <c r="V127" s="128"/>
      <c r="AF127" s="128"/>
      <c r="AP127" s="128"/>
      <c r="AZ127" s="128"/>
      <c r="BA127" s="128"/>
      <c r="BB127" s="128"/>
      <c r="BC127" s="128"/>
      <c r="BD127" s="128"/>
      <c r="BE127" s="128"/>
      <c r="BF127" s="128"/>
      <c r="BG127" s="128"/>
      <c r="BJ127" s="128"/>
      <c r="BT127" s="128"/>
      <c r="CD127" s="128"/>
      <c r="CN127" s="128"/>
      <c r="CX127" s="128"/>
      <c r="DH127" s="128"/>
      <c r="DR127" s="128"/>
      <c r="EB127" s="128"/>
      <c r="EL127" s="128"/>
      <c r="EV127" s="128"/>
      <c r="FF127" s="128"/>
      <c r="FP127" s="128"/>
      <c r="FZ127" s="128"/>
      <c r="GJ127" s="128"/>
      <c r="GT127" s="128"/>
      <c r="HD127" s="128"/>
      <c r="HN127" s="128"/>
      <c r="HX127" s="128"/>
    </row>
    <row r="128" s="3" customFormat="true">
      <c r="A128" s="389" t="str">
        <f ca="true">IF(ISBLANK('Data Summary'!A130),"",'Data Summary'!A130)</f>
        <v/>
      </c>
      <c r="B128" s="128"/>
      <c r="L128" s="128"/>
      <c r="V128" s="128"/>
      <c r="AF128" s="128"/>
      <c r="AP128" s="128"/>
      <c r="AZ128" s="128"/>
      <c r="BA128" s="128"/>
      <c r="BB128" s="128"/>
      <c r="BC128" s="128"/>
      <c r="BD128" s="128"/>
      <c r="BE128" s="128"/>
      <c r="BF128" s="128"/>
      <c r="BG128" s="128"/>
      <c r="BJ128" s="128"/>
      <c r="BT128" s="128"/>
      <c r="CD128" s="128"/>
      <c r="CN128" s="128"/>
      <c r="CX128" s="128"/>
      <c r="DH128" s="128"/>
      <c r="DR128" s="128"/>
      <c r="EB128" s="128"/>
      <c r="EL128" s="128"/>
      <c r="EV128" s="128"/>
      <c r="FF128" s="128"/>
      <c r="FP128" s="128"/>
      <c r="FZ128" s="128"/>
      <c r="GJ128" s="128"/>
      <c r="GT128" s="128"/>
      <c r="HD128" s="128"/>
      <c r="HN128" s="128"/>
      <c r="HX128" s="128"/>
    </row>
    <row r="129" s="3" customFormat="true">
      <c r="A129" s="389" t="str">
        <f ca="true">IF(ISBLANK('Data Summary'!A131),"",'Data Summary'!A131)</f>
        <v/>
      </c>
      <c r="B129" s="128"/>
      <c r="L129" s="128"/>
      <c r="V129" s="128"/>
      <c r="AF129" s="128"/>
      <c r="AP129" s="128"/>
      <c r="AZ129" s="128"/>
      <c r="BA129" s="128"/>
      <c r="BB129" s="128"/>
      <c r="BC129" s="128"/>
      <c r="BD129" s="128"/>
      <c r="BE129" s="128"/>
      <c r="BF129" s="128"/>
      <c r="BG129" s="128"/>
      <c r="BJ129" s="128"/>
      <c r="BT129" s="128"/>
      <c r="CD129" s="128"/>
      <c r="CN129" s="128"/>
      <c r="CX129" s="128"/>
      <c r="DH129" s="128"/>
      <c r="DR129" s="128"/>
      <c r="EB129" s="128"/>
      <c r="EL129" s="128"/>
      <c r="EV129" s="128"/>
      <c r="FF129" s="128"/>
      <c r="FP129" s="128"/>
      <c r="FZ129" s="128"/>
      <c r="GJ129" s="128"/>
      <c r="GT129" s="128"/>
      <c r="HD129" s="128"/>
      <c r="HN129" s="128"/>
      <c r="HX129" s="128"/>
    </row>
    <row r="130" s="3" customFormat="true">
      <c r="A130" s="389" t="str">
        <f ca="true">IF(ISBLANK('Data Summary'!A132),"",'Data Summary'!A132)</f>
        <v/>
      </c>
      <c r="B130" s="128"/>
      <c r="L130" s="128"/>
      <c r="V130" s="128"/>
      <c r="AF130" s="128"/>
      <c r="AP130" s="128"/>
      <c r="AZ130" s="128"/>
      <c r="BA130" s="128"/>
      <c r="BB130" s="128"/>
      <c r="BC130" s="128"/>
      <c r="BD130" s="128"/>
      <c r="BE130" s="128"/>
      <c r="BF130" s="128"/>
      <c r="BG130" s="128"/>
      <c r="BJ130" s="128"/>
      <c r="BT130" s="128"/>
      <c r="CD130" s="128"/>
      <c r="CN130" s="128"/>
      <c r="CX130" s="128"/>
      <c r="DH130" s="128"/>
      <c r="DR130" s="128"/>
      <c r="EB130" s="128"/>
      <c r="EL130" s="128"/>
      <c r="EV130" s="128"/>
      <c r="FF130" s="128"/>
      <c r="FP130" s="128"/>
      <c r="FZ130" s="128"/>
      <c r="GJ130" s="128"/>
      <c r="GT130" s="128"/>
      <c r="HD130" s="128"/>
      <c r="HN130" s="128"/>
      <c r="HX130" s="128"/>
    </row>
    <row r="131" s="3" customFormat="true">
      <c r="A131" s="389" t="str">
        <f ca="true">IF(ISBLANK('Data Summary'!A133),"",'Data Summary'!A133)</f>
        <v/>
      </c>
      <c r="B131" s="128"/>
      <c r="L131" s="128"/>
      <c r="V131" s="128"/>
      <c r="AF131" s="128"/>
      <c r="AP131" s="128"/>
      <c r="AZ131" s="128"/>
      <c r="BA131" s="128"/>
      <c r="BB131" s="128"/>
      <c r="BC131" s="128"/>
      <c r="BD131" s="128"/>
      <c r="BE131" s="128"/>
      <c r="BF131" s="128"/>
      <c r="BG131" s="128"/>
      <c r="BJ131" s="128"/>
      <c r="BT131" s="128"/>
      <c r="CD131" s="128"/>
      <c r="CN131" s="128"/>
      <c r="CX131" s="128"/>
      <c r="DH131" s="128"/>
      <c r="DR131" s="128"/>
      <c r="EB131" s="128"/>
      <c r="EL131" s="128"/>
      <c r="EV131" s="128"/>
      <c r="FF131" s="128"/>
      <c r="FP131" s="128"/>
      <c r="FZ131" s="128"/>
      <c r="GJ131" s="128"/>
      <c r="GT131" s="128"/>
      <c r="HD131" s="128"/>
      <c r="HN131" s="128"/>
      <c r="HX131" s="128"/>
    </row>
    <row r="132" s="3" customFormat="true">
      <c r="A132" s="389" t="str">
        <f ca="true">IF(ISBLANK('Data Summary'!A134),"",'Data Summary'!A134)</f>
        <v/>
      </c>
      <c r="B132" s="128"/>
      <c r="L132" s="128"/>
      <c r="V132" s="128"/>
      <c r="AF132" s="128"/>
      <c r="AP132" s="128"/>
      <c r="AZ132" s="128"/>
      <c r="BA132" s="128"/>
      <c r="BB132" s="128"/>
      <c r="BC132" s="128"/>
      <c r="BD132" s="128"/>
      <c r="BE132" s="128"/>
      <c r="BF132" s="128"/>
      <c r="BG132" s="128"/>
      <c r="BJ132" s="128"/>
      <c r="BT132" s="128"/>
      <c r="CD132" s="128"/>
      <c r="CN132" s="128"/>
      <c r="CX132" s="128"/>
      <c r="DH132" s="128"/>
      <c r="DR132" s="128"/>
      <c r="EB132" s="128"/>
      <c r="EL132" s="128"/>
      <c r="EV132" s="128"/>
      <c r="FF132" s="128"/>
      <c r="FP132" s="128"/>
      <c r="FZ132" s="128"/>
      <c r="GJ132" s="128"/>
      <c r="GT132" s="128"/>
      <c r="HD132" s="128"/>
      <c r="HN132" s="128"/>
      <c r="HX132" s="128"/>
    </row>
    <row r="133" s="3" customFormat="true">
      <c r="A133" s="389" t="str">
        <f ca="true">IF(ISBLANK('Data Summary'!A135),"",'Data Summary'!A135)</f>
        <v/>
      </c>
      <c r="B133" s="128"/>
      <c r="L133" s="128"/>
      <c r="V133" s="128"/>
      <c r="AF133" s="128"/>
      <c r="AP133" s="128"/>
      <c r="AZ133" s="128"/>
      <c r="BA133" s="128"/>
      <c r="BB133" s="128"/>
      <c r="BC133" s="128"/>
      <c r="BD133" s="128"/>
      <c r="BE133" s="128"/>
      <c r="BF133" s="128"/>
      <c r="BG133" s="128"/>
      <c r="BJ133" s="128"/>
      <c r="BT133" s="128"/>
      <c r="CD133" s="128"/>
      <c r="CN133" s="128"/>
      <c r="CX133" s="128"/>
      <c r="DH133" s="128"/>
      <c r="DR133" s="128"/>
      <c r="EB133" s="128"/>
      <c r="EL133" s="128"/>
      <c r="EV133" s="128"/>
      <c r="FF133" s="128"/>
      <c r="FP133" s="128"/>
      <c r="FZ133" s="128"/>
      <c r="GJ133" s="128"/>
      <c r="GT133" s="128"/>
      <c r="HD133" s="128"/>
      <c r="HN133" s="128"/>
      <c r="HX133" s="128"/>
    </row>
    <row r="134" s="3" customFormat="true">
      <c r="A134" s="389" t="str">
        <f ca="true">IF(ISBLANK('Data Summary'!A136),"",'Data Summary'!A136)</f>
        <v/>
      </c>
      <c r="B134" s="128"/>
      <c r="L134" s="128"/>
      <c r="V134" s="128"/>
      <c r="AF134" s="128"/>
      <c r="AP134" s="128"/>
      <c r="AZ134" s="128"/>
      <c r="BA134" s="128"/>
      <c r="BB134" s="128"/>
      <c r="BC134" s="128"/>
      <c r="BD134" s="128"/>
      <c r="BE134" s="128"/>
      <c r="BF134" s="128"/>
      <c r="BG134" s="128"/>
      <c r="BJ134" s="128"/>
      <c r="BT134" s="128"/>
      <c r="CD134" s="128"/>
      <c r="CN134" s="128"/>
      <c r="CX134" s="128"/>
      <c r="DH134" s="128"/>
      <c r="DR134" s="128"/>
      <c r="EB134" s="128"/>
      <c r="EL134" s="128"/>
      <c r="EV134" s="128"/>
      <c r="FF134" s="128"/>
      <c r="FP134" s="128"/>
      <c r="FZ134" s="128"/>
      <c r="GJ134" s="128"/>
      <c r="GT134" s="128"/>
      <c r="HD134" s="128"/>
      <c r="HN134" s="128"/>
      <c r="HX134" s="128"/>
    </row>
    <row r="135" s="3" customFormat="true">
      <c r="A135" s="389" t="str">
        <f ca="true">IF(ISBLANK('Data Summary'!A137),"",'Data Summary'!A137)</f>
        <v/>
      </c>
      <c r="B135" s="128"/>
      <c r="L135" s="128"/>
      <c r="V135" s="128"/>
      <c r="AF135" s="128"/>
      <c r="AP135" s="128"/>
      <c r="AZ135" s="128"/>
      <c r="BA135" s="128"/>
      <c r="BB135" s="128"/>
      <c r="BC135" s="128"/>
      <c r="BD135" s="128"/>
      <c r="BE135" s="128"/>
      <c r="BF135" s="128"/>
      <c r="BG135" s="128"/>
      <c r="BJ135" s="128"/>
      <c r="BT135" s="128"/>
      <c r="CD135" s="128"/>
      <c r="CN135" s="128"/>
      <c r="CX135" s="128"/>
      <c r="DH135" s="128"/>
      <c r="DR135" s="128"/>
      <c r="EB135" s="128"/>
      <c r="EL135" s="128"/>
      <c r="EV135" s="128"/>
      <c r="FF135" s="128"/>
      <c r="FP135" s="128"/>
      <c r="FZ135" s="128"/>
      <c r="GJ135" s="128"/>
      <c r="GT135" s="128"/>
      <c r="HD135" s="128"/>
      <c r="HN135" s="128"/>
      <c r="HX135" s="128"/>
    </row>
    <row r="136" s="3" customFormat="true">
      <c r="A136" s="389" t="str">
        <f ca="true">IF(ISBLANK('Data Summary'!A138),"",'Data Summary'!A138)</f>
        <v/>
      </c>
      <c r="B136" s="128"/>
      <c r="L136" s="128"/>
      <c r="V136" s="128"/>
      <c r="AF136" s="128"/>
      <c r="AP136" s="128"/>
      <c r="AZ136" s="128"/>
      <c r="BA136" s="128"/>
      <c r="BB136" s="128"/>
      <c r="BC136" s="128"/>
      <c r="BD136" s="128"/>
      <c r="BE136" s="128"/>
      <c r="BF136" s="128"/>
      <c r="BG136" s="128"/>
      <c r="BJ136" s="128"/>
      <c r="BT136" s="128"/>
      <c r="CD136" s="128"/>
      <c r="CN136" s="128"/>
      <c r="CX136" s="128"/>
      <c r="DH136" s="128"/>
      <c r="DR136" s="128"/>
      <c r="EB136" s="128"/>
      <c r="EL136" s="128"/>
      <c r="EV136" s="128"/>
      <c r="FF136" s="128"/>
      <c r="FP136" s="128"/>
      <c r="FZ136" s="128"/>
      <c r="GJ136" s="128"/>
      <c r="GT136" s="128"/>
      <c r="HD136" s="128"/>
      <c r="HN136" s="128"/>
      <c r="HX136" s="128"/>
    </row>
    <row r="137" s="3" customFormat="true">
      <c r="A137" s="389" t="str">
        <f ca="true">IF(ISBLANK('Data Summary'!A139),"",'Data Summary'!A139)</f>
        <v/>
      </c>
      <c r="B137" s="128"/>
      <c r="L137" s="128"/>
      <c r="V137" s="128"/>
      <c r="AF137" s="128"/>
      <c r="AP137" s="128"/>
      <c r="AZ137" s="128"/>
      <c r="BA137" s="128"/>
      <c r="BB137" s="128"/>
      <c r="BC137" s="128"/>
      <c r="BD137" s="128"/>
      <c r="BE137" s="128"/>
      <c r="BF137" s="128"/>
      <c r="BG137" s="128"/>
      <c r="BJ137" s="128"/>
      <c r="BT137" s="128"/>
      <c r="CD137" s="128"/>
      <c r="CN137" s="128"/>
      <c r="CX137" s="128"/>
      <c r="DH137" s="128"/>
      <c r="DR137" s="128"/>
      <c r="EB137" s="128"/>
      <c r="EL137" s="128"/>
      <c r="EV137" s="128"/>
      <c r="FF137" s="128"/>
      <c r="FP137" s="128"/>
      <c r="FZ137" s="128"/>
      <c r="GJ137" s="128"/>
      <c r="GT137" s="128"/>
      <c r="HD137" s="128"/>
      <c r="HN137" s="128"/>
      <c r="HX137" s="128"/>
    </row>
    <row r="138" s="3" customFormat="true">
      <c r="A138" s="389" t="str">
        <f ca="true">IF(ISBLANK('Data Summary'!A140),"",'Data Summary'!A140)</f>
        <v/>
      </c>
      <c r="B138" s="128"/>
      <c r="L138" s="128"/>
      <c r="V138" s="128"/>
      <c r="AF138" s="128"/>
      <c r="AP138" s="128"/>
      <c r="AZ138" s="128"/>
      <c r="BA138" s="128"/>
      <c r="BB138" s="128"/>
      <c r="BC138" s="128"/>
      <c r="BD138" s="128"/>
      <c r="BE138" s="128"/>
      <c r="BF138" s="128"/>
      <c r="BG138" s="128"/>
      <c r="BJ138" s="128"/>
      <c r="BT138" s="128"/>
      <c r="CD138" s="128"/>
      <c r="CN138" s="128"/>
      <c r="CX138" s="128"/>
      <c r="DH138" s="128"/>
      <c r="DR138" s="128"/>
      <c r="EB138" s="128"/>
      <c r="EL138" s="128"/>
      <c r="EV138" s="128"/>
      <c r="FF138" s="128"/>
      <c r="FP138" s="128"/>
      <c r="FZ138" s="128"/>
      <c r="GJ138" s="128"/>
      <c r="GT138" s="128"/>
      <c r="HD138" s="128"/>
      <c r="HN138" s="128"/>
      <c r="HX138" s="128"/>
    </row>
    <row r="139" s="3" customFormat="true">
      <c r="A139" s="389" t="str">
        <f ca="true">IF(ISBLANK('Data Summary'!A141),"",'Data Summary'!A141)</f>
        <v/>
      </c>
      <c r="B139" s="128"/>
      <c r="L139" s="128"/>
      <c r="V139" s="128"/>
      <c r="AF139" s="128"/>
      <c r="AP139" s="128"/>
      <c r="AZ139" s="128"/>
      <c r="BA139" s="128"/>
      <c r="BB139" s="128"/>
      <c r="BC139" s="128"/>
      <c r="BD139" s="128"/>
      <c r="BE139" s="128"/>
      <c r="BF139" s="128"/>
      <c r="BG139" s="128"/>
      <c r="BJ139" s="128"/>
      <c r="BT139" s="128"/>
      <c r="CD139" s="128"/>
      <c r="CN139" s="128"/>
      <c r="CX139" s="128"/>
      <c r="DH139" s="128"/>
      <c r="DR139" s="128"/>
      <c r="EB139" s="128"/>
      <c r="EL139" s="128"/>
      <c r="EV139" s="128"/>
      <c r="FF139" s="128"/>
      <c r="FP139" s="128"/>
      <c r="FZ139" s="128"/>
      <c r="GJ139" s="128"/>
      <c r="GT139" s="128"/>
      <c r="HD139" s="128"/>
      <c r="HN139" s="128"/>
      <c r="HX139" s="128"/>
    </row>
    <row r="140" s="3" customFormat="true">
      <c r="A140" s="389" t="str">
        <f ca="true">IF(ISBLANK('Data Summary'!A142),"",'Data Summary'!A142)</f>
        <v/>
      </c>
      <c r="B140" s="128"/>
      <c r="L140" s="128"/>
      <c r="V140" s="128"/>
      <c r="AF140" s="128"/>
      <c r="AP140" s="128"/>
      <c r="AZ140" s="128"/>
      <c r="BA140" s="128"/>
      <c r="BB140" s="128"/>
      <c r="BC140" s="128"/>
      <c r="BD140" s="128"/>
      <c r="BE140" s="128"/>
      <c r="BF140" s="128"/>
      <c r="BG140" s="128"/>
      <c r="BJ140" s="128"/>
      <c r="BT140" s="128"/>
      <c r="CD140" s="128"/>
      <c r="CN140" s="128"/>
      <c r="CX140" s="128"/>
      <c r="DH140" s="128"/>
      <c r="DR140" s="128"/>
      <c r="EB140" s="128"/>
      <c r="EL140" s="128"/>
      <c r="EV140" s="128"/>
      <c r="FF140" s="128"/>
      <c r="FP140" s="128"/>
      <c r="FZ140" s="128"/>
      <c r="GJ140" s="128"/>
      <c r="GT140" s="128"/>
      <c r="HD140" s="128"/>
      <c r="HN140" s="128"/>
      <c r="HX140" s="128"/>
    </row>
    <row r="141" s="3" customFormat="true">
      <c r="A141" s="389" t="str">
        <f ca="true">IF(ISBLANK('Data Summary'!A143),"",'Data Summary'!A143)</f>
        <v/>
      </c>
      <c r="B141" s="128"/>
      <c r="L141" s="128"/>
      <c r="V141" s="128"/>
      <c r="AF141" s="128"/>
      <c r="AP141" s="128"/>
      <c r="AZ141" s="128"/>
      <c r="BA141" s="128"/>
      <c r="BB141" s="128"/>
      <c r="BC141" s="128"/>
      <c r="BD141" s="128"/>
      <c r="BE141" s="128"/>
      <c r="BF141" s="128"/>
      <c r="BG141" s="128"/>
      <c r="BJ141" s="128"/>
      <c r="BT141" s="128"/>
      <c r="CD141" s="128"/>
      <c r="CN141" s="128"/>
      <c r="CX141" s="128"/>
      <c r="DH141" s="128"/>
      <c r="DR141" s="128"/>
      <c r="EB141" s="128"/>
      <c r="EL141" s="128"/>
      <c r="EV141" s="128"/>
      <c r="FF141" s="128"/>
      <c r="FP141" s="128"/>
      <c r="FZ141" s="128"/>
      <c r="GJ141" s="128"/>
      <c r="GT141" s="128"/>
      <c r="HD141" s="128"/>
      <c r="HN141" s="128"/>
      <c r="HX141" s="128"/>
    </row>
    <row r="142" s="3" customFormat="true">
      <c r="A142" s="389" t="str">
        <f ca="true">IF(ISBLANK('Data Summary'!A144),"",'Data Summary'!A144)</f>
        <v/>
      </c>
      <c r="B142" s="128"/>
      <c r="L142" s="128"/>
      <c r="V142" s="128"/>
      <c r="AF142" s="128"/>
      <c r="AP142" s="128"/>
      <c r="AZ142" s="128"/>
      <c r="BA142" s="128"/>
      <c r="BB142" s="128"/>
      <c r="BC142" s="128"/>
      <c r="BD142" s="128"/>
      <c r="BE142" s="128"/>
      <c r="BF142" s="128"/>
      <c r="BG142" s="128"/>
      <c r="BJ142" s="128"/>
      <c r="BT142" s="128"/>
      <c r="CD142" s="128"/>
      <c r="CN142" s="128"/>
      <c r="CX142" s="128"/>
      <c r="DH142" s="128"/>
      <c r="DR142" s="128"/>
      <c r="EB142" s="128"/>
      <c r="EL142" s="128"/>
      <c r="EV142" s="128"/>
      <c r="FF142" s="128"/>
      <c r="FP142" s="128"/>
      <c r="FZ142" s="128"/>
      <c r="GJ142" s="128"/>
      <c r="GT142" s="128"/>
      <c r="HD142" s="128"/>
      <c r="HN142" s="128"/>
      <c r="HX142" s="128"/>
    </row>
    <row r="143" s="3" customFormat="true">
      <c r="A143" s="389" t="str">
        <f ca="true">IF(ISBLANK('Data Summary'!A145),"",'Data Summary'!A145)</f>
        <v/>
      </c>
      <c r="B143" s="128"/>
      <c r="L143" s="128"/>
      <c r="V143" s="128"/>
      <c r="AF143" s="128"/>
      <c r="AP143" s="128"/>
      <c r="AZ143" s="128"/>
      <c r="BA143" s="128"/>
      <c r="BB143" s="128"/>
      <c r="BC143" s="128"/>
      <c r="BD143" s="128"/>
      <c r="BE143" s="128"/>
      <c r="BF143" s="128"/>
      <c r="BG143" s="128"/>
      <c r="BJ143" s="128"/>
      <c r="BT143" s="128"/>
      <c r="CD143" s="128"/>
      <c r="CN143" s="128"/>
      <c r="CX143" s="128"/>
      <c r="DH143" s="128"/>
      <c r="DR143" s="128"/>
      <c r="EB143" s="128"/>
      <c r="EL143" s="128"/>
      <c r="EV143" s="128"/>
      <c r="FF143" s="128"/>
      <c r="FP143" s="128"/>
      <c r="FZ143" s="128"/>
      <c r="GJ143" s="128"/>
      <c r="GT143" s="128"/>
      <c r="HD143" s="128"/>
      <c r="HN143" s="128"/>
      <c r="HX143" s="128"/>
    </row>
    <row r="144" s="3" customFormat="true">
      <c r="A144" s="389" t="str">
        <f ca="true">IF(ISBLANK('Data Summary'!A146),"",'Data Summary'!A146)</f>
        <v/>
      </c>
      <c r="B144" s="128"/>
      <c r="L144" s="128"/>
      <c r="V144" s="128"/>
      <c r="AF144" s="128"/>
      <c r="AP144" s="128"/>
      <c r="AZ144" s="128"/>
      <c r="BA144" s="128"/>
      <c r="BB144" s="128"/>
      <c r="BC144" s="128"/>
      <c r="BD144" s="128"/>
      <c r="BE144" s="128"/>
      <c r="BF144" s="128"/>
      <c r="BG144" s="128"/>
      <c r="BJ144" s="128"/>
      <c r="BT144" s="128"/>
      <c r="CD144" s="128"/>
      <c r="CN144" s="128"/>
      <c r="CX144" s="128"/>
      <c r="DH144" s="128"/>
      <c r="DR144" s="128"/>
      <c r="EB144" s="128"/>
      <c r="EL144" s="128"/>
      <c r="EV144" s="128"/>
      <c r="FF144" s="128"/>
      <c r="FP144" s="128"/>
      <c r="FZ144" s="128"/>
      <c r="GJ144" s="128"/>
      <c r="GT144" s="128"/>
      <c r="HD144" s="128"/>
      <c r="HN144" s="128"/>
      <c r="HX144" s="128"/>
    </row>
    <row r="145" s="3" customFormat="true">
      <c r="A145" s="389" t="str">
        <f ca="true">IF(ISBLANK('Data Summary'!A147),"",'Data Summary'!A147)</f>
        <v/>
      </c>
      <c r="B145" s="128"/>
      <c r="L145" s="128"/>
      <c r="V145" s="128"/>
      <c r="AF145" s="128"/>
      <c r="AP145" s="128"/>
      <c r="AZ145" s="128"/>
      <c r="BA145" s="128"/>
      <c r="BB145" s="128"/>
      <c r="BC145" s="128"/>
      <c r="BD145" s="128"/>
      <c r="BE145" s="128"/>
      <c r="BF145" s="128"/>
      <c r="BG145" s="128"/>
      <c r="BJ145" s="128"/>
      <c r="BT145" s="128"/>
      <c r="CD145" s="128"/>
      <c r="CN145" s="128"/>
      <c r="CX145" s="128"/>
      <c r="DH145" s="128"/>
      <c r="DR145" s="128"/>
      <c r="EB145" s="128"/>
      <c r="EL145" s="128"/>
      <c r="EV145" s="128"/>
      <c r="FF145" s="128"/>
      <c r="FP145" s="128"/>
      <c r="FZ145" s="128"/>
      <c r="GJ145" s="128"/>
      <c r="GT145" s="128"/>
      <c r="HD145" s="128"/>
      <c r="HN145" s="128"/>
      <c r="HX145" s="128"/>
    </row>
    <row r="146" s="3" customFormat="true">
      <c r="A146" s="389" t="str">
        <f ca="true">IF(ISBLANK('Data Summary'!A148),"",'Data Summary'!A148)</f>
        <v/>
      </c>
      <c r="B146" s="128"/>
      <c r="L146" s="128"/>
      <c r="V146" s="128"/>
      <c r="AF146" s="128"/>
      <c r="AP146" s="128"/>
      <c r="AZ146" s="128"/>
      <c r="BA146" s="128"/>
      <c r="BB146" s="128"/>
      <c r="BC146" s="128"/>
      <c r="BD146" s="128"/>
      <c r="BE146" s="128"/>
      <c r="BF146" s="128"/>
      <c r="BG146" s="128"/>
      <c r="BJ146" s="128"/>
      <c r="BT146" s="128"/>
      <c r="CD146" s="128"/>
      <c r="CN146" s="128"/>
      <c r="CX146" s="128"/>
      <c r="DH146" s="128"/>
      <c r="DR146" s="128"/>
      <c r="EB146" s="128"/>
      <c r="EL146" s="128"/>
      <c r="EV146" s="128"/>
      <c r="FF146" s="128"/>
      <c r="FP146" s="128"/>
      <c r="FZ146" s="128"/>
      <c r="GJ146" s="128"/>
      <c r="GT146" s="128"/>
      <c r="HD146" s="128"/>
      <c r="HN146" s="128"/>
      <c r="HX146" s="128"/>
    </row>
    <row r="147" s="3" customFormat="true">
      <c r="A147" s="389" t="str">
        <f ca="true">IF(ISBLANK('Data Summary'!A149),"",'Data Summary'!A149)</f>
        <v/>
      </c>
      <c r="B147" s="128"/>
      <c r="L147" s="128"/>
      <c r="V147" s="128"/>
      <c r="AF147" s="128"/>
      <c r="AP147" s="128"/>
      <c r="AZ147" s="128"/>
      <c r="BA147" s="128"/>
      <c r="BB147" s="128"/>
      <c r="BC147" s="128"/>
      <c r="BD147" s="128"/>
      <c r="BE147" s="128"/>
      <c r="BF147" s="128"/>
      <c r="BG147" s="128"/>
      <c r="BJ147" s="128"/>
      <c r="BT147" s="128"/>
      <c r="CD147" s="128"/>
      <c r="CN147" s="128"/>
      <c r="CX147" s="128"/>
      <c r="DH147" s="128"/>
      <c r="DR147" s="128"/>
      <c r="EB147" s="128"/>
      <c r="EL147" s="128"/>
      <c r="EV147" s="128"/>
      <c r="FF147" s="128"/>
      <c r="FP147" s="128"/>
      <c r="FZ147" s="128"/>
      <c r="GJ147" s="128"/>
      <c r="GT147" s="128"/>
      <c r="HD147" s="128"/>
      <c r="HN147" s="128"/>
      <c r="HX147" s="128"/>
    </row>
    <row r="148" s="3" customFormat="true">
      <c r="A148" s="389" t="str">
        <f ca="true">IF(ISBLANK('Data Summary'!A150),"",'Data Summary'!A150)</f>
        <v/>
      </c>
      <c r="B148" s="128"/>
      <c r="L148" s="128"/>
      <c r="V148" s="128"/>
      <c r="AF148" s="128"/>
      <c r="AP148" s="128"/>
      <c r="AZ148" s="128"/>
      <c r="BA148" s="128"/>
      <c r="BB148" s="128"/>
      <c r="BC148" s="128"/>
      <c r="BD148" s="128"/>
      <c r="BE148" s="128"/>
      <c r="BF148" s="128"/>
      <c r="BG148" s="128"/>
      <c r="BJ148" s="128"/>
      <c r="BT148" s="128"/>
      <c r="CD148" s="128"/>
      <c r="CN148" s="128"/>
      <c r="CX148" s="128"/>
      <c r="DH148" s="128"/>
      <c r="DR148" s="128"/>
      <c r="EB148" s="128"/>
      <c r="EL148" s="128"/>
      <c r="EV148" s="128"/>
      <c r="FF148" s="128"/>
      <c r="FP148" s="128"/>
      <c r="FZ148" s="128"/>
      <c r="GJ148" s="128"/>
      <c r="GT148" s="128"/>
      <c r="HD148" s="128"/>
      <c r="HN148" s="128"/>
      <c r="HX148" s="128"/>
    </row>
    <row r="149" s="3" customFormat="true">
      <c r="A149" s="389" t="str">
        <f ca="true">IF(ISBLANK('Data Summary'!A151),"",'Data Summary'!A151)</f>
        <v/>
      </c>
      <c r="B149" s="128"/>
      <c r="L149" s="128"/>
      <c r="V149" s="128"/>
      <c r="AF149" s="128"/>
      <c r="AP149" s="128"/>
      <c r="AZ149" s="128"/>
      <c r="BA149" s="128"/>
      <c r="BB149" s="128"/>
      <c r="BC149" s="128"/>
      <c r="BD149" s="128"/>
      <c r="BE149" s="128"/>
      <c r="BF149" s="128"/>
      <c r="BG149" s="128"/>
      <c r="BJ149" s="128"/>
      <c r="BT149" s="128"/>
      <c r="CD149" s="128"/>
      <c r="CN149" s="128"/>
      <c r="CX149" s="128"/>
      <c r="DH149" s="128"/>
      <c r="DR149" s="128"/>
      <c r="EB149" s="128"/>
      <c r="EL149" s="128"/>
      <c r="EV149" s="128"/>
      <c r="FF149" s="128"/>
      <c r="FP149" s="128"/>
      <c r="FZ149" s="128"/>
      <c r="GJ149" s="128"/>
      <c r="GT149" s="128"/>
      <c r="HD149" s="128"/>
      <c r="HN149" s="128"/>
      <c r="HX149" s="128"/>
    </row>
    <row r="150" s="3" customFormat="true">
      <c r="A150" s="389" t="str">
        <f ca="true">IF(ISBLANK('Data Summary'!A152),"",'Data Summary'!A152)</f>
        <v/>
      </c>
      <c r="B150" s="128"/>
      <c r="L150" s="128"/>
      <c r="V150" s="128"/>
      <c r="AF150" s="128"/>
      <c r="AP150" s="128"/>
      <c r="AZ150" s="128"/>
      <c r="BA150" s="128"/>
      <c r="BB150" s="128"/>
      <c r="BC150" s="128"/>
      <c r="BD150" s="128"/>
      <c r="BE150" s="128"/>
      <c r="BF150" s="128"/>
      <c r="BG150" s="128"/>
      <c r="BJ150" s="128"/>
      <c r="BT150" s="128"/>
      <c r="CD150" s="128"/>
      <c r="CN150" s="128"/>
      <c r="CX150" s="128"/>
      <c r="DH150" s="128"/>
      <c r="DR150" s="128"/>
      <c r="EB150" s="128"/>
      <c r="EL150" s="128"/>
      <c r="EV150" s="128"/>
      <c r="FF150" s="128"/>
      <c r="FP150" s="128"/>
      <c r="FZ150" s="128"/>
      <c r="GJ150" s="128"/>
      <c r="GT150" s="128"/>
      <c r="HD150" s="128"/>
      <c r="HN150" s="128"/>
      <c r="HX150" s="128"/>
    </row>
    <row r="151" s="3" customFormat="true">
      <c r="A151" s="389" t="str">
        <f ca="true">IF(ISBLANK('Data Summary'!A153),"",'Data Summary'!A153)</f>
        <v/>
      </c>
      <c r="B151" s="128"/>
      <c r="L151" s="128"/>
      <c r="V151" s="128"/>
      <c r="AF151" s="128"/>
      <c r="AP151" s="128"/>
      <c r="AZ151" s="128"/>
      <c r="BA151" s="128"/>
      <c r="BB151" s="128"/>
      <c r="BC151" s="128"/>
      <c r="BD151" s="128"/>
      <c r="BE151" s="128"/>
      <c r="BF151" s="128"/>
      <c r="BG151" s="128"/>
      <c r="BJ151" s="128"/>
      <c r="BT151" s="128"/>
      <c r="CD151" s="128"/>
      <c r="CN151" s="128"/>
      <c r="CX151" s="128"/>
      <c r="DH151" s="128"/>
      <c r="DR151" s="128"/>
      <c r="EB151" s="128"/>
      <c r="EL151" s="128"/>
      <c r="EV151" s="128"/>
      <c r="FF151" s="128"/>
      <c r="FP151" s="128"/>
      <c r="FZ151" s="128"/>
      <c r="GJ151" s="128"/>
      <c r="GT151" s="128"/>
      <c r="HD151" s="128"/>
      <c r="HN151" s="128"/>
      <c r="HX151" s="128"/>
    </row>
    <row r="152" s="3" customFormat="true">
      <c r="A152" s="385"/>
      <c r="B152" s="128"/>
      <c r="L152" s="128"/>
      <c r="V152" s="128"/>
      <c r="AF152" s="128"/>
      <c r="AP152" s="128"/>
      <c r="AZ152" s="128"/>
      <c r="BA152" s="128"/>
      <c r="BB152" s="128"/>
      <c r="BC152" s="128"/>
      <c r="BD152" s="128"/>
      <c r="BE152" s="128"/>
      <c r="BF152" s="128"/>
      <c r="BG152" s="128"/>
      <c r="BJ152" s="128"/>
      <c r="BT152" s="128"/>
      <c r="CD152" s="128"/>
      <c r="CN152" s="128"/>
      <c r="CX152" s="128"/>
      <c r="DH152" s="128"/>
      <c r="DR152" s="128"/>
      <c r="EB152" s="128"/>
      <c r="EL152" s="128"/>
      <c r="EV152" s="128"/>
      <c r="FF152" s="128"/>
      <c r="FP152" s="128"/>
      <c r="FZ152" s="128"/>
      <c r="GJ152" s="128"/>
      <c r="GT152" s="128"/>
      <c r="HD152" s="128"/>
      <c r="HN152" s="128"/>
      <c r="HX152" s="128"/>
    </row>
    <row r="153" s="3" customFormat="true">
      <c r="A153" s="385"/>
      <c r="B153" s="128"/>
      <c r="L153" s="128"/>
      <c r="V153" s="128"/>
      <c r="AF153" s="128"/>
      <c r="AP153" s="128"/>
      <c r="AZ153" s="128"/>
      <c r="BA153" s="128"/>
      <c r="BB153" s="128"/>
      <c r="BC153" s="128"/>
      <c r="BD153" s="128"/>
      <c r="BE153" s="128"/>
      <c r="BF153" s="128"/>
      <c r="BG153" s="128"/>
      <c r="BJ153" s="128"/>
      <c r="BT153" s="128"/>
      <c r="CD153" s="128"/>
      <c r="CN153" s="128"/>
      <c r="CX153" s="128"/>
      <c r="DH153" s="128"/>
      <c r="DR153" s="128"/>
      <c r="EB153" s="128"/>
      <c r="EL153" s="128"/>
      <c r="EV153" s="128"/>
      <c r="FF153" s="128"/>
      <c r="FP153" s="128"/>
      <c r="FZ153" s="128"/>
      <c r="GJ153" s="128"/>
      <c r="GT153" s="128"/>
      <c r="HD153" s="128"/>
      <c r="HN153" s="128"/>
      <c r="HX153" s="128"/>
    </row>
    <row r="154" s="3" customFormat="true">
      <c r="A154" s="385"/>
      <c r="B154" s="128"/>
      <c r="L154" s="128"/>
      <c r="V154" s="128"/>
      <c r="AF154" s="128"/>
      <c r="AP154" s="128"/>
      <c r="AZ154" s="128"/>
      <c r="BA154" s="128"/>
      <c r="BB154" s="128"/>
      <c r="BC154" s="128"/>
      <c r="BD154" s="128"/>
      <c r="BE154" s="128"/>
      <c r="BF154" s="128"/>
      <c r="BG154" s="128"/>
      <c r="BJ154" s="128"/>
      <c r="BT154" s="128"/>
      <c r="CD154" s="128"/>
      <c r="CN154" s="128"/>
      <c r="CX154" s="128"/>
      <c r="DH154" s="128"/>
      <c r="DR154" s="128"/>
      <c r="EB154" s="128"/>
      <c r="EL154" s="128"/>
      <c r="EV154" s="128"/>
      <c r="FF154" s="128"/>
      <c r="FP154" s="128"/>
      <c r="FZ154" s="128"/>
      <c r="GJ154" s="128"/>
      <c r="GT154" s="128"/>
      <c r="HD154" s="128"/>
      <c r="HN154" s="128"/>
      <c r="HX154" s="128"/>
    </row>
    <row r="155" s="3" customFormat="true">
      <c r="A155" s="385"/>
      <c r="B155" s="128"/>
      <c r="L155" s="128"/>
      <c r="V155" s="128"/>
      <c r="AF155" s="128"/>
      <c r="AP155" s="128"/>
      <c r="AZ155" s="128"/>
      <c r="BA155" s="128"/>
      <c r="BB155" s="128"/>
      <c r="BC155" s="128"/>
      <c r="BD155" s="128"/>
      <c r="BE155" s="128"/>
      <c r="BF155" s="128"/>
      <c r="BG155" s="128"/>
      <c r="BJ155" s="128"/>
      <c r="BT155" s="128"/>
      <c r="CD155" s="128"/>
      <c r="CN155" s="128"/>
      <c r="CX155" s="128"/>
      <c r="DH155" s="128"/>
      <c r="DR155" s="128"/>
      <c r="EB155" s="128"/>
      <c r="EL155" s="128"/>
      <c r="EV155" s="128"/>
      <c r="FF155" s="128"/>
      <c r="FP155" s="128"/>
      <c r="FZ155" s="128"/>
      <c r="GJ155" s="128"/>
      <c r="GT155" s="128"/>
      <c r="HD155" s="128"/>
      <c r="HN155" s="128"/>
      <c r="HX155" s="128"/>
    </row>
    <row r="156" s="3" customFormat="true">
      <c r="A156" s="385"/>
      <c r="B156" s="128"/>
      <c r="L156" s="128"/>
      <c r="V156" s="128"/>
      <c r="AF156" s="128"/>
      <c r="AP156" s="128"/>
      <c r="AZ156" s="128"/>
      <c r="BA156" s="128"/>
      <c r="BB156" s="128"/>
      <c r="BC156" s="128"/>
      <c r="BD156" s="128"/>
      <c r="BE156" s="128"/>
      <c r="BF156" s="128"/>
      <c r="BG156" s="128"/>
      <c r="BJ156" s="128"/>
      <c r="BT156" s="128"/>
      <c r="CD156" s="128"/>
      <c r="CN156" s="128"/>
      <c r="CX156" s="128"/>
      <c r="DH156" s="128"/>
      <c r="DR156" s="128"/>
      <c r="EB156" s="128"/>
      <c r="EL156" s="128"/>
      <c r="EV156" s="128"/>
      <c r="FF156" s="128"/>
      <c r="FP156" s="128"/>
      <c r="FZ156" s="128"/>
      <c r="GJ156" s="128"/>
      <c r="GT156" s="128"/>
      <c r="HD156" s="128"/>
      <c r="HN156" s="128"/>
      <c r="HX156" s="128"/>
    </row>
    <row r="157" s="3" customFormat="true">
      <c r="A157" s="385"/>
      <c r="B157" s="128"/>
      <c r="L157" s="128"/>
      <c r="V157" s="128"/>
      <c r="AF157" s="128"/>
      <c r="AP157" s="128"/>
      <c r="AZ157" s="128"/>
      <c r="BA157" s="128"/>
      <c r="BB157" s="128"/>
      <c r="BC157" s="128"/>
      <c r="BD157" s="128"/>
      <c r="BE157" s="128"/>
      <c r="BF157" s="128"/>
      <c r="BG157" s="128"/>
      <c r="BJ157" s="128"/>
      <c r="BT157" s="128"/>
      <c r="CD157" s="128"/>
      <c r="CN157" s="128"/>
      <c r="CX157" s="128"/>
      <c r="DH157" s="128"/>
      <c r="DR157" s="128"/>
      <c r="EB157" s="128"/>
      <c r="EL157" s="128"/>
      <c r="EV157" s="128"/>
      <c r="FF157" s="128"/>
      <c r="FP157" s="128"/>
      <c r="FZ157" s="128"/>
      <c r="GJ157" s="128"/>
      <c r="GT157" s="128"/>
      <c r="HD157" s="128"/>
      <c r="HN157" s="128"/>
      <c r="HX157" s="128"/>
    </row>
    <row r="158" s="3" customFormat="true">
      <c r="A158" s="385"/>
      <c r="B158" s="128"/>
      <c r="L158" s="128"/>
      <c r="V158" s="128"/>
      <c r="AF158" s="128"/>
      <c r="AP158" s="128"/>
      <c r="AZ158" s="128"/>
      <c r="BA158" s="128"/>
      <c r="BB158" s="128"/>
      <c r="BC158" s="128"/>
      <c r="BD158" s="128"/>
      <c r="BE158" s="128"/>
      <c r="BF158" s="128"/>
      <c r="BG158" s="128"/>
      <c r="BJ158" s="128"/>
      <c r="BT158" s="128"/>
      <c r="CD158" s="128"/>
      <c r="CN158" s="128"/>
      <c r="CX158" s="128"/>
      <c r="DH158" s="128"/>
      <c r="DR158" s="128"/>
      <c r="EB158" s="128"/>
      <c r="EL158" s="128"/>
      <c r="EV158" s="128"/>
      <c r="FF158" s="128"/>
      <c r="FP158" s="128"/>
      <c r="FZ158" s="128"/>
      <c r="GJ158" s="128"/>
      <c r="GT158" s="128"/>
      <c r="HD158" s="128"/>
      <c r="HN158" s="128"/>
      <c r="HX158" s="128"/>
    </row>
    <row r="159" s="3" customFormat="true">
      <c r="A159" s="385"/>
      <c r="B159" s="128"/>
      <c r="L159" s="128"/>
      <c r="V159" s="128"/>
      <c r="AF159" s="128"/>
      <c r="AP159" s="128"/>
      <c r="AZ159" s="128"/>
      <c r="BA159" s="128"/>
      <c r="BB159" s="128"/>
      <c r="BC159" s="128"/>
      <c r="BD159" s="128"/>
      <c r="BE159" s="128"/>
      <c r="BF159" s="128"/>
      <c r="BG159" s="128"/>
      <c r="BJ159" s="128"/>
      <c r="BT159" s="128"/>
      <c r="CD159" s="128"/>
      <c r="CN159" s="128"/>
      <c r="CX159" s="128"/>
      <c r="DH159" s="128"/>
      <c r="DR159" s="128"/>
      <c r="EB159" s="128"/>
      <c r="EL159" s="128"/>
      <c r="EV159" s="128"/>
      <c r="FF159" s="128"/>
      <c r="FP159" s="128"/>
      <c r="FZ159" s="128"/>
      <c r="GJ159" s="128"/>
      <c r="GT159" s="128"/>
      <c r="HD159" s="128"/>
      <c r="HN159" s="128"/>
      <c r="HX159" s="128"/>
    </row>
    <row r="160" s="3" customFormat="true">
      <c r="A160" s="385"/>
      <c r="B160" s="128"/>
      <c r="L160" s="128"/>
      <c r="V160" s="128"/>
      <c r="AF160" s="128"/>
      <c r="AP160" s="128"/>
      <c r="AZ160" s="128"/>
      <c r="BA160" s="128"/>
      <c r="BB160" s="128"/>
      <c r="BC160" s="128"/>
      <c r="BD160" s="128"/>
      <c r="BE160" s="128"/>
      <c r="BF160" s="128"/>
      <c r="BG160" s="128"/>
      <c r="BJ160" s="128"/>
      <c r="BT160" s="128"/>
      <c r="CD160" s="128"/>
      <c r="CN160" s="128"/>
      <c r="CX160" s="128"/>
      <c r="DH160" s="128"/>
      <c r="DR160" s="128"/>
      <c r="EB160" s="128"/>
      <c r="EL160" s="128"/>
      <c r="EV160" s="128"/>
      <c r="FF160" s="128"/>
      <c r="FP160" s="128"/>
      <c r="FZ160" s="128"/>
      <c r="GJ160" s="128"/>
      <c r="GT160" s="128"/>
      <c r="HD160" s="128"/>
      <c r="HN160" s="128"/>
      <c r="HX160" s="128"/>
    </row>
    <row r="161" s="3" customFormat="true">
      <c r="A161" s="385"/>
      <c r="B161" s="128"/>
      <c r="L161" s="128"/>
      <c r="V161" s="128"/>
      <c r="AF161" s="128"/>
      <c r="AP161" s="128"/>
      <c r="AZ161" s="128"/>
      <c r="BA161" s="128"/>
      <c r="BB161" s="128"/>
      <c r="BC161" s="128"/>
      <c r="BD161" s="128"/>
      <c r="BE161" s="128"/>
      <c r="BF161" s="128"/>
      <c r="BG161" s="128"/>
      <c r="BJ161" s="128"/>
      <c r="BT161" s="128"/>
      <c r="CD161" s="128"/>
      <c r="CN161" s="128"/>
      <c r="CX161" s="128"/>
      <c r="DH161" s="128"/>
      <c r="DR161" s="128"/>
      <c r="EB161" s="128"/>
      <c r="EL161" s="128"/>
      <c r="EV161" s="128"/>
      <c r="FF161" s="128"/>
      <c r="FP161" s="128"/>
      <c r="FZ161" s="128"/>
      <c r="GJ161" s="128"/>
      <c r="GT161" s="128"/>
      <c r="HD161" s="128"/>
      <c r="HN161" s="128"/>
      <c r="HX161" s="128"/>
    </row>
    <row r="162" s="3" customFormat="true">
      <c r="A162" s="385"/>
      <c r="B162" s="128"/>
      <c r="L162" s="128"/>
      <c r="V162" s="128"/>
      <c r="AF162" s="128"/>
      <c r="AP162" s="128"/>
      <c r="AZ162" s="128"/>
      <c r="BA162" s="128"/>
      <c r="BB162" s="128"/>
      <c r="BC162" s="128"/>
      <c r="BD162" s="128"/>
      <c r="BE162" s="128"/>
      <c r="BF162" s="128"/>
      <c r="BG162" s="128"/>
      <c r="BJ162" s="128"/>
      <c r="BT162" s="128"/>
      <c r="CD162" s="128"/>
      <c r="CN162" s="128"/>
      <c r="CX162" s="128"/>
      <c r="DH162" s="128"/>
      <c r="DR162" s="128"/>
      <c r="EB162" s="128"/>
      <c r="EL162" s="128"/>
      <c r="EV162" s="128"/>
      <c r="FF162" s="128"/>
      <c r="FP162" s="128"/>
      <c r="FZ162" s="128"/>
      <c r="GJ162" s="128"/>
      <c r="GT162" s="128"/>
      <c r="HD162" s="128"/>
      <c r="HN162" s="128"/>
      <c r="HX162" s="128"/>
    </row>
    <row r="163" s="3" customFormat="true">
      <c r="A163" s="385"/>
      <c r="B163" s="128"/>
      <c r="L163" s="128"/>
      <c r="V163" s="128"/>
      <c r="AF163" s="128"/>
      <c r="AP163" s="128"/>
      <c r="AZ163" s="128"/>
      <c r="BA163" s="128"/>
      <c r="BB163" s="128"/>
      <c r="BC163" s="128"/>
      <c r="BD163" s="128"/>
      <c r="BE163" s="128"/>
      <c r="BF163" s="128"/>
      <c r="BG163" s="128"/>
      <c r="BJ163" s="128"/>
      <c r="BT163" s="128"/>
      <c r="CD163" s="128"/>
      <c r="CN163" s="128"/>
      <c r="CX163" s="128"/>
      <c r="DH163" s="128"/>
      <c r="DR163" s="128"/>
      <c r="EB163" s="128"/>
      <c r="EL163" s="128"/>
      <c r="EV163" s="128"/>
      <c r="FF163" s="128"/>
      <c r="FP163" s="128"/>
      <c r="FZ163" s="128"/>
      <c r="GJ163" s="128"/>
      <c r="GT163" s="128"/>
      <c r="HD163" s="128"/>
      <c r="HN163" s="128"/>
      <c r="HX163" s="128"/>
    </row>
    <row r="164" s="3" customFormat="true">
      <c r="A164" s="385"/>
      <c r="B164" s="128"/>
      <c r="L164" s="128"/>
      <c r="V164" s="128"/>
      <c r="AF164" s="128"/>
      <c r="AP164" s="128"/>
      <c r="AZ164" s="128"/>
      <c r="BA164" s="128"/>
      <c r="BB164" s="128"/>
      <c r="BC164" s="128"/>
      <c r="BD164" s="128"/>
      <c r="BE164" s="128"/>
      <c r="BF164" s="128"/>
      <c r="BG164" s="128"/>
      <c r="BJ164" s="128"/>
      <c r="BT164" s="128"/>
      <c r="CD164" s="128"/>
      <c r="CN164" s="128"/>
      <c r="CX164" s="128"/>
      <c r="DH164" s="128"/>
      <c r="DR164" s="128"/>
      <c r="EB164" s="128"/>
      <c r="EL164" s="128"/>
      <c r="EV164" s="128"/>
      <c r="FF164" s="128"/>
      <c r="FP164" s="128"/>
      <c r="FZ164" s="128"/>
      <c r="GJ164" s="128"/>
      <c r="GT164" s="128"/>
      <c r="HD164" s="128"/>
      <c r="HN164" s="128"/>
      <c r="HX164" s="128"/>
    </row>
    <row r="165" s="3" customFormat="true">
      <c r="A165" s="385"/>
      <c r="B165" s="128"/>
      <c r="L165" s="128"/>
      <c r="V165" s="128"/>
      <c r="AF165" s="128"/>
      <c r="AP165" s="128"/>
      <c r="AZ165" s="128"/>
      <c r="BA165" s="128"/>
      <c r="BB165" s="128"/>
      <c r="BC165" s="128"/>
      <c r="BD165" s="128"/>
      <c r="BE165" s="128"/>
      <c r="BF165" s="128"/>
      <c r="BG165" s="128"/>
      <c r="BJ165" s="128"/>
      <c r="BT165" s="128"/>
      <c r="CD165" s="128"/>
      <c r="CN165" s="128"/>
      <c r="CX165" s="128"/>
      <c r="DH165" s="128"/>
      <c r="DR165" s="128"/>
      <c r="EB165" s="128"/>
      <c r="EL165" s="128"/>
      <c r="EV165" s="128"/>
      <c r="FF165" s="128"/>
      <c r="FP165" s="128"/>
      <c r="FZ165" s="128"/>
      <c r="GJ165" s="128"/>
      <c r="GT165" s="128"/>
      <c r="HD165" s="128"/>
      <c r="HN165" s="128"/>
      <c r="HX165" s="128"/>
    </row>
    <row r="166" s="3" customFormat="true">
      <c r="A166" s="385"/>
      <c r="B166" s="128"/>
      <c r="L166" s="128"/>
      <c r="V166" s="128"/>
      <c r="AF166" s="128"/>
      <c r="AP166" s="128"/>
      <c r="AZ166" s="128"/>
      <c r="BA166" s="128"/>
      <c r="BB166" s="128"/>
      <c r="BC166" s="128"/>
      <c r="BD166" s="128"/>
      <c r="BE166" s="128"/>
      <c r="BF166" s="128"/>
      <c r="BG166" s="128"/>
      <c r="BJ166" s="128"/>
      <c r="BT166" s="128"/>
      <c r="CD166" s="128"/>
      <c r="CN166" s="128"/>
      <c r="CX166" s="128"/>
      <c r="DH166" s="128"/>
      <c r="DR166" s="128"/>
      <c r="EB166" s="128"/>
      <c r="EL166" s="128"/>
      <c r="EV166" s="128"/>
      <c r="FF166" s="128"/>
      <c r="FP166" s="128"/>
      <c r="FZ166" s="128"/>
      <c r="GJ166" s="128"/>
      <c r="GT166" s="128"/>
      <c r="HD166" s="128"/>
      <c r="HN166" s="128"/>
      <c r="HX166" s="128"/>
    </row>
    <row r="167" s="3" customFormat="true">
      <c r="A167" s="385"/>
      <c r="B167" s="128"/>
      <c r="L167" s="128"/>
      <c r="V167" s="128"/>
      <c r="AF167" s="128"/>
      <c r="AP167" s="128"/>
      <c r="AZ167" s="128"/>
      <c r="BA167" s="128"/>
      <c r="BB167" s="128"/>
      <c r="BC167" s="128"/>
      <c r="BD167" s="128"/>
      <c r="BE167" s="128"/>
      <c r="BF167" s="128"/>
      <c r="BG167" s="128"/>
      <c r="BJ167" s="128"/>
      <c r="BT167" s="128"/>
      <c r="CD167" s="128"/>
      <c r="CN167" s="128"/>
      <c r="CX167" s="128"/>
      <c r="DH167" s="128"/>
      <c r="DR167" s="128"/>
      <c r="EB167" s="128"/>
      <c r="EL167" s="128"/>
      <c r="EV167" s="128"/>
      <c r="FF167" s="128"/>
      <c r="FP167" s="128"/>
      <c r="FZ167" s="128"/>
      <c r="GJ167" s="128"/>
      <c r="GT167" s="128"/>
      <c r="HD167" s="128"/>
      <c r="HN167" s="128"/>
      <c r="HX167" s="128"/>
    </row>
    <row r="168" s="3" customFormat="true">
      <c r="A168" s="385"/>
      <c r="B168" s="128"/>
      <c r="L168" s="128"/>
      <c r="V168" s="128"/>
      <c r="AF168" s="128"/>
      <c r="AP168" s="128"/>
      <c r="AZ168" s="128"/>
      <c r="BA168" s="128"/>
      <c r="BB168" s="128"/>
      <c r="BC168" s="128"/>
      <c r="BD168" s="128"/>
      <c r="BE168" s="128"/>
      <c r="BF168" s="128"/>
      <c r="BG168" s="128"/>
      <c r="BJ168" s="128"/>
      <c r="BT168" s="128"/>
      <c r="CD168" s="128"/>
      <c r="CN168" s="128"/>
      <c r="CX168" s="128"/>
      <c r="DH168" s="128"/>
      <c r="DR168" s="128"/>
      <c r="EB168" s="128"/>
      <c r="EL168" s="128"/>
      <c r="EV168" s="128"/>
      <c r="FF168" s="128"/>
      <c r="FP168" s="128"/>
      <c r="FZ168" s="128"/>
      <c r="GJ168" s="128"/>
      <c r="GT168" s="128"/>
      <c r="HD168" s="128"/>
      <c r="HN168" s="128"/>
      <c r="HX168" s="128"/>
    </row>
    <row r="169" s="3" customFormat="true">
      <c r="A169" s="385"/>
      <c r="B169" s="128"/>
      <c r="L169" s="128"/>
      <c r="V169" s="128"/>
      <c r="AF169" s="128"/>
      <c r="AP169" s="128"/>
      <c r="AZ169" s="128"/>
      <c r="BA169" s="128"/>
      <c r="BB169" s="128"/>
      <c r="BC169" s="128"/>
      <c r="BD169" s="128"/>
      <c r="BE169" s="128"/>
      <c r="BF169" s="128"/>
      <c r="BG169" s="128"/>
      <c r="BJ169" s="128"/>
      <c r="BT169" s="128"/>
      <c r="CD169" s="128"/>
      <c r="CN169" s="128"/>
      <c r="CX169" s="128"/>
      <c r="DH169" s="128"/>
      <c r="DR169" s="128"/>
      <c r="EB169" s="128"/>
      <c r="EL169" s="128"/>
      <c r="EV169" s="128"/>
      <c r="FF169" s="128"/>
      <c r="FP169" s="128"/>
      <c r="FZ169" s="128"/>
      <c r="GJ169" s="128"/>
      <c r="GT169" s="128"/>
      <c r="HD169" s="128"/>
      <c r="HN169" s="128"/>
      <c r="HX169" s="128"/>
    </row>
    <row r="170" s="3" customFormat="true">
      <c r="A170" s="385"/>
      <c r="B170" s="128"/>
      <c r="L170" s="128"/>
      <c r="V170" s="128"/>
      <c r="AF170" s="128"/>
      <c r="AP170" s="128"/>
      <c r="AZ170" s="128"/>
      <c r="BA170" s="128"/>
      <c r="BB170" s="128"/>
      <c r="BC170" s="128"/>
      <c r="BD170" s="128"/>
      <c r="BE170" s="128"/>
      <c r="BF170" s="128"/>
      <c r="BG170" s="128"/>
      <c r="BJ170" s="128"/>
      <c r="BT170" s="128"/>
      <c r="CD170" s="128"/>
      <c r="CN170" s="128"/>
      <c r="CX170" s="128"/>
      <c r="DH170" s="128"/>
      <c r="DR170" s="128"/>
      <c r="EB170" s="128"/>
      <c r="EL170" s="128"/>
      <c r="EV170" s="128"/>
      <c r="FF170" s="128"/>
      <c r="FP170" s="128"/>
      <c r="FZ170" s="128"/>
      <c r="GJ170" s="128"/>
      <c r="GT170" s="128"/>
      <c r="HD170" s="128"/>
      <c r="HN170" s="128"/>
      <c r="HX170" s="128"/>
    </row>
    <row r="171" s="3" customFormat="true">
      <c r="A171" s="385"/>
      <c r="B171" s="128"/>
      <c r="L171" s="128"/>
      <c r="V171" s="128"/>
      <c r="AF171" s="128"/>
      <c r="AP171" s="128"/>
      <c r="AZ171" s="128"/>
      <c r="BA171" s="128"/>
      <c r="BB171" s="128"/>
      <c r="BC171" s="128"/>
      <c r="BD171" s="128"/>
      <c r="BE171" s="128"/>
      <c r="BF171" s="128"/>
      <c r="BG171" s="128"/>
      <c r="BJ171" s="128"/>
      <c r="BT171" s="128"/>
      <c r="CD171" s="128"/>
      <c r="CN171" s="128"/>
      <c r="CX171" s="128"/>
      <c r="DH171" s="128"/>
      <c r="DR171" s="128"/>
      <c r="EB171" s="128"/>
      <c r="EL171" s="128"/>
      <c r="EV171" s="128"/>
      <c r="FF171" s="128"/>
      <c r="FP171" s="128"/>
      <c r="FZ171" s="128"/>
      <c r="GJ171" s="128"/>
      <c r="GT171" s="128"/>
      <c r="HD171" s="128"/>
      <c r="HN171" s="128"/>
      <c r="HX171" s="128"/>
    </row>
    <row r="172" s="3" customFormat="true">
      <c r="A172" s="385"/>
      <c r="B172" s="128"/>
      <c r="L172" s="128"/>
      <c r="V172" s="128"/>
      <c r="AF172" s="128"/>
      <c r="AP172" s="128"/>
      <c r="AZ172" s="128"/>
      <c r="BA172" s="128"/>
      <c r="BB172" s="128"/>
      <c r="BC172" s="128"/>
      <c r="BD172" s="128"/>
      <c r="BE172" s="128"/>
      <c r="BF172" s="128"/>
      <c r="BG172" s="128"/>
      <c r="BJ172" s="128"/>
      <c r="BT172" s="128"/>
      <c r="CD172" s="128"/>
      <c r="CN172" s="128"/>
      <c r="CX172" s="128"/>
      <c r="DH172" s="128"/>
      <c r="DR172" s="128"/>
      <c r="EB172" s="128"/>
      <c r="EL172" s="128"/>
      <c r="EV172" s="128"/>
      <c r="FF172" s="128"/>
      <c r="FP172" s="128"/>
      <c r="FZ172" s="128"/>
      <c r="GJ172" s="128"/>
      <c r="GT172" s="128"/>
      <c r="HD172" s="128"/>
      <c r="HN172" s="128"/>
      <c r="HX172" s="128"/>
    </row>
    <row r="173" s="3" customFormat="true">
      <c r="A173" s="385"/>
      <c r="B173" s="128"/>
      <c r="L173" s="128"/>
      <c r="V173" s="128"/>
      <c r="AF173" s="128"/>
      <c r="AP173" s="128"/>
      <c r="AZ173" s="128"/>
      <c r="BA173" s="128"/>
      <c r="BB173" s="128"/>
      <c r="BC173" s="128"/>
      <c r="BD173" s="128"/>
      <c r="BE173" s="128"/>
      <c r="BF173" s="128"/>
      <c r="BG173" s="128"/>
      <c r="BJ173" s="128"/>
      <c r="BT173" s="128"/>
      <c r="CD173" s="128"/>
      <c r="CN173" s="128"/>
      <c r="CX173" s="128"/>
      <c r="DH173" s="128"/>
      <c r="DR173" s="128"/>
      <c r="EB173" s="128"/>
      <c r="EL173" s="128"/>
      <c r="EV173" s="128"/>
      <c r="FF173" s="128"/>
      <c r="FP173" s="128"/>
      <c r="FZ173" s="128"/>
      <c r="GJ173" s="128"/>
      <c r="GT173" s="128"/>
      <c r="HD173" s="128"/>
      <c r="HN173" s="128"/>
      <c r="HX173" s="128"/>
    </row>
    <row r="174" s="3" customFormat="true">
      <c r="A174" s="385"/>
      <c r="B174" s="128"/>
      <c r="L174" s="128"/>
      <c r="V174" s="128"/>
      <c r="AF174" s="128"/>
      <c r="AP174" s="128"/>
      <c r="AZ174" s="128"/>
      <c r="BA174" s="128"/>
      <c r="BB174" s="128"/>
      <c r="BC174" s="128"/>
      <c r="BD174" s="128"/>
      <c r="BE174" s="128"/>
      <c r="BF174" s="128"/>
      <c r="BG174" s="128"/>
      <c r="BJ174" s="128"/>
      <c r="BT174" s="128"/>
      <c r="CD174" s="128"/>
      <c r="CN174" s="128"/>
      <c r="CX174" s="128"/>
      <c r="DH174" s="128"/>
      <c r="DR174" s="128"/>
      <c r="EB174" s="128"/>
      <c r="EL174" s="128"/>
      <c r="EV174" s="128"/>
      <c r="FF174" s="128"/>
      <c r="FP174" s="128"/>
      <c r="FZ174" s="128"/>
      <c r="GJ174" s="128"/>
      <c r="GT174" s="128"/>
      <c r="HD174" s="128"/>
      <c r="HN174" s="128"/>
      <c r="HX174" s="128"/>
    </row>
    <row r="175" s="3" customFormat="true">
      <c r="A175" s="385"/>
      <c r="B175" s="128"/>
      <c r="L175" s="128"/>
      <c r="V175" s="128"/>
      <c r="AF175" s="128"/>
      <c r="AP175" s="128"/>
      <c r="AZ175" s="128"/>
      <c r="BA175" s="128"/>
      <c r="BB175" s="128"/>
      <c r="BC175" s="128"/>
      <c r="BD175" s="128"/>
      <c r="BE175" s="128"/>
      <c r="BF175" s="128"/>
      <c r="BG175" s="128"/>
      <c r="BJ175" s="128"/>
      <c r="BT175" s="128"/>
      <c r="CD175" s="128"/>
      <c r="CN175" s="128"/>
      <c r="CX175" s="128"/>
      <c r="DH175" s="128"/>
      <c r="DR175" s="128"/>
      <c r="EB175" s="128"/>
      <c r="EL175" s="128"/>
      <c r="EV175" s="128"/>
      <c r="FF175" s="128"/>
      <c r="FP175" s="128"/>
      <c r="FZ175" s="128"/>
      <c r="GJ175" s="128"/>
      <c r="GT175" s="128"/>
      <c r="HD175" s="128"/>
      <c r="HN175" s="128"/>
      <c r="HX175" s="128"/>
    </row>
    <row r="176" s="3" customFormat="true">
      <c r="A176" s="385"/>
      <c r="B176" s="128"/>
      <c r="L176" s="128"/>
      <c r="V176" s="128"/>
      <c r="AF176" s="128"/>
      <c r="AP176" s="128"/>
      <c r="AZ176" s="128"/>
      <c r="BA176" s="128"/>
      <c r="BB176" s="128"/>
      <c r="BC176" s="128"/>
      <c r="BD176" s="128"/>
      <c r="BE176" s="128"/>
      <c r="BF176" s="128"/>
      <c r="BG176" s="128"/>
      <c r="BJ176" s="128"/>
      <c r="BT176" s="128"/>
      <c r="CD176" s="128"/>
      <c r="CN176" s="128"/>
      <c r="CX176" s="128"/>
      <c r="DH176" s="128"/>
      <c r="DR176" s="128"/>
      <c r="EB176" s="128"/>
      <c r="EL176" s="128"/>
      <c r="EV176" s="128"/>
      <c r="FF176" s="128"/>
      <c r="FP176" s="128"/>
      <c r="FZ176" s="128"/>
      <c r="GJ176" s="128"/>
      <c r="GT176" s="128"/>
      <c r="HD176" s="128"/>
      <c r="HN176" s="128"/>
      <c r="HX176" s="128"/>
    </row>
    <row r="177" s="3" customFormat="true">
      <c r="A177" s="385"/>
      <c r="B177" s="128"/>
      <c r="L177" s="128"/>
      <c r="V177" s="128"/>
      <c r="AF177" s="128"/>
      <c r="AP177" s="128"/>
      <c r="AZ177" s="128"/>
      <c r="BA177" s="128"/>
      <c r="BB177" s="128"/>
      <c r="BC177" s="128"/>
      <c r="BD177" s="128"/>
      <c r="BE177" s="128"/>
      <c r="BF177" s="128"/>
      <c r="BG177" s="128"/>
      <c r="BJ177" s="128"/>
      <c r="BT177" s="128"/>
      <c r="CD177" s="128"/>
      <c r="CN177" s="128"/>
      <c r="CX177" s="128"/>
      <c r="DH177" s="128"/>
      <c r="DR177" s="128"/>
      <c r="EB177" s="128"/>
      <c r="EL177" s="128"/>
      <c r="EV177" s="128"/>
      <c r="FF177" s="128"/>
      <c r="FP177" s="128"/>
      <c r="FZ177" s="128"/>
      <c r="GJ177" s="128"/>
      <c r="GT177" s="128"/>
      <c r="HD177" s="128"/>
      <c r="HN177" s="128"/>
      <c r="HX177" s="128"/>
    </row>
    <row r="178" s="3" customFormat="true">
      <c r="A178" s="385"/>
      <c r="B178" s="128"/>
      <c r="L178" s="128"/>
      <c r="V178" s="128"/>
      <c r="AF178" s="128"/>
      <c r="AP178" s="128"/>
      <c r="AZ178" s="128"/>
      <c r="BA178" s="128"/>
      <c r="BB178" s="128"/>
      <c r="BC178" s="128"/>
      <c r="BD178" s="128"/>
      <c r="BE178" s="128"/>
      <c r="BF178" s="128"/>
      <c r="BG178" s="128"/>
      <c r="BJ178" s="128"/>
      <c r="BT178" s="128"/>
      <c r="CD178" s="128"/>
      <c r="CN178" s="128"/>
      <c r="CX178" s="128"/>
      <c r="DH178" s="128"/>
      <c r="DR178" s="128"/>
      <c r="EB178" s="128"/>
      <c r="EL178" s="128"/>
      <c r="EV178" s="128"/>
      <c r="FF178" s="128"/>
      <c r="FP178" s="128"/>
      <c r="FZ178" s="128"/>
      <c r="GJ178" s="128"/>
      <c r="GT178" s="128"/>
      <c r="HD178" s="128"/>
      <c r="HN178" s="128"/>
      <c r="HX178" s="128"/>
    </row>
    <row r="179" s="3" customFormat="true">
      <c r="A179" s="385"/>
      <c r="B179" s="128"/>
      <c r="L179" s="128"/>
      <c r="V179" s="128"/>
      <c r="AF179" s="128"/>
      <c r="AP179" s="128"/>
      <c r="AZ179" s="128"/>
      <c r="BA179" s="128"/>
      <c r="BB179" s="128"/>
      <c r="BC179" s="128"/>
      <c r="BD179" s="128"/>
      <c r="BE179" s="128"/>
      <c r="BF179" s="128"/>
      <c r="BG179" s="128"/>
      <c r="BJ179" s="128"/>
      <c r="BT179" s="128"/>
      <c r="CD179" s="128"/>
      <c r="CN179" s="128"/>
      <c r="CX179" s="128"/>
      <c r="DH179" s="128"/>
      <c r="DR179" s="128"/>
      <c r="EB179" s="128"/>
      <c r="EL179" s="128"/>
      <c r="EV179" s="128"/>
      <c r="FF179" s="128"/>
      <c r="FP179" s="128"/>
      <c r="FZ179" s="128"/>
      <c r="GJ179" s="128"/>
      <c r="GT179" s="128"/>
      <c r="HD179" s="128"/>
      <c r="HN179" s="128"/>
      <c r="HX179" s="128"/>
    </row>
    <row r="180" s="3" customFormat="true">
      <c r="A180" s="385"/>
      <c r="B180" s="128"/>
      <c r="L180" s="128"/>
      <c r="V180" s="128"/>
      <c r="AF180" s="128"/>
      <c r="AP180" s="128"/>
      <c r="AZ180" s="128"/>
      <c r="BA180" s="128"/>
      <c r="BB180" s="128"/>
      <c r="BC180" s="128"/>
      <c r="BD180" s="128"/>
      <c r="BE180" s="128"/>
      <c r="BF180" s="128"/>
      <c r="BG180" s="128"/>
      <c r="BJ180" s="128"/>
      <c r="BT180" s="128"/>
      <c r="CD180" s="128"/>
      <c r="CN180" s="128"/>
      <c r="CX180" s="128"/>
      <c r="DH180" s="128"/>
      <c r="DR180" s="128"/>
      <c r="EB180" s="128"/>
      <c r="EL180" s="128"/>
      <c r="EV180" s="128"/>
      <c r="FF180" s="128"/>
      <c r="FP180" s="128"/>
      <c r="FZ180" s="128"/>
      <c r="GJ180" s="128"/>
      <c r="GT180" s="128"/>
      <c r="HD180" s="128"/>
      <c r="HN180" s="128"/>
      <c r="HX180" s="128"/>
    </row>
    <row r="181" s="3" customFormat="true">
      <c r="A181" s="385"/>
      <c r="B181" s="128"/>
      <c r="L181" s="128"/>
      <c r="V181" s="128"/>
      <c r="AF181" s="128"/>
      <c r="AP181" s="128"/>
      <c r="AZ181" s="128"/>
      <c r="BA181" s="128"/>
      <c r="BB181" s="128"/>
      <c r="BC181" s="128"/>
      <c r="BD181" s="128"/>
      <c r="BE181" s="128"/>
      <c r="BF181" s="128"/>
      <c r="BG181" s="128"/>
      <c r="BJ181" s="128"/>
      <c r="BT181" s="128"/>
      <c r="CD181" s="128"/>
      <c r="CN181" s="128"/>
      <c r="CX181" s="128"/>
      <c r="DH181" s="128"/>
      <c r="DR181" s="128"/>
      <c r="EB181" s="128"/>
      <c r="EL181" s="128"/>
      <c r="EV181" s="128"/>
      <c r="FF181" s="128"/>
      <c r="FP181" s="128"/>
      <c r="FZ181" s="128"/>
      <c r="GJ181" s="128"/>
      <c r="GT181" s="128"/>
      <c r="HD181" s="128"/>
      <c r="HN181" s="128"/>
      <c r="HX181" s="128"/>
    </row>
    <row r="182" s="3" customFormat="true">
      <c r="A182" s="385"/>
      <c r="B182" s="128"/>
      <c r="L182" s="128"/>
      <c r="V182" s="128"/>
      <c r="AF182" s="128"/>
      <c r="AP182" s="128"/>
      <c r="AZ182" s="128"/>
      <c r="BA182" s="128"/>
      <c r="BB182" s="128"/>
      <c r="BC182" s="128"/>
      <c r="BD182" s="128"/>
      <c r="BE182" s="128"/>
      <c r="BF182" s="128"/>
      <c r="BG182" s="128"/>
      <c r="BJ182" s="128"/>
      <c r="BT182" s="128"/>
      <c r="CD182" s="128"/>
      <c r="CN182" s="128"/>
      <c r="CX182" s="128"/>
      <c r="DH182" s="128"/>
      <c r="DR182" s="128"/>
      <c r="EB182" s="128"/>
      <c r="EL182" s="128"/>
      <c r="EV182" s="128"/>
      <c r="FF182" s="128"/>
      <c r="FP182" s="128"/>
      <c r="FZ182" s="128"/>
      <c r="GJ182" s="128"/>
      <c r="GT182" s="128"/>
      <c r="HD182" s="128"/>
      <c r="HN182" s="128"/>
      <c r="HX182" s="128"/>
    </row>
    <row r="183" s="3" customFormat="true">
      <c r="A183" s="385"/>
      <c r="B183" s="128"/>
      <c r="L183" s="128"/>
      <c r="V183" s="128"/>
      <c r="AF183" s="128"/>
      <c r="AP183" s="128"/>
      <c r="AZ183" s="128"/>
      <c r="BA183" s="128"/>
      <c r="BB183" s="128"/>
      <c r="BC183" s="128"/>
      <c r="BD183" s="128"/>
      <c r="BE183" s="128"/>
      <c r="BF183" s="128"/>
      <c r="BG183" s="128"/>
      <c r="BJ183" s="128"/>
      <c r="BT183" s="128"/>
      <c r="CD183" s="128"/>
      <c r="CN183" s="128"/>
      <c r="CX183" s="128"/>
      <c r="DH183" s="128"/>
      <c r="DR183" s="128"/>
      <c r="EB183" s="128"/>
      <c r="EL183" s="128"/>
      <c r="EV183" s="128"/>
      <c r="FF183" s="128"/>
      <c r="FP183" s="128"/>
      <c r="FZ183" s="128"/>
      <c r="GJ183" s="128"/>
      <c r="GT183" s="128"/>
      <c r="HD183" s="128"/>
      <c r="HN183" s="128"/>
      <c r="HX183" s="128"/>
    </row>
    <row r="184" s="3" customFormat="true">
      <c r="A184" s="385"/>
      <c r="B184" s="128"/>
      <c r="L184" s="128"/>
      <c r="V184" s="128"/>
      <c r="AF184" s="128"/>
      <c r="AP184" s="128"/>
      <c r="AZ184" s="128"/>
      <c r="BA184" s="128"/>
      <c r="BB184" s="128"/>
      <c r="BC184" s="128"/>
      <c r="BD184" s="128"/>
      <c r="BE184" s="128"/>
      <c r="BF184" s="128"/>
      <c r="BG184" s="128"/>
      <c r="BJ184" s="128"/>
      <c r="BT184" s="128"/>
      <c r="CD184" s="128"/>
      <c r="CN184" s="128"/>
      <c r="CX184" s="128"/>
      <c r="DH184" s="128"/>
      <c r="DR184" s="128"/>
      <c r="EB184" s="128"/>
      <c r="EL184" s="128"/>
      <c r="EV184" s="128"/>
      <c r="FF184" s="128"/>
      <c r="FP184" s="128"/>
      <c r="FZ184" s="128"/>
      <c r="GJ184" s="128"/>
      <c r="GT184" s="128"/>
      <c r="HD184" s="128"/>
      <c r="HN184" s="128"/>
      <c r="HX184" s="128"/>
    </row>
    <row r="185" s="3" customFormat="true">
      <c r="A185" s="385"/>
      <c r="B185" s="128"/>
      <c r="L185" s="128"/>
      <c r="V185" s="128"/>
      <c r="AF185" s="128"/>
      <c r="AP185" s="128"/>
      <c r="AZ185" s="128"/>
      <c r="BA185" s="128"/>
      <c r="BB185" s="128"/>
      <c r="BC185" s="128"/>
      <c r="BD185" s="128"/>
      <c r="BE185" s="128"/>
      <c r="BF185" s="128"/>
      <c r="BG185" s="128"/>
      <c r="BJ185" s="128"/>
      <c r="BT185" s="128"/>
      <c r="CD185" s="128"/>
      <c r="CN185" s="128"/>
      <c r="CX185" s="128"/>
      <c r="DH185" s="128"/>
      <c r="DR185" s="128"/>
      <c r="EB185" s="128"/>
      <c r="EL185" s="128"/>
      <c r="EV185" s="128"/>
      <c r="FF185" s="128"/>
      <c r="FP185" s="128"/>
      <c r="FZ185" s="128"/>
      <c r="GJ185" s="128"/>
      <c r="GT185" s="128"/>
      <c r="HD185" s="128"/>
      <c r="HN185" s="128"/>
      <c r="HX185" s="128"/>
    </row>
    <row r="186" s="3" customFormat="true">
      <c r="A186" s="385"/>
      <c r="B186" s="128"/>
      <c r="L186" s="128"/>
      <c r="V186" s="128"/>
      <c r="AF186" s="128"/>
      <c r="AP186" s="128"/>
      <c r="AZ186" s="128"/>
      <c r="BA186" s="128"/>
      <c r="BB186" s="128"/>
      <c r="BC186" s="128"/>
      <c r="BD186" s="128"/>
      <c r="BE186" s="128"/>
      <c r="BF186" s="128"/>
      <c r="BG186" s="128"/>
      <c r="BJ186" s="128"/>
      <c r="BT186" s="128"/>
      <c r="CD186" s="128"/>
      <c r="CN186" s="128"/>
      <c r="CX186" s="128"/>
      <c r="DH186" s="128"/>
      <c r="DR186" s="128"/>
      <c r="EB186" s="128"/>
      <c r="EL186" s="128"/>
      <c r="EV186" s="128"/>
      <c r="FF186" s="128"/>
      <c r="FP186" s="128"/>
      <c r="FZ186" s="128"/>
      <c r="GJ186" s="128"/>
      <c r="GT186" s="128"/>
      <c r="HD186" s="128"/>
      <c r="HN186" s="128"/>
      <c r="HX186" s="128"/>
    </row>
    <row r="187" s="3" customFormat="true">
      <c r="A187" s="385"/>
      <c r="B187" s="128"/>
      <c r="L187" s="128"/>
      <c r="V187" s="128"/>
      <c r="AF187" s="128"/>
      <c r="AP187" s="128"/>
      <c r="AZ187" s="128"/>
      <c r="BA187" s="128"/>
      <c r="BB187" s="128"/>
      <c r="BC187" s="128"/>
      <c r="BD187" s="128"/>
      <c r="BE187" s="128"/>
      <c r="BF187" s="128"/>
      <c r="BG187" s="128"/>
      <c r="BJ187" s="128"/>
      <c r="BT187" s="128"/>
      <c r="CD187" s="128"/>
      <c r="CN187" s="128"/>
      <c r="CX187" s="128"/>
      <c r="DH187" s="128"/>
      <c r="DR187" s="128"/>
      <c r="EB187" s="128"/>
      <c r="EL187" s="128"/>
      <c r="EV187" s="128"/>
      <c r="FF187" s="128"/>
      <c r="FP187" s="128"/>
      <c r="FZ187" s="128"/>
      <c r="GJ187" s="128"/>
      <c r="GT187" s="128"/>
      <c r="HD187" s="128"/>
      <c r="HN187" s="128"/>
      <c r="HX187" s="128"/>
    </row>
    <row r="188" s="3" customFormat="true">
      <c r="A188" s="385"/>
      <c r="B188" s="128"/>
      <c r="L188" s="128"/>
      <c r="V188" s="128"/>
      <c r="AF188" s="128"/>
      <c r="AP188" s="128"/>
      <c r="AZ188" s="128"/>
      <c r="BA188" s="128"/>
      <c r="BB188" s="128"/>
      <c r="BC188" s="128"/>
      <c r="BD188" s="128"/>
      <c r="BE188" s="128"/>
      <c r="BF188" s="128"/>
      <c r="BG188" s="128"/>
      <c r="BJ188" s="128"/>
      <c r="BT188" s="128"/>
      <c r="CD188" s="128"/>
      <c r="CN188" s="128"/>
      <c r="CX188" s="128"/>
      <c r="DH188" s="128"/>
      <c r="DR188" s="128"/>
      <c r="EB188" s="128"/>
      <c r="EL188" s="128"/>
      <c r="EV188" s="128"/>
      <c r="FF188" s="128"/>
      <c r="FP188" s="128"/>
      <c r="FZ188" s="128"/>
      <c r="GJ188" s="128"/>
      <c r="GT188" s="128"/>
      <c r="HD188" s="128"/>
      <c r="HN188" s="128"/>
      <c r="HX188" s="128"/>
    </row>
    <row r="189" s="3" customFormat="true">
      <c r="A189" s="385"/>
      <c r="B189" s="128"/>
      <c r="L189" s="128"/>
      <c r="V189" s="128"/>
      <c r="AF189" s="128"/>
      <c r="AP189" s="128"/>
      <c r="AZ189" s="128"/>
      <c r="BA189" s="128"/>
      <c r="BB189" s="128"/>
      <c r="BC189" s="128"/>
      <c r="BD189" s="128"/>
      <c r="BE189" s="128"/>
      <c r="BF189" s="128"/>
      <c r="BG189" s="128"/>
      <c r="BJ189" s="128"/>
      <c r="BT189" s="128"/>
      <c r="CD189" s="128"/>
      <c r="CN189" s="128"/>
      <c r="CX189" s="128"/>
      <c r="DH189" s="128"/>
      <c r="DR189" s="128"/>
      <c r="EB189" s="128"/>
      <c r="EL189" s="128"/>
      <c r="EV189" s="128"/>
      <c r="FF189" s="128"/>
      <c r="FP189" s="128"/>
      <c r="FZ189" s="128"/>
      <c r="GJ189" s="128"/>
      <c r="GT189" s="128"/>
      <c r="HD189" s="128"/>
      <c r="HN189" s="128"/>
      <c r="HX189" s="128"/>
    </row>
    <row r="190" s="3" customFormat="true">
      <c r="A190" s="385"/>
      <c r="B190" s="128"/>
      <c r="L190" s="128"/>
      <c r="V190" s="128"/>
      <c r="AF190" s="128"/>
      <c r="AP190" s="128"/>
      <c r="AZ190" s="128"/>
      <c r="BA190" s="128"/>
      <c r="BB190" s="128"/>
      <c r="BC190" s="128"/>
      <c r="BD190" s="128"/>
      <c r="BE190" s="128"/>
      <c r="BF190" s="128"/>
      <c r="BG190" s="128"/>
      <c r="BJ190" s="128"/>
      <c r="BT190" s="128"/>
      <c r="CD190" s="128"/>
      <c r="CN190" s="128"/>
      <c r="CX190" s="128"/>
      <c r="DH190" s="128"/>
      <c r="DR190" s="128"/>
      <c r="EB190" s="128"/>
      <c r="EL190" s="128"/>
      <c r="EV190" s="128"/>
      <c r="FF190" s="128"/>
      <c r="FP190" s="128"/>
      <c r="FZ190" s="128"/>
      <c r="GJ190" s="128"/>
      <c r="GT190" s="128"/>
      <c r="HD190" s="128"/>
      <c r="HN190" s="128"/>
      <c r="HX190" s="128"/>
    </row>
    <row r="191" s="3" customFormat="true">
      <c r="A191" s="385"/>
      <c r="B191" s="128"/>
      <c r="L191" s="128"/>
      <c r="V191" s="128"/>
      <c r="AF191" s="128"/>
      <c r="AP191" s="128"/>
      <c r="AZ191" s="128"/>
      <c r="BA191" s="128"/>
      <c r="BB191" s="128"/>
      <c r="BC191" s="128"/>
      <c r="BD191" s="128"/>
      <c r="BE191" s="128"/>
      <c r="BF191" s="128"/>
      <c r="BG191" s="128"/>
      <c r="BJ191" s="128"/>
      <c r="BT191" s="128"/>
      <c r="CD191" s="128"/>
      <c r="CN191" s="128"/>
      <c r="CX191" s="128"/>
      <c r="DH191" s="128"/>
      <c r="DR191" s="128"/>
      <c r="EB191" s="128"/>
      <c r="EL191" s="128"/>
      <c r="EV191" s="128"/>
      <c r="FF191" s="128"/>
      <c r="FP191" s="128"/>
      <c r="FZ191" s="128"/>
      <c r="GJ191" s="128"/>
      <c r="GT191" s="128"/>
      <c r="HD191" s="128"/>
      <c r="HN191" s="128"/>
      <c r="HX191" s="128"/>
    </row>
    <row r="192" s="3" customFormat="true">
      <c r="A192" s="385"/>
      <c r="B192" s="128"/>
      <c r="L192" s="128"/>
      <c r="V192" s="128"/>
      <c r="AF192" s="128"/>
      <c r="AP192" s="128"/>
      <c r="AZ192" s="128"/>
      <c r="BA192" s="128"/>
      <c r="BB192" s="128"/>
      <c r="BC192" s="128"/>
      <c r="BD192" s="128"/>
      <c r="BE192" s="128"/>
      <c r="BF192" s="128"/>
      <c r="BG192" s="128"/>
      <c r="BJ192" s="128"/>
      <c r="BT192" s="128"/>
      <c r="CD192" s="128"/>
      <c r="CN192" s="128"/>
      <c r="CX192" s="128"/>
      <c r="DH192" s="128"/>
      <c r="DR192" s="128"/>
      <c r="EB192" s="128"/>
      <c r="EL192" s="128"/>
      <c r="EV192" s="128"/>
      <c r="FF192" s="128"/>
      <c r="FP192" s="128"/>
      <c r="FZ192" s="128"/>
      <c r="GJ192" s="128"/>
      <c r="GT192" s="128"/>
      <c r="HD192" s="128"/>
      <c r="HN192" s="128"/>
      <c r="HX192" s="128"/>
    </row>
    <row r="193" s="3" customFormat="true">
      <c r="A193" s="385"/>
      <c r="B193" s="128"/>
      <c r="L193" s="128"/>
      <c r="V193" s="128"/>
      <c r="AF193" s="128"/>
      <c r="AP193" s="128"/>
      <c r="AZ193" s="128"/>
      <c r="BA193" s="128"/>
      <c r="BB193" s="128"/>
      <c r="BC193" s="128"/>
      <c r="BD193" s="128"/>
      <c r="BE193" s="128"/>
      <c r="BF193" s="128"/>
      <c r="BG193" s="128"/>
      <c r="BJ193" s="128"/>
      <c r="BT193" s="128"/>
      <c r="CD193" s="128"/>
      <c r="CN193" s="128"/>
      <c r="CX193" s="128"/>
      <c r="DH193" s="128"/>
      <c r="DR193" s="128"/>
      <c r="EB193" s="128"/>
      <c r="EL193" s="128"/>
      <c r="EV193" s="128"/>
      <c r="FF193" s="128"/>
      <c r="FP193" s="128"/>
      <c r="FZ193" s="128"/>
      <c r="GJ193" s="128"/>
      <c r="GT193" s="128"/>
      <c r="HD193" s="128"/>
      <c r="HN193" s="128"/>
      <c r="HX193" s="128"/>
    </row>
    <row r="194" s="3" customFormat="true">
      <c r="A194" s="385"/>
      <c r="B194" s="128"/>
      <c r="L194" s="128"/>
      <c r="V194" s="128"/>
      <c r="AF194" s="128"/>
      <c r="AP194" s="128"/>
      <c r="AZ194" s="128"/>
      <c r="BA194" s="128"/>
      <c r="BB194" s="128"/>
      <c r="BC194" s="128"/>
      <c r="BD194" s="128"/>
      <c r="BE194" s="128"/>
      <c r="BF194" s="128"/>
      <c r="BG194" s="128"/>
      <c r="BJ194" s="128"/>
      <c r="BT194" s="128"/>
      <c r="CD194" s="128"/>
      <c r="CN194" s="128"/>
      <c r="CX194" s="128"/>
      <c r="DH194" s="128"/>
      <c r="DR194" s="128"/>
      <c r="EB194" s="128"/>
      <c r="EL194" s="128"/>
      <c r="EV194" s="128"/>
      <c r="FF194" s="128"/>
      <c r="FP194" s="128"/>
      <c r="FZ194" s="128"/>
      <c r="GJ194" s="128"/>
      <c r="GT194" s="128"/>
      <c r="HD194" s="128"/>
      <c r="HN194" s="128"/>
      <c r="HX194" s="128"/>
    </row>
    <row r="195" s="3" customFormat="true">
      <c r="A195" s="385"/>
      <c r="B195" s="128"/>
      <c r="L195" s="128"/>
      <c r="V195" s="128"/>
      <c r="AF195" s="128"/>
      <c r="AP195" s="128"/>
      <c r="AZ195" s="128"/>
      <c r="BA195" s="128"/>
      <c r="BB195" s="128"/>
      <c r="BC195" s="128"/>
      <c r="BD195" s="128"/>
      <c r="BE195" s="128"/>
      <c r="BF195" s="128"/>
      <c r="BG195" s="128"/>
      <c r="BJ195" s="128"/>
      <c r="BT195" s="128"/>
      <c r="CD195" s="128"/>
      <c r="CN195" s="128"/>
      <c r="CX195" s="128"/>
      <c r="DH195" s="128"/>
      <c r="DR195" s="128"/>
      <c r="EB195" s="128"/>
      <c r="EL195" s="128"/>
      <c r="EV195" s="128"/>
      <c r="FF195" s="128"/>
      <c r="FP195" s="128"/>
      <c r="FZ195" s="128"/>
      <c r="GJ195" s="128"/>
      <c r="GT195" s="128"/>
      <c r="HD195" s="128"/>
      <c r="HN195" s="128"/>
      <c r="HX195" s="128"/>
    </row>
    <row r="196" s="3" customFormat="true">
      <c r="A196" s="385"/>
      <c r="B196" s="128"/>
      <c r="L196" s="128"/>
      <c r="V196" s="128"/>
      <c r="AF196" s="128"/>
      <c r="AP196" s="128"/>
      <c r="AZ196" s="128"/>
      <c r="BA196" s="128"/>
      <c r="BB196" s="128"/>
      <c r="BC196" s="128"/>
      <c r="BD196" s="128"/>
      <c r="BE196" s="128"/>
      <c r="BF196" s="128"/>
      <c r="BG196" s="128"/>
      <c r="BJ196" s="128"/>
      <c r="BT196" s="128"/>
      <c r="CD196" s="128"/>
      <c r="CN196" s="128"/>
      <c r="CX196" s="128"/>
      <c r="DH196" s="128"/>
      <c r="DR196" s="128"/>
      <c r="EB196" s="128"/>
      <c r="EL196" s="128"/>
      <c r="EV196" s="128"/>
      <c r="FF196" s="128"/>
      <c r="FP196" s="128"/>
      <c r="FZ196" s="128"/>
      <c r="GJ196" s="128"/>
      <c r="GT196" s="128"/>
      <c r="HD196" s="128"/>
      <c r="HN196" s="128"/>
      <c r="HX196" s="128"/>
    </row>
    <row r="197" s="3" customFormat="true">
      <c r="A197" s="385"/>
      <c r="B197" s="128"/>
      <c r="L197" s="128"/>
      <c r="V197" s="128"/>
      <c r="AF197" s="128"/>
      <c r="AP197" s="128"/>
      <c r="AZ197" s="128"/>
      <c r="BA197" s="128"/>
      <c r="BB197" s="128"/>
      <c r="BC197" s="128"/>
      <c r="BD197" s="128"/>
      <c r="BE197" s="128"/>
      <c r="BF197" s="128"/>
      <c r="BG197" s="128"/>
      <c r="BJ197" s="128"/>
      <c r="BT197" s="128"/>
      <c r="CD197" s="128"/>
      <c r="CN197" s="128"/>
      <c r="CX197" s="128"/>
      <c r="DH197" s="128"/>
      <c r="DR197" s="128"/>
      <c r="EB197" s="128"/>
      <c r="EL197" s="128"/>
      <c r="EV197" s="128"/>
      <c r="FF197" s="128"/>
      <c r="FP197" s="128"/>
      <c r="FZ197" s="128"/>
      <c r="GJ197" s="128"/>
      <c r="GT197" s="128"/>
      <c r="HD197" s="128"/>
      <c r="HN197" s="128"/>
      <c r="HX197" s="128"/>
    </row>
    <row r="198" s="3" customFormat="true">
      <c r="A198" s="385"/>
      <c r="B198" s="128"/>
      <c r="L198" s="128"/>
      <c r="V198" s="128"/>
      <c r="AF198" s="128"/>
      <c r="AP198" s="128"/>
      <c r="AZ198" s="128"/>
      <c r="BA198" s="128"/>
      <c r="BB198" s="128"/>
      <c r="BC198" s="128"/>
      <c r="BD198" s="128"/>
      <c r="BE198" s="128"/>
      <c r="BF198" s="128"/>
      <c r="BG198" s="128"/>
      <c r="BJ198" s="128"/>
      <c r="BT198" s="128"/>
      <c r="CD198" s="128"/>
      <c r="CN198" s="128"/>
      <c r="CX198" s="128"/>
      <c r="DH198" s="128"/>
      <c r="DR198" s="128"/>
      <c r="EB198" s="128"/>
      <c r="EL198" s="128"/>
      <c r="EV198" s="128"/>
      <c r="FF198" s="128"/>
      <c r="FP198" s="128"/>
      <c r="FZ198" s="128"/>
      <c r="GJ198" s="128"/>
      <c r="GT198" s="128"/>
      <c r="HD198" s="128"/>
      <c r="HN198" s="128"/>
      <c r="HX198" s="128"/>
    </row>
    <row r="199" s="3" customFormat="true">
      <c r="A199" s="385"/>
      <c r="B199" s="128"/>
      <c r="L199" s="128"/>
      <c r="V199" s="128"/>
      <c r="AF199" s="128"/>
      <c r="AP199" s="128"/>
      <c r="AZ199" s="128"/>
      <c r="BA199" s="128"/>
      <c r="BB199" s="128"/>
      <c r="BC199" s="128"/>
      <c r="BD199" s="128"/>
      <c r="BE199" s="128"/>
      <c r="BF199" s="128"/>
      <c r="BG199" s="128"/>
      <c r="BJ199" s="128"/>
      <c r="BT199" s="128"/>
      <c r="CD199" s="128"/>
      <c r="CN199" s="128"/>
      <c r="CX199" s="128"/>
      <c r="DH199" s="128"/>
      <c r="DR199" s="128"/>
      <c r="EB199" s="128"/>
      <c r="EL199" s="128"/>
      <c r="EV199" s="128"/>
      <c r="FF199" s="128"/>
      <c r="FP199" s="128"/>
      <c r="FZ199" s="128"/>
      <c r="GJ199" s="128"/>
      <c r="GT199" s="128"/>
      <c r="HD199" s="128"/>
      <c r="HN199" s="128"/>
      <c r="HX199" s="128"/>
    </row>
    <row r="200" s="3" customFormat="true">
      <c r="A200" s="385"/>
      <c r="B200" s="128"/>
      <c r="L200" s="128"/>
      <c r="V200" s="128"/>
      <c r="AF200" s="128"/>
      <c r="AP200" s="128"/>
      <c r="AZ200" s="128"/>
      <c r="BA200" s="128"/>
      <c r="BB200" s="128"/>
      <c r="BC200" s="128"/>
      <c r="BD200" s="128"/>
      <c r="BE200" s="128"/>
      <c r="BF200" s="128"/>
      <c r="BG200" s="128"/>
      <c r="BJ200" s="128"/>
      <c r="BT200" s="128"/>
      <c r="CD200" s="128"/>
      <c r="CN200" s="128"/>
      <c r="CX200" s="128"/>
      <c r="DH200" s="128"/>
      <c r="DR200" s="128"/>
      <c r="EB200" s="128"/>
      <c r="EL200" s="128"/>
      <c r="EV200" s="128"/>
      <c r="FF200" s="128"/>
      <c r="FP200" s="128"/>
      <c r="FZ200" s="128"/>
      <c r="GJ200" s="128"/>
      <c r="GT200" s="128"/>
      <c r="HD200" s="128"/>
      <c r="HN200" s="128"/>
      <c r="HX200" s="128"/>
    </row>
    <row r="201" s="3" customFormat="true">
      <c r="A201" s="385"/>
      <c r="B201" s="128"/>
      <c r="L201" s="128"/>
      <c r="V201" s="128"/>
      <c r="AF201" s="128"/>
      <c r="AP201" s="128"/>
      <c r="AZ201" s="128"/>
      <c r="BA201" s="128"/>
      <c r="BB201" s="128"/>
      <c r="BC201" s="128"/>
      <c r="BD201" s="128"/>
      <c r="BE201" s="128"/>
      <c r="BF201" s="128"/>
      <c r="BG201" s="128"/>
      <c r="BJ201" s="128"/>
      <c r="BT201" s="128"/>
      <c r="CD201" s="128"/>
      <c r="CN201" s="128"/>
      <c r="CX201" s="128"/>
      <c r="DH201" s="128"/>
      <c r="DR201" s="128"/>
      <c r="EB201" s="128"/>
      <c r="EL201" s="128"/>
      <c r="EV201" s="128"/>
      <c r="FF201" s="128"/>
      <c r="FP201" s="128"/>
      <c r="FZ201" s="128"/>
      <c r="GJ201" s="128"/>
      <c r="GT201" s="128"/>
      <c r="HD201" s="128"/>
      <c r="HN201" s="128"/>
      <c r="HX201" s="128"/>
    </row>
    <row r="202" s="3" customFormat="true">
      <c r="A202" s="385"/>
      <c r="B202" s="128"/>
      <c r="L202" s="128"/>
      <c r="V202" s="128"/>
      <c r="AF202" s="128"/>
      <c r="AP202" s="128"/>
      <c r="AZ202" s="128"/>
      <c r="BA202" s="128"/>
      <c r="BB202" s="128"/>
      <c r="BC202" s="128"/>
      <c r="BD202" s="128"/>
      <c r="BE202" s="128"/>
      <c r="BF202" s="128"/>
      <c r="BG202" s="128"/>
      <c r="BJ202" s="128"/>
      <c r="BT202" s="128"/>
      <c r="CD202" s="128"/>
      <c r="CN202" s="128"/>
      <c r="CX202" s="128"/>
      <c r="DH202" s="128"/>
      <c r="DR202" s="128"/>
      <c r="EB202" s="128"/>
      <c r="EL202" s="128"/>
      <c r="EV202" s="128"/>
      <c r="FF202" s="128"/>
      <c r="FP202" s="128"/>
      <c r="FZ202" s="128"/>
      <c r="GJ202" s="128"/>
      <c r="GT202" s="128"/>
      <c r="HD202" s="128"/>
      <c r="HN202" s="128"/>
      <c r="HX202" s="128"/>
    </row>
    <row r="203" s="3" customFormat="true">
      <c r="A203" s="385"/>
      <c r="B203" s="128"/>
      <c r="L203" s="128"/>
      <c r="V203" s="128"/>
      <c r="AF203" s="128"/>
      <c r="AP203" s="128"/>
      <c r="AZ203" s="128"/>
      <c r="BA203" s="128"/>
      <c r="BB203" s="128"/>
      <c r="BC203" s="128"/>
      <c r="BD203" s="128"/>
      <c r="BE203" s="128"/>
      <c r="BF203" s="128"/>
      <c r="BG203" s="128"/>
      <c r="BJ203" s="128"/>
      <c r="BT203" s="128"/>
      <c r="CD203" s="128"/>
      <c r="CN203" s="128"/>
      <c r="CX203" s="128"/>
      <c r="DH203" s="128"/>
      <c r="DR203" s="128"/>
      <c r="EB203" s="128"/>
      <c r="EL203" s="128"/>
      <c r="EV203" s="128"/>
      <c r="FF203" s="128"/>
      <c r="FP203" s="128"/>
      <c r="FZ203" s="128"/>
      <c r="GJ203" s="128"/>
      <c r="GT203" s="128"/>
      <c r="HD203" s="128"/>
      <c r="HN203" s="128"/>
      <c r="HX203" s="128"/>
    </row>
    <row r="204" s="3" customFormat="true">
      <c r="A204" s="385"/>
      <c r="B204" s="128"/>
      <c r="L204" s="128"/>
      <c r="V204" s="128"/>
      <c r="AF204" s="128"/>
      <c r="AP204" s="128"/>
      <c r="AZ204" s="128"/>
      <c r="BA204" s="128"/>
      <c r="BB204" s="128"/>
      <c r="BC204" s="128"/>
      <c r="BD204" s="128"/>
      <c r="BE204" s="128"/>
      <c r="BF204" s="128"/>
      <c r="BG204" s="128"/>
      <c r="BJ204" s="128"/>
      <c r="BT204" s="128"/>
      <c r="CD204" s="128"/>
      <c r="CN204" s="128"/>
      <c r="CX204" s="128"/>
      <c r="DH204" s="128"/>
      <c r="DR204" s="128"/>
      <c r="EB204" s="128"/>
      <c r="EL204" s="128"/>
      <c r="EV204" s="128"/>
      <c r="FF204" s="128"/>
      <c r="FP204" s="128"/>
      <c r="FZ204" s="128"/>
      <c r="GJ204" s="128"/>
      <c r="GT204" s="128"/>
      <c r="HD204" s="128"/>
      <c r="HN204" s="128"/>
      <c r="HX204" s="128"/>
    </row>
    <row r="205" s="3" customFormat="true">
      <c r="A205" s="385"/>
      <c r="B205" s="128"/>
      <c r="L205" s="128"/>
      <c r="V205" s="128"/>
      <c r="AF205" s="128"/>
      <c r="AP205" s="128"/>
      <c r="AZ205" s="128"/>
      <c r="BA205" s="128"/>
      <c r="BB205" s="128"/>
      <c r="BC205" s="128"/>
      <c r="BD205" s="128"/>
      <c r="BE205" s="128"/>
      <c r="BF205" s="128"/>
      <c r="BG205" s="128"/>
      <c r="BJ205" s="128"/>
      <c r="BT205" s="128"/>
      <c r="CD205" s="128"/>
      <c r="CN205" s="128"/>
      <c r="CX205" s="128"/>
      <c r="DH205" s="128"/>
      <c r="DR205" s="128"/>
      <c r="EB205" s="128"/>
      <c r="EL205" s="128"/>
      <c r="EV205" s="128"/>
      <c r="FF205" s="128"/>
      <c r="FP205" s="128"/>
      <c r="FZ205" s="128"/>
      <c r="GJ205" s="128"/>
      <c r="GT205" s="128"/>
      <c r="HD205" s="128"/>
      <c r="HN205" s="128"/>
      <c r="HX205" s="128"/>
    </row>
    <row r="206" s="3" customFormat="true">
      <c r="A206" s="385"/>
      <c r="B206" s="128"/>
      <c r="L206" s="128"/>
      <c r="V206" s="128"/>
      <c r="AF206" s="128"/>
      <c r="AP206" s="128"/>
      <c r="AZ206" s="128"/>
      <c r="BA206" s="128"/>
      <c r="BB206" s="128"/>
      <c r="BC206" s="128"/>
      <c r="BD206" s="128"/>
      <c r="BE206" s="128"/>
      <c r="BF206" s="128"/>
      <c r="BG206" s="128"/>
      <c r="BJ206" s="128"/>
      <c r="BT206" s="128"/>
      <c r="CD206" s="128"/>
      <c r="CN206" s="128"/>
      <c r="CX206" s="128"/>
      <c r="DH206" s="128"/>
      <c r="DR206" s="128"/>
      <c r="EB206" s="128"/>
      <c r="EL206" s="128"/>
      <c r="EV206" s="128"/>
      <c r="FF206" s="128"/>
      <c r="FP206" s="128"/>
      <c r="FZ206" s="128"/>
      <c r="GJ206" s="128"/>
      <c r="GT206" s="128"/>
      <c r="HD206" s="128"/>
      <c r="HN206" s="128"/>
      <c r="HX206" s="128"/>
    </row>
    <row r="207" s="3" customFormat="true">
      <c r="A207" s="385"/>
      <c r="B207" s="128"/>
      <c r="L207" s="128"/>
      <c r="V207" s="128"/>
      <c r="AF207" s="128"/>
      <c r="AP207" s="128"/>
      <c r="AZ207" s="128"/>
      <c r="BA207" s="128"/>
      <c r="BB207" s="128"/>
      <c r="BC207" s="128"/>
      <c r="BD207" s="128"/>
      <c r="BE207" s="128"/>
      <c r="BF207" s="128"/>
      <c r="BG207" s="128"/>
      <c r="BJ207" s="128"/>
      <c r="BT207" s="128"/>
      <c r="CD207" s="128"/>
      <c r="CN207" s="128"/>
      <c r="CX207" s="128"/>
      <c r="DH207" s="128"/>
      <c r="DR207" s="128"/>
      <c r="EB207" s="128"/>
      <c r="EL207" s="128"/>
      <c r="EV207" s="128"/>
      <c r="FF207" s="128"/>
      <c r="FP207" s="128"/>
      <c r="FZ207" s="128"/>
      <c r="GJ207" s="128"/>
      <c r="GT207" s="128"/>
      <c r="HD207" s="128"/>
      <c r="HN207" s="128"/>
      <c r="HX207" s="128"/>
    </row>
    <row r="208" s="3" customFormat="true">
      <c r="A208" s="385"/>
      <c r="B208" s="128"/>
      <c r="L208" s="128"/>
      <c r="V208" s="128"/>
      <c r="AF208" s="128"/>
      <c r="AP208" s="128"/>
      <c r="AZ208" s="128"/>
      <c r="BA208" s="128"/>
      <c r="BB208" s="128"/>
      <c r="BC208" s="128"/>
      <c r="BD208" s="128"/>
      <c r="BE208" s="128"/>
      <c r="BF208" s="128"/>
      <c r="BG208" s="128"/>
      <c r="BJ208" s="128"/>
      <c r="BT208" s="128"/>
      <c r="CD208" s="128"/>
      <c r="CN208" s="128"/>
      <c r="CX208" s="128"/>
      <c r="DH208" s="128"/>
      <c r="DR208" s="128"/>
      <c r="EB208" s="128"/>
      <c r="EL208" s="128"/>
      <c r="EV208" s="128"/>
      <c r="FF208" s="128"/>
      <c r="FP208" s="128"/>
      <c r="FZ208" s="128"/>
      <c r="GJ208" s="128"/>
      <c r="GT208" s="128"/>
      <c r="HD208" s="128"/>
      <c r="HN208" s="128"/>
      <c r="HX208" s="128"/>
    </row>
    <row r="209" s="3" customFormat="true">
      <c r="A209" s="385"/>
      <c r="B209" s="128"/>
      <c r="L209" s="128"/>
      <c r="V209" s="128"/>
      <c r="AF209" s="128"/>
      <c r="AP209" s="128"/>
      <c r="AZ209" s="128"/>
      <c r="BA209" s="128"/>
      <c r="BB209" s="128"/>
      <c r="BC209" s="128"/>
      <c r="BD209" s="128"/>
      <c r="BE209" s="128"/>
      <c r="BF209" s="128"/>
      <c r="BG209" s="128"/>
      <c r="BJ209" s="128"/>
      <c r="BT209" s="128"/>
      <c r="CD209" s="128"/>
      <c r="CN209" s="128"/>
      <c r="CX209" s="128"/>
      <c r="DH209" s="128"/>
      <c r="DR209" s="128"/>
      <c r="EB209" s="128"/>
      <c r="EL209" s="128"/>
      <c r="EV209" s="128"/>
      <c r="FF209" s="128"/>
      <c r="FP209" s="128"/>
      <c r="FZ209" s="128"/>
      <c r="GJ209" s="128"/>
      <c r="GT209" s="128"/>
      <c r="HD209" s="128"/>
      <c r="HN209" s="128"/>
      <c r="HX209" s="128"/>
    </row>
    <row r="210" s="3" customFormat="true">
      <c r="A210" s="385"/>
      <c r="B210" s="128"/>
      <c r="L210" s="128"/>
      <c r="V210" s="128"/>
      <c r="AF210" s="128"/>
      <c r="AP210" s="128"/>
      <c r="AZ210" s="128"/>
      <c r="BA210" s="128"/>
      <c r="BB210" s="128"/>
      <c r="BC210" s="128"/>
      <c r="BD210" s="128"/>
      <c r="BE210" s="128"/>
      <c r="BF210" s="128"/>
      <c r="BG210" s="128"/>
      <c r="BJ210" s="128"/>
      <c r="BT210" s="128"/>
      <c r="CD210" s="128"/>
      <c r="CN210" s="128"/>
      <c r="CX210" s="128"/>
      <c r="DH210" s="128"/>
      <c r="DR210" s="128"/>
      <c r="EB210" s="128"/>
      <c r="EL210" s="128"/>
      <c r="EV210" s="128"/>
      <c r="FF210" s="128"/>
      <c r="FP210" s="128"/>
      <c r="FZ210" s="128"/>
      <c r="GJ210" s="128"/>
      <c r="GT210" s="128"/>
      <c r="HD210" s="128"/>
      <c r="HN210" s="128"/>
      <c r="HX210" s="128"/>
    </row>
    <row r="211" s="3" customFormat="true">
      <c r="A211" s="385"/>
      <c r="B211" s="128"/>
      <c r="L211" s="128"/>
      <c r="V211" s="128"/>
      <c r="AF211" s="128"/>
      <c r="AP211" s="128"/>
      <c r="AZ211" s="128"/>
      <c r="BA211" s="128"/>
      <c r="BB211" s="128"/>
      <c r="BC211" s="128"/>
      <c r="BD211" s="128"/>
      <c r="BE211" s="128"/>
      <c r="BF211" s="128"/>
      <c r="BG211" s="128"/>
      <c r="BJ211" s="128"/>
      <c r="BT211" s="128"/>
      <c r="CD211" s="128"/>
      <c r="CN211" s="128"/>
      <c r="CX211" s="128"/>
      <c r="DH211" s="128"/>
      <c r="DR211" s="128"/>
      <c r="EB211" s="128"/>
      <c r="EL211" s="128"/>
      <c r="EV211" s="128"/>
      <c r="FF211" s="128"/>
      <c r="FP211" s="128"/>
      <c r="FZ211" s="128"/>
      <c r="GJ211" s="128"/>
      <c r="GT211" s="128"/>
      <c r="HD211" s="128"/>
      <c r="HN211" s="128"/>
      <c r="HX211" s="128"/>
    </row>
    <row r="212" s="3" customFormat="true">
      <c r="A212" s="385"/>
      <c r="B212" s="128"/>
      <c r="L212" s="128"/>
      <c r="V212" s="128"/>
      <c r="AF212" s="128"/>
      <c r="AP212" s="128"/>
      <c r="AZ212" s="128"/>
      <c r="BA212" s="128"/>
      <c r="BB212" s="128"/>
      <c r="BC212" s="128"/>
      <c r="BD212" s="128"/>
      <c r="BE212" s="128"/>
      <c r="BF212" s="128"/>
      <c r="BG212" s="128"/>
      <c r="BJ212" s="128"/>
      <c r="BT212" s="128"/>
      <c r="CD212" s="128"/>
      <c r="CN212" s="128"/>
      <c r="CX212" s="128"/>
      <c r="DH212" s="128"/>
      <c r="DR212" s="128"/>
      <c r="EB212" s="128"/>
      <c r="EL212" s="128"/>
      <c r="EV212" s="128"/>
      <c r="FF212" s="128"/>
      <c r="FP212" s="128"/>
      <c r="FZ212" s="128"/>
      <c r="GJ212" s="128"/>
      <c r="GT212" s="128"/>
      <c r="HD212" s="128"/>
      <c r="HN212" s="128"/>
      <c r="HX212" s="128"/>
    </row>
    <row r="213" s="3" customFormat="true">
      <c r="A213" s="385"/>
      <c r="B213" s="128"/>
      <c r="L213" s="128"/>
      <c r="V213" s="128"/>
      <c r="AF213" s="128"/>
      <c r="AP213" s="128"/>
      <c r="AZ213" s="128"/>
      <c r="BA213" s="128"/>
      <c r="BB213" s="128"/>
      <c r="BC213" s="128"/>
      <c r="BD213" s="128"/>
      <c r="BE213" s="128"/>
      <c r="BF213" s="128"/>
      <c r="BG213" s="128"/>
      <c r="BJ213" s="128"/>
      <c r="BT213" s="128"/>
      <c r="CD213" s="128"/>
      <c r="CN213" s="128"/>
      <c r="CX213" s="128"/>
      <c r="DH213" s="128"/>
      <c r="DR213" s="128"/>
      <c r="EB213" s="128"/>
      <c r="EL213" s="128"/>
      <c r="EV213" s="128"/>
      <c r="FF213" s="128"/>
      <c r="FP213" s="128"/>
      <c r="FZ213" s="128"/>
      <c r="GJ213" s="128"/>
      <c r="GT213" s="128"/>
      <c r="HD213" s="128"/>
      <c r="HN213" s="128"/>
      <c r="HX213" s="128"/>
    </row>
    <row r="214" s="3" customFormat="true">
      <c r="A214" s="385"/>
      <c r="B214" s="128"/>
      <c r="L214" s="128"/>
      <c r="V214" s="128"/>
      <c r="AF214" s="128"/>
      <c r="AP214" s="128"/>
      <c r="AZ214" s="128"/>
      <c r="BA214" s="128"/>
      <c r="BB214" s="128"/>
      <c r="BC214" s="128"/>
      <c r="BD214" s="128"/>
      <c r="BE214" s="128"/>
      <c r="BF214" s="128"/>
      <c r="BG214" s="128"/>
      <c r="BJ214" s="128"/>
      <c r="BT214" s="128"/>
      <c r="CD214" s="128"/>
      <c r="CN214" s="128"/>
      <c r="CX214" s="128"/>
      <c r="DH214" s="128"/>
      <c r="DR214" s="128"/>
      <c r="EB214" s="128"/>
      <c r="EL214" s="128"/>
      <c r="EV214" s="128"/>
      <c r="FF214" s="128"/>
      <c r="FP214" s="128"/>
      <c r="FZ214" s="128"/>
      <c r="GJ214" s="128"/>
      <c r="GT214" s="128"/>
      <c r="HD214" s="128"/>
      <c r="HN214" s="128"/>
      <c r="HX214" s="128"/>
    </row>
    <row r="215" s="3" customFormat="true">
      <c r="A215" s="385"/>
      <c r="B215" s="128"/>
      <c r="L215" s="128"/>
      <c r="V215" s="128"/>
      <c r="AF215" s="128"/>
      <c r="AP215" s="128"/>
      <c r="AZ215" s="128"/>
      <c r="BA215" s="128"/>
      <c r="BB215" s="128"/>
      <c r="BC215" s="128"/>
      <c r="BD215" s="128"/>
      <c r="BE215" s="128"/>
      <c r="BF215" s="128"/>
      <c r="BG215" s="128"/>
      <c r="BJ215" s="128"/>
      <c r="BT215" s="128"/>
      <c r="CD215" s="128"/>
      <c r="CN215" s="128"/>
      <c r="CX215" s="128"/>
      <c r="DH215" s="128"/>
      <c r="DR215" s="128"/>
      <c r="EB215" s="128"/>
      <c r="EL215" s="128"/>
      <c r="EV215" s="128"/>
      <c r="FF215" s="128"/>
      <c r="FP215" s="128"/>
      <c r="FZ215" s="128"/>
      <c r="GJ215" s="128"/>
      <c r="GT215" s="128"/>
      <c r="HD215" s="128"/>
      <c r="HN215" s="128"/>
      <c r="HX215" s="128"/>
    </row>
    <row r="216" s="3" customFormat="true">
      <c r="A216" s="385"/>
      <c r="B216" s="128"/>
      <c r="L216" s="128"/>
      <c r="V216" s="128"/>
      <c r="AF216" s="128"/>
      <c r="AP216" s="128"/>
      <c r="AZ216" s="128"/>
      <c r="BA216" s="128"/>
      <c r="BB216" s="128"/>
      <c r="BC216" s="128"/>
      <c r="BD216" s="128"/>
      <c r="BE216" s="128"/>
      <c r="BF216" s="128"/>
      <c r="BG216" s="128"/>
      <c r="BJ216" s="128"/>
      <c r="BT216" s="128"/>
      <c r="CD216" s="128"/>
      <c r="CN216" s="128"/>
      <c r="CX216" s="128"/>
      <c r="DH216" s="128"/>
      <c r="DR216" s="128"/>
      <c r="EB216" s="128"/>
      <c r="EL216" s="128"/>
      <c r="EV216" s="128"/>
      <c r="FF216" s="128"/>
      <c r="FP216" s="128"/>
      <c r="FZ216" s="128"/>
      <c r="GJ216" s="128"/>
      <c r="GT216" s="128"/>
      <c r="HD216" s="128"/>
      <c r="HN216" s="128"/>
      <c r="HX216" s="128"/>
    </row>
    <row r="217" s="3" customFormat="true">
      <c r="A217" s="385"/>
      <c r="B217" s="128"/>
      <c r="L217" s="128"/>
      <c r="V217" s="128"/>
      <c r="AF217" s="128"/>
      <c r="AP217" s="128"/>
      <c r="AZ217" s="128"/>
      <c r="BA217" s="128"/>
      <c r="BB217" s="128"/>
      <c r="BC217" s="128"/>
      <c r="BD217" s="128"/>
      <c r="BE217" s="128"/>
      <c r="BF217" s="128"/>
      <c r="BG217" s="128"/>
      <c r="BJ217" s="128"/>
      <c r="BT217" s="128"/>
      <c r="CD217" s="128"/>
      <c r="CN217" s="128"/>
      <c r="CX217" s="128"/>
      <c r="DH217" s="128"/>
      <c r="DR217" s="128"/>
      <c r="EB217" s="128"/>
      <c r="EL217" s="128"/>
      <c r="EV217" s="128"/>
      <c r="FF217" s="128"/>
      <c r="FP217" s="128"/>
      <c r="FZ217" s="128"/>
      <c r="GJ217" s="128"/>
      <c r="GT217" s="128"/>
      <c r="HD217" s="128"/>
      <c r="HN217" s="128"/>
      <c r="HX217" s="128"/>
    </row>
    <row r="218" s="3" customFormat="true">
      <c r="A218" s="385"/>
      <c r="B218" s="128"/>
      <c r="L218" s="128"/>
      <c r="V218" s="128"/>
      <c r="AF218" s="128"/>
      <c r="AP218" s="128"/>
      <c r="AZ218" s="128"/>
      <c r="BA218" s="128"/>
      <c r="BB218" s="128"/>
      <c r="BC218" s="128"/>
      <c r="BD218" s="128"/>
      <c r="BE218" s="128"/>
      <c r="BF218" s="128"/>
      <c r="BG218" s="128"/>
      <c r="BJ218" s="128"/>
      <c r="BT218" s="128"/>
      <c r="CD218" s="128"/>
      <c r="CN218" s="128"/>
      <c r="CX218" s="128"/>
      <c r="DH218" s="128"/>
      <c r="DR218" s="128"/>
      <c r="EB218" s="128"/>
      <c r="EL218" s="128"/>
      <c r="EV218" s="128"/>
      <c r="FF218" s="128"/>
      <c r="FP218" s="128"/>
      <c r="FZ218" s="128"/>
      <c r="GJ218" s="128"/>
      <c r="GT218" s="128"/>
      <c r="HD218" s="128"/>
      <c r="HN218" s="128"/>
      <c r="HX218" s="128"/>
    </row>
    <row r="219" s="3" customFormat="true">
      <c r="A219" s="385"/>
      <c r="B219" s="128"/>
      <c r="L219" s="128"/>
      <c r="V219" s="128"/>
      <c r="AF219" s="128"/>
      <c r="AP219" s="128"/>
      <c r="AZ219" s="128"/>
      <c r="BA219" s="128"/>
      <c r="BB219" s="128"/>
      <c r="BC219" s="128"/>
      <c r="BD219" s="128"/>
      <c r="BE219" s="128"/>
      <c r="BF219" s="128"/>
      <c r="BG219" s="128"/>
      <c r="BJ219" s="128"/>
      <c r="BT219" s="128"/>
      <c r="CD219" s="128"/>
      <c r="CN219" s="128"/>
      <c r="CX219" s="128"/>
      <c r="DH219" s="128"/>
      <c r="DR219" s="128"/>
      <c r="EB219" s="128"/>
      <c r="EL219" s="128"/>
      <c r="EV219" s="128"/>
      <c r="FF219" s="128"/>
      <c r="FP219" s="128"/>
      <c r="FZ219" s="128"/>
      <c r="GJ219" s="128"/>
      <c r="GT219" s="128"/>
      <c r="HD219" s="128"/>
      <c r="HN219" s="128"/>
      <c r="HX219" s="128"/>
    </row>
    <row r="220" s="3" customFormat="true">
      <c r="A220" s="385"/>
      <c r="B220" s="128"/>
      <c r="L220" s="128"/>
      <c r="V220" s="128"/>
      <c r="AF220" s="128"/>
      <c r="AP220" s="128"/>
      <c r="AZ220" s="128"/>
      <c r="BA220" s="128"/>
      <c r="BB220" s="128"/>
      <c r="BC220" s="128"/>
      <c r="BD220" s="128"/>
      <c r="BE220" s="128"/>
      <c r="BF220" s="128"/>
      <c r="BG220" s="128"/>
      <c r="BJ220" s="128"/>
      <c r="BT220" s="128"/>
      <c r="CD220" s="128"/>
      <c r="CN220" s="128"/>
      <c r="CX220" s="128"/>
      <c r="DH220" s="128"/>
      <c r="DR220" s="128"/>
      <c r="EB220" s="128"/>
      <c r="EL220" s="128"/>
      <c r="EV220" s="128"/>
      <c r="FF220" s="128"/>
      <c r="FP220" s="128"/>
      <c r="FZ220" s="128"/>
      <c r="GJ220" s="128"/>
      <c r="GT220" s="128"/>
      <c r="HD220" s="128"/>
      <c r="HN220" s="128"/>
      <c r="HX220" s="128"/>
    </row>
    <row r="221" s="3" customFormat="true">
      <c r="A221" s="385"/>
      <c r="B221" s="128"/>
      <c r="L221" s="128"/>
      <c r="V221" s="128"/>
      <c r="AF221" s="128"/>
      <c r="AP221" s="128"/>
      <c r="AZ221" s="128"/>
      <c r="BA221" s="128"/>
      <c r="BB221" s="128"/>
      <c r="BC221" s="128"/>
      <c r="BD221" s="128"/>
      <c r="BE221" s="128"/>
      <c r="BF221" s="128"/>
      <c r="BG221" s="128"/>
      <c r="BJ221" s="128"/>
      <c r="BT221" s="128"/>
      <c r="CD221" s="128"/>
      <c r="CN221" s="128"/>
      <c r="CX221" s="128"/>
      <c r="DH221" s="128"/>
      <c r="DR221" s="128"/>
      <c r="EB221" s="128"/>
      <c r="EL221" s="128"/>
      <c r="EV221" s="128"/>
      <c r="FF221" s="128"/>
      <c r="FP221" s="128"/>
      <c r="FZ221" s="128"/>
      <c r="GJ221" s="128"/>
      <c r="GT221" s="128"/>
      <c r="HD221" s="128"/>
      <c r="HN221" s="128"/>
      <c r="HX221" s="128"/>
    </row>
    <row r="222" s="3" customFormat="true">
      <c r="A222" s="385"/>
      <c r="B222" s="128"/>
      <c r="L222" s="128"/>
      <c r="V222" s="128"/>
      <c r="AF222" s="128"/>
      <c r="AP222" s="128"/>
      <c r="AZ222" s="128"/>
      <c r="BA222" s="128"/>
      <c r="BB222" s="128"/>
      <c r="BC222" s="128"/>
      <c r="BD222" s="128"/>
      <c r="BE222" s="128"/>
      <c r="BF222" s="128"/>
      <c r="BG222" s="128"/>
      <c r="BJ222" s="128"/>
      <c r="BT222" s="128"/>
      <c r="CD222" s="128"/>
      <c r="CN222" s="128"/>
      <c r="CX222" s="128"/>
      <c r="DH222" s="128"/>
      <c r="DR222" s="128"/>
      <c r="EB222" s="128"/>
      <c r="EL222" s="128"/>
      <c r="EV222" s="128"/>
      <c r="FF222" s="128"/>
      <c r="FP222" s="128"/>
      <c r="FZ222" s="128"/>
      <c r="GJ222" s="128"/>
      <c r="GT222" s="128"/>
      <c r="HD222" s="128"/>
      <c r="HN222" s="128"/>
      <c r="HX222" s="128"/>
    </row>
    <row r="223" s="3" customFormat="true">
      <c r="A223" s="385"/>
      <c r="B223" s="128"/>
      <c r="L223" s="128"/>
      <c r="V223" s="128"/>
      <c r="AF223" s="128"/>
      <c r="AP223" s="128"/>
      <c r="AZ223" s="128"/>
      <c r="BA223" s="128"/>
      <c r="BB223" s="128"/>
      <c r="BC223" s="128"/>
      <c r="BD223" s="128"/>
      <c r="BE223" s="128"/>
      <c r="BF223" s="128"/>
      <c r="BG223" s="128"/>
      <c r="BJ223" s="128"/>
      <c r="BT223" s="128"/>
      <c r="CD223" s="128"/>
      <c r="CN223" s="128"/>
      <c r="CX223" s="128"/>
      <c r="DH223" s="128"/>
      <c r="DR223" s="128"/>
      <c r="EB223" s="128"/>
      <c r="EL223" s="128"/>
      <c r="EV223" s="128"/>
      <c r="FF223" s="128"/>
      <c r="FP223" s="128"/>
      <c r="FZ223" s="128"/>
      <c r="GJ223" s="128"/>
      <c r="GT223" s="128"/>
      <c r="HD223" s="128"/>
      <c r="HN223" s="128"/>
      <c r="HX223" s="128"/>
    </row>
    <row r="224" s="3" customFormat="true">
      <c r="A224" s="385"/>
      <c r="B224" s="128"/>
      <c r="L224" s="128"/>
      <c r="V224" s="128"/>
      <c r="AF224" s="128"/>
      <c r="AP224" s="128"/>
      <c r="AZ224" s="128"/>
      <c r="BA224" s="128"/>
      <c r="BB224" s="128"/>
      <c r="BC224" s="128"/>
      <c r="BD224" s="128"/>
      <c r="BE224" s="128"/>
      <c r="BF224" s="128"/>
      <c r="BG224" s="128"/>
      <c r="BJ224" s="128"/>
      <c r="BT224" s="128"/>
      <c r="CD224" s="128"/>
      <c r="CN224" s="128"/>
      <c r="CX224" s="128"/>
      <c r="DH224" s="128"/>
      <c r="DR224" s="128"/>
      <c r="EB224" s="128"/>
      <c r="EL224" s="128"/>
      <c r="EV224" s="128"/>
      <c r="FF224" s="128"/>
      <c r="FP224" s="128"/>
      <c r="FZ224" s="128"/>
      <c r="GJ224" s="128"/>
      <c r="GT224" s="128"/>
      <c r="HD224" s="128"/>
      <c r="HN224" s="128"/>
      <c r="HX224" s="128"/>
    </row>
    <row r="225" s="3" customFormat="true">
      <c r="A225" s="385"/>
      <c r="B225" s="128"/>
      <c r="L225" s="128"/>
      <c r="V225" s="128"/>
      <c r="AF225" s="128"/>
      <c r="AP225" s="128"/>
      <c r="AZ225" s="128"/>
      <c r="BA225" s="128"/>
      <c r="BB225" s="128"/>
      <c r="BC225" s="128"/>
      <c r="BD225" s="128"/>
      <c r="BE225" s="128"/>
      <c r="BF225" s="128"/>
      <c r="BG225" s="128"/>
      <c r="BJ225" s="128"/>
      <c r="BT225" s="128"/>
      <c r="CD225" s="128"/>
      <c r="CN225" s="128"/>
      <c r="CX225" s="128"/>
      <c r="DH225" s="128"/>
      <c r="DR225" s="128"/>
      <c r="EB225" s="128"/>
      <c r="EL225" s="128"/>
      <c r="EV225" s="128"/>
      <c r="FF225" s="128"/>
      <c r="FP225" s="128"/>
      <c r="FZ225" s="128"/>
      <c r="GJ225" s="128"/>
      <c r="GT225" s="128"/>
      <c r="HD225" s="128"/>
      <c r="HN225" s="128"/>
      <c r="HX225" s="128"/>
    </row>
    <row r="226" s="3" customFormat="true">
      <c r="A226" s="385"/>
      <c r="B226" s="128"/>
      <c r="L226" s="128"/>
      <c r="V226" s="128"/>
      <c r="AF226" s="128"/>
      <c r="AP226" s="128"/>
      <c r="AZ226" s="128"/>
      <c r="BA226" s="128"/>
      <c r="BB226" s="128"/>
      <c r="BC226" s="128"/>
      <c r="BD226" s="128"/>
      <c r="BE226" s="128"/>
      <c r="BF226" s="128"/>
      <c r="BG226" s="128"/>
      <c r="BJ226" s="128"/>
      <c r="BT226" s="128"/>
      <c r="CD226" s="128"/>
      <c r="CN226" s="128"/>
      <c r="CX226" s="128"/>
      <c r="DH226" s="128"/>
      <c r="DR226" s="128"/>
      <c r="EB226" s="128"/>
      <c r="EL226" s="128"/>
      <c r="EV226" s="128"/>
      <c r="FF226" s="128"/>
      <c r="FP226" s="128"/>
      <c r="FZ226" s="128"/>
      <c r="GJ226" s="128"/>
      <c r="GT226" s="128"/>
      <c r="HD226" s="128"/>
      <c r="HN226" s="128"/>
      <c r="HX226" s="128"/>
    </row>
    <row r="227" s="3" customFormat="true">
      <c r="A227" s="385"/>
      <c r="B227" s="128"/>
      <c r="L227" s="128"/>
      <c r="V227" s="128"/>
      <c r="AF227" s="128"/>
      <c r="AP227" s="128"/>
      <c r="AZ227" s="128"/>
      <c r="BA227" s="128"/>
      <c r="BB227" s="128"/>
      <c r="BC227" s="128"/>
      <c r="BD227" s="128"/>
      <c r="BE227" s="128"/>
      <c r="BF227" s="128"/>
      <c r="BG227" s="128"/>
      <c r="BJ227" s="128"/>
      <c r="BT227" s="128"/>
      <c r="CD227" s="128"/>
      <c r="CN227" s="128"/>
      <c r="CX227" s="128"/>
      <c r="DH227" s="128"/>
      <c r="DR227" s="128"/>
      <c r="EB227" s="128"/>
      <c r="EL227" s="128"/>
      <c r="EV227" s="128"/>
      <c r="FF227" s="128"/>
      <c r="FP227" s="128"/>
      <c r="FZ227" s="128"/>
      <c r="GJ227" s="128"/>
      <c r="GT227" s="128"/>
      <c r="HD227" s="128"/>
      <c r="HN227" s="128"/>
      <c r="HX227" s="128"/>
    </row>
    <row r="228" s="3" customFormat="true">
      <c r="A228" s="385"/>
      <c r="B228" s="128"/>
      <c r="L228" s="128"/>
      <c r="V228" s="128"/>
      <c r="AF228" s="128"/>
      <c r="AP228" s="128"/>
      <c r="AZ228" s="128"/>
      <c r="BA228" s="128"/>
      <c r="BB228" s="128"/>
      <c r="BC228" s="128"/>
      <c r="BD228" s="128"/>
      <c r="BE228" s="128"/>
      <c r="BF228" s="128"/>
      <c r="BG228" s="128"/>
      <c r="BJ228" s="128"/>
      <c r="BT228" s="128"/>
      <c r="CD228" s="128"/>
      <c r="CN228" s="128"/>
      <c r="CX228" s="128"/>
      <c r="DH228" s="128"/>
      <c r="DR228" s="128"/>
      <c r="EB228" s="128"/>
      <c r="EL228" s="128"/>
      <c r="EV228" s="128"/>
      <c r="FF228" s="128"/>
      <c r="FP228" s="128"/>
      <c r="FZ228" s="128"/>
      <c r="GJ228" s="128"/>
      <c r="GT228" s="128"/>
      <c r="HD228" s="128"/>
      <c r="HN228" s="128"/>
      <c r="HX228" s="128"/>
    </row>
    <row r="229" s="3" customFormat="true">
      <c r="A229" s="385"/>
      <c r="B229" s="128"/>
      <c r="L229" s="128"/>
      <c r="V229" s="128"/>
      <c r="AF229" s="128"/>
      <c r="AP229" s="128"/>
      <c r="AZ229" s="128"/>
      <c r="BA229" s="128"/>
      <c r="BB229" s="128"/>
      <c r="BC229" s="128"/>
      <c r="BD229" s="128"/>
      <c r="BE229" s="128"/>
      <c r="BF229" s="128"/>
      <c r="BG229" s="128"/>
      <c r="BJ229" s="128"/>
      <c r="BT229" s="128"/>
      <c r="CD229" s="128"/>
      <c r="CN229" s="128"/>
      <c r="CX229" s="128"/>
      <c r="DH229" s="128"/>
      <c r="DR229" s="128"/>
      <c r="EB229" s="128"/>
      <c r="EL229" s="128"/>
      <c r="EV229" s="128"/>
      <c r="FF229" s="128"/>
      <c r="FP229" s="128"/>
      <c r="FZ229" s="128"/>
      <c r="GJ229" s="128"/>
      <c r="GT229" s="128"/>
      <c r="HD229" s="128"/>
      <c r="HN229" s="128"/>
      <c r="HX229" s="128"/>
    </row>
    <row r="230" s="3" customFormat="true">
      <c r="A230" s="385"/>
      <c r="B230" s="128"/>
      <c r="L230" s="128"/>
      <c r="V230" s="128"/>
      <c r="AF230" s="128"/>
      <c r="AP230" s="128"/>
      <c r="AZ230" s="128"/>
      <c r="BA230" s="128"/>
      <c r="BB230" s="128"/>
      <c r="BC230" s="128"/>
      <c r="BD230" s="128"/>
      <c r="BE230" s="128"/>
      <c r="BF230" s="128"/>
      <c r="BG230" s="128"/>
      <c r="BJ230" s="128"/>
      <c r="BT230" s="128"/>
      <c r="CD230" s="128"/>
      <c r="CN230" s="128"/>
      <c r="CX230" s="128"/>
      <c r="DH230" s="128"/>
      <c r="DR230" s="128"/>
      <c r="EB230" s="128"/>
      <c r="EL230" s="128"/>
      <c r="EV230" s="128"/>
      <c r="FF230" s="128"/>
      <c r="FP230" s="128"/>
      <c r="FZ230" s="128"/>
      <c r="GJ230" s="128"/>
      <c r="GT230" s="128"/>
      <c r="HD230" s="128"/>
      <c r="HN230" s="128"/>
      <c r="HX230" s="128"/>
    </row>
    <row r="231" s="3" customFormat="true">
      <c r="A231" s="385"/>
      <c r="B231" s="128"/>
      <c r="L231" s="128"/>
      <c r="V231" s="128"/>
      <c r="AF231" s="128"/>
      <c r="AP231" s="128"/>
      <c r="AZ231" s="128"/>
      <c r="BA231" s="128"/>
      <c r="BB231" s="128"/>
      <c r="BC231" s="128"/>
      <c r="BD231" s="128"/>
      <c r="BE231" s="128"/>
      <c r="BF231" s="128"/>
      <c r="BG231" s="128"/>
      <c r="BJ231" s="128"/>
      <c r="BT231" s="128"/>
      <c r="CD231" s="128"/>
      <c r="CN231" s="128"/>
      <c r="CX231" s="128"/>
      <c r="DH231" s="128"/>
      <c r="DR231" s="128"/>
      <c r="EB231" s="128"/>
      <c r="EL231" s="128"/>
      <c r="EV231" s="128"/>
      <c r="FF231" s="128"/>
      <c r="FP231" s="128"/>
      <c r="FZ231" s="128"/>
      <c r="GJ231" s="128"/>
      <c r="GT231" s="128"/>
      <c r="HD231" s="128"/>
      <c r="HN231" s="128"/>
      <c r="HX231" s="128"/>
    </row>
    <row r="232" s="3" customFormat="true">
      <c r="A232" s="385"/>
      <c r="B232" s="128"/>
      <c r="L232" s="128"/>
      <c r="V232" s="128"/>
      <c r="AF232" s="128"/>
      <c r="AP232" s="128"/>
      <c r="AZ232" s="128"/>
      <c r="BA232" s="128"/>
      <c r="BB232" s="128"/>
      <c r="BC232" s="128"/>
      <c r="BD232" s="128"/>
      <c r="BE232" s="128"/>
      <c r="BF232" s="128"/>
      <c r="BG232" s="128"/>
      <c r="BJ232" s="128"/>
      <c r="BT232" s="128"/>
      <c r="CD232" s="128"/>
      <c r="CN232" s="128"/>
      <c r="CX232" s="128"/>
      <c r="DH232" s="128"/>
      <c r="DR232" s="128"/>
      <c r="EB232" s="128"/>
      <c r="EL232" s="128"/>
      <c r="EV232" s="128"/>
      <c r="FF232" s="128"/>
      <c r="FP232" s="128"/>
      <c r="FZ232" s="128"/>
      <c r="GJ232" s="128"/>
      <c r="GT232" s="128"/>
      <c r="HD232" s="128"/>
      <c r="HN232" s="128"/>
      <c r="HX232" s="128"/>
    </row>
    <row r="233" s="3" customFormat="true">
      <c r="A233" s="385"/>
      <c r="B233" s="128"/>
      <c r="L233" s="128"/>
      <c r="V233" s="128"/>
      <c r="AF233" s="128"/>
      <c r="AP233" s="128"/>
      <c r="AZ233" s="128"/>
      <c r="BA233" s="128"/>
      <c r="BB233" s="128"/>
      <c r="BC233" s="128"/>
      <c r="BD233" s="128"/>
      <c r="BE233" s="128"/>
      <c r="BF233" s="128"/>
      <c r="BG233" s="128"/>
      <c r="BJ233" s="128"/>
      <c r="BT233" s="128"/>
      <c r="CD233" s="128"/>
      <c r="CN233" s="128"/>
      <c r="CX233" s="128"/>
      <c r="DH233" s="128"/>
      <c r="DR233" s="128"/>
      <c r="EB233" s="128"/>
      <c r="EL233" s="128"/>
      <c r="EV233" s="128"/>
      <c r="FF233" s="128"/>
      <c r="FP233" s="128"/>
      <c r="FZ233" s="128"/>
      <c r="GJ233" s="128"/>
      <c r="GT233" s="128"/>
      <c r="HD233" s="128"/>
      <c r="HN233" s="128"/>
      <c r="HX233" s="128"/>
    </row>
    <row r="234" s="3" customFormat="true">
      <c r="A234" s="385"/>
      <c r="B234" s="128"/>
      <c r="L234" s="128"/>
      <c r="V234" s="128"/>
      <c r="AF234" s="128"/>
      <c r="AP234" s="128"/>
      <c r="AZ234" s="128"/>
      <c r="BA234" s="128"/>
      <c r="BB234" s="128"/>
      <c r="BC234" s="128"/>
      <c r="BD234" s="128"/>
      <c r="BE234" s="128"/>
      <c r="BF234" s="128"/>
      <c r="BG234" s="128"/>
      <c r="BJ234" s="128"/>
      <c r="BT234" s="128"/>
      <c r="CD234" s="128"/>
      <c r="CN234" s="128"/>
      <c r="CX234" s="128"/>
      <c r="DH234" s="128"/>
      <c r="DR234" s="128"/>
      <c r="EB234" s="128"/>
      <c r="EL234" s="128"/>
      <c r="EV234" s="128"/>
      <c r="FF234" s="128"/>
      <c r="FP234" s="128"/>
      <c r="FZ234" s="128"/>
      <c r="GJ234" s="128"/>
      <c r="GT234" s="128"/>
      <c r="HD234" s="128"/>
      <c r="HN234" s="128"/>
      <c r="HX234" s="128"/>
    </row>
    <row r="235" s="3" customFormat="true">
      <c r="A235" s="385"/>
      <c r="B235" s="128"/>
      <c r="L235" s="128"/>
      <c r="V235" s="128"/>
      <c r="AF235" s="128"/>
      <c r="AP235" s="128"/>
      <c r="AZ235" s="128"/>
      <c r="BA235" s="128"/>
      <c r="BB235" s="128"/>
      <c r="BC235" s="128"/>
      <c r="BD235" s="128"/>
      <c r="BE235" s="128"/>
      <c r="BF235" s="128"/>
      <c r="BG235" s="128"/>
      <c r="BJ235" s="128"/>
      <c r="BT235" s="128"/>
      <c r="CD235" s="128"/>
      <c r="CN235" s="128"/>
      <c r="CX235" s="128"/>
      <c r="DH235" s="128"/>
      <c r="DR235" s="128"/>
      <c r="EB235" s="128"/>
      <c r="EL235" s="128"/>
      <c r="EV235" s="128"/>
      <c r="FF235" s="128"/>
      <c r="FP235" s="128"/>
      <c r="FZ235" s="128"/>
      <c r="GJ235" s="128"/>
      <c r="GT235" s="128"/>
      <c r="HD235" s="128"/>
      <c r="HN235" s="128"/>
      <c r="HX235" s="128"/>
    </row>
    <row r="236" s="3" customFormat="true">
      <c r="A236" s="385"/>
      <c r="B236" s="128"/>
      <c r="L236" s="128"/>
      <c r="V236" s="128"/>
      <c r="AF236" s="128"/>
      <c r="AP236" s="128"/>
      <c r="AZ236" s="128"/>
      <c r="BA236" s="128"/>
      <c r="BB236" s="128"/>
      <c r="BC236" s="128"/>
      <c r="BD236" s="128"/>
      <c r="BE236" s="128"/>
      <c r="BF236" s="128"/>
      <c r="BG236" s="128"/>
      <c r="BJ236" s="128"/>
      <c r="BT236" s="128"/>
      <c r="CD236" s="128"/>
      <c r="CN236" s="128"/>
      <c r="CX236" s="128"/>
      <c r="DH236" s="128"/>
      <c r="DR236" s="128"/>
      <c r="EB236" s="128"/>
      <c r="EL236" s="128"/>
      <c r="EV236" s="128"/>
      <c r="FF236" s="128"/>
      <c r="FP236" s="128"/>
      <c r="FZ236" s="128"/>
      <c r="GJ236" s="128"/>
      <c r="GT236" s="128"/>
      <c r="HD236" s="128"/>
      <c r="HN236" s="128"/>
      <c r="HX236" s="128"/>
    </row>
    <row r="237" s="3" customFormat="true">
      <c r="A237" s="385"/>
      <c r="B237" s="128"/>
      <c r="L237" s="128"/>
      <c r="V237" s="128"/>
      <c r="AF237" s="128"/>
      <c r="AP237" s="128"/>
      <c r="AZ237" s="128"/>
      <c r="BA237" s="128"/>
      <c r="BB237" s="128"/>
      <c r="BC237" s="128"/>
      <c r="BD237" s="128"/>
      <c r="BE237" s="128"/>
      <c r="BF237" s="128"/>
      <c r="BG237" s="128"/>
      <c r="BJ237" s="128"/>
      <c r="BT237" s="128"/>
      <c r="CD237" s="128"/>
      <c r="CN237" s="128"/>
      <c r="CX237" s="128"/>
      <c r="DH237" s="128"/>
      <c r="DR237" s="128"/>
      <c r="EB237" s="128"/>
      <c r="EL237" s="128"/>
      <c r="EV237" s="128"/>
      <c r="FF237" s="128"/>
      <c r="FP237" s="128"/>
      <c r="FZ237" s="128"/>
      <c r="GJ237" s="128"/>
      <c r="GT237" s="128"/>
      <c r="HD237" s="128"/>
      <c r="HN237" s="128"/>
      <c r="HX237" s="128"/>
    </row>
    <row r="238" s="3" customFormat="true">
      <c r="A238" s="385"/>
      <c r="B238" s="128"/>
      <c r="L238" s="128"/>
      <c r="V238" s="128"/>
      <c r="AF238" s="128"/>
      <c r="AP238" s="128"/>
      <c r="AZ238" s="128"/>
      <c r="BA238" s="128"/>
      <c r="BB238" s="128"/>
      <c r="BC238" s="128"/>
      <c r="BD238" s="128"/>
      <c r="BE238" s="128"/>
      <c r="BF238" s="128"/>
      <c r="BG238" s="128"/>
      <c r="BJ238" s="128"/>
      <c r="BT238" s="128"/>
      <c r="CD238" s="128"/>
      <c r="CN238" s="128"/>
      <c r="CX238" s="128"/>
      <c r="DH238" s="128"/>
      <c r="DR238" s="128"/>
      <c r="EB238" s="128"/>
      <c r="EL238" s="128"/>
      <c r="EV238" s="128"/>
      <c r="FF238" s="128"/>
      <c r="FP238" s="128"/>
      <c r="FZ238" s="128"/>
      <c r="GJ238" s="128"/>
      <c r="GT238" s="128"/>
      <c r="HD238" s="128"/>
      <c r="HN238" s="128"/>
      <c r="HX238" s="128"/>
    </row>
    <row r="239" s="3" customFormat="true">
      <c r="A239" s="385"/>
      <c r="B239" s="128"/>
      <c r="L239" s="128"/>
      <c r="V239" s="128"/>
      <c r="AF239" s="128"/>
      <c r="AP239" s="128"/>
      <c r="AZ239" s="128"/>
      <c r="BA239" s="128"/>
      <c r="BB239" s="128"/>
      <c r="BC239" s="128"/>
      <c r="BD239" s="128"/>
      <c r="BE239" s="128"/>
      <c r="BF239" s="128"/>
      <c r="BG239" s="128"/>
      <c r="BJ239" s="128"/>
      <c r="BT239" s="128"/>
      <c r="CD239" s="128"/>
      <c r="CN239" s="128"/>
      <c r="CX239" s="128"/>
      <c r="DH239" s="128"/>
      <c r="DR239" s="128"/>
      <c r="EB239" s="128"/>
      <c r="EL239" s="128"/>
      <c r="EV239" s="128"/>
      <c r="FF239" s="128"/>
      <c r="FP239" s="128"/>
      <c r="FZ239" s="128"/>
      <c r="GJ239" s="128"/>
      <c r="GT239" s="128"/>
      <c r="HD239" s="128"/>
      <c r="HN239" s="128"/>
      <c r="HX239" s="128"/>
    </row>
    <row r="240" s="3" customFormat="true">
      <c r="A240" s="385"/>
      <c r="B240" s="128"/>
      <c r="L240" s="128"/>
      <c r="V240" s="128"/>
      <c r="AF240" s="128"/>
      <c r="AP240" s="128"/>
      <c r="AZ240" s="128"/>
      <c r="BA240" s="128"/>
      <c r="BB240" s="128"/>
      <c r="BC240" s="128"/>
      <c r="BD240" s="128"/>
      <c r="BE240" s="128"/>
      <c r="BF240" s="128"/>
      <c r="BG240" s="128"/>
      <c r="BJ240" s="128"/>
      <c r="BT240" s="128"/>
      <c r="CD240" s="128"/>
      <c r="CN240" s="128"/>
      <c r="CX240" s="128"/>
      <c r="DH240" s="128"/>
      <c r="DR240" s="128"/>
      <c r="EB240" s="128"/>
      <c r="EL240" s="128"/>
      <c r="EV240" s="128"/>
      <c r="FF240" s="128"/>
      <c r="FP240" s="128"/>
      <c r="FZ240" s="128"/>
      <c r="GJ240" s="128"/>
      <c r="GT240" s="128"/>
      <c r="HD240" s="128"/>
      <c r="HN240" s="128"/>
      <c r="HX240" s="128"/>
    </row>
    <row r="241" s="3" customFormat="true">
      <c r="A241" s="385"/>
      <c r="B241" s="128"/>
      <c r="L241" s="128"/>
      <c r="V241" s="128"/>
      <c r="AF241" s="128"/>
      <c r="AP241" s="128"/>
      <c r="AZ241" s="128"/>
      <c r="BA241" s="128"/>
      <c r="BB241" s="128"/>
      <c r="BC241" s="128"/>
      <c r="BD241" s="128"/>
      <c r="BE241" s="128"/>
      <c r="BF241" s="128"/>
      <c r="BG241" s="128"/>
      <c r="BJ241" s="128"/>
      <c r="BT241" s="128"/>
      <c r="CD241" s="128"/>
      <c r="CN241" s="128"/>
      <c r="CX241" s="128"/>
      <c r="DH241" s="128"/>
      <c r="DR241" s="128"/>
      <c r="EB241" s="128"/>
      <c r="EL241" s="128"/>
      <c r="EV241" s="128"/>
      <c r="FF241" s="128"/>
      <c r="FP241" s="128"/>
      <c r="FZ241" s="128"/>
      <c r="GJ241" s="128"/>
      <c r="GT241" s="128"/>
      <c r="HD241" s="128"/>
      <c r="HN241" s="128"/>
      <c r="HX241" s="128"/>
    </row>
    <row r="242" s="3" customFormat="true">
      <c r="A242" s="385"/>
      <c r="B242" s="128"/>
      <c r="L242" s="128"/>
      <c r="V242" s="128"/>
      <c r="AF242" s="128"/>
      <c r="AP242" s="128"/>
      <c r="AZ242" s="128"/>
      <c r="BA242" s="128"/>
      <c r="BB242" s="128"/>
      <c r="BC242" s="128"/>
      <c r="BD242" s="128"/>
      <c r="BE242" s="128"/>
      <c r="BF242" s="128"/>
      <c r="BG242" s="128"/>
      <c r="BJ242" s="128"/>
      <c r="BT242" s="128"/>
      <c r="CD242" s="128"/>
      <c r="CN242" s="128"/>
      <c r="CX242" s="128"/>
      <c r="DH242" s="128"/>
      <c r="DR242" s="128"/>
      <c r="EB242" s="128"/>
      <c r="EL242" s="128"/>
      <c r="EV242" s="128"/>
      <c r="FF242" s="128"/>
      <c r="FP242" s="128"/>
      <c r="FZ242" s="128"/>
      <c r="GJ242" s="128"/>
      <c r="GT242" s="128"/>
      <c r="HD242" s="128"/>
      <c r="HN242" s="128"/>
      <c r="HX242" s="128"/>
    </row>
    <row r="243" s="3" customFormat="true">
      <c r="A243" s="385"/>
      <c r="B243" s="128"/>
      <c r="L243" s="128"/>
      <c r="V243" s="128"/>
      <c r="AF243" s="128"/>
      <c r="AP243" s="128"/>
      <c r="AZ243" s="128"/>
      <c r="BA243" s="128"/>
      <c r="BB243" s="128"/>
      <c r="BC243" s="128"/>
      <c r="BD243" s="128"/>
      <c r="BE243" s="128"/>
      <c r="BF243" s="128"/>
      <c r="BG243" s="128"/>
      <c r="BJ243" s="128"/>
      <c r="BT243" s="128"/>
      <c r="CD243" s="128"/>
      <c r="CN243" s="128"/>
      <c r="CX243" s="128"/>
      <c r="DH243" s="128"/>
      <c r="DR243" s="128"/>
      <c r="EB243" s="128"/>
      <c r="EL243" s="128"/>
      <c r="EV243" s="128"/>
      <c r="FF243" s="128"/>
      <c r="FP243" s="128"/>
      <c r="FZ243" s="128"/>
      <c r="GJ243" s="128"/>
      <c r="GT243" s="128"/>
      <c r="HD243" s="128"/>
      <c r="HN243" s="128"/>
      <c r="HX243" s="128"/>
    </row>
    <row r="244" s="3" customFormat="true">
      <c r="A244" s="385"/>
      <c r="B244" s="128"/>
      <c r="L244" s="128"/>
      <c r="V244" s="128"/>
      <c r="AF244" s="128"/>
      <c r="AP244" s="128"/>
      <c r="AZ244" s="128"/>
      <c r="BA244" s="128"/>
      <c r="BB244" s="128"/>
      <c r="BC244" s="128"/>
      <c r="BD244" s="128"/>
      <c r="BE244" s="128"/>
      <c r="BF244" s="128"/>
      <c r="BG244" s="128"/>
      <c r="BJ244" s="128"/>
      <c r="BT244" s="128"/>
      <c r="CD244" s="128"/>
      <c r="CN244" s="128"/>
      <c r="CX244" s="128"/>
      <c r="DH244" s="128"/>
      <c r="DR244" s="128"/>
      <c r="EB244" s="128"/>
      <c r="EL244" s="128"/>
      <c r="EV244" s="128"/>
      <c r="FF244" s="128"/>
      <c r="FP244" s="128"/>
      <c r="FZ244" s="128"/>
      <c r="GJ244" s="128"/>
      <c r="GT244" s="128"/>
      <c r="HD244" s="128"/>
      <c r="HN244" s="128"/>
      <c r="HX244" s="128"/>
    </row>
    <row r="245" s="3" customFormat="true">
      <c r="A245" s="385"/>
      <c r="B245" s="128"/>
      <c r="L245" s="128"/>
      <c r="V245" s="128"/>
      <c r="AF245" s="128"/>
      <c r="AP245" s="128"/>
      <c r="AZ245" s="128"/>
      <c r="BA245" s="128"/>
      <c r="BB245" s="128"/>
      <c r="BC245" s="128"/>
      <c r="BD245" s="128"/>
      <c r="BE245" s="128"/>
      <c r="BF245" s="128"/>
      <c r="BG245" s="128"/>
      <c r="BJ245" s="128"/>
      <c r="BT245" s="128"/>
      <c r="CD245" s="128"/>
      <c r="CN245" s="128"/>
      <c r="CX245" s="128"/>
      <c r="DH245" s="128"/>
      <c r="DR245" s="128"/>
      <c r="EB245" s="128"/>
      <c r="EL245" s="128"/>
      <c r="EV245" s="128"/>
      <c r="FF245" s="128"/>
      <c r="FP245" s="128"/>
      <c r="FZ245" s="128"/>
      <c r="GJ245" s="128"/>
      <c r="GT245" s="128"/>
      <c r="HD245" s="128"/>
      <c r="HN245" s="128"/>
      <c r="HX245" s="128"/>
    </row>
    <row r="246" s="3" customFormat="true">
      <c r="A246" s="385"/>
      <c r="B246" s="128"/>
      <c r="L246" s="128"/>
      <c r="V246" s="128"/>
      <c r="AF246" s="128"/>
      <c r="AP246" s="128"/>
      <c r="AZ246" s="128"/>
      <c r="BA246" s="128"/>
      <c r="BB246" s="128"/>
      <c r="BC246" s="128"/>
      <c r="BD246" s="128"/>
      <c r="BE246" s="128"/>
      <c r="BF246" s="128"/>
      <c r="BG246" s="128"/>
      <c r="BJ246" s="128"/>
      <c r="BT246" s="128"/>
      <c r="CD246" s="128"/>
      <c r="CN246" s="128"/>
      <c r="CX246" s="128"/>
      <c r="DH246" s="128"/>
      <c r="DR246" s="128"/>
      <c r="EB246" s="128"/>
      <c r="EL246" s="128"/>
      <c r="EV246" s="128"/>
      <c r="FF246" s="128"/>
      <c r="FP246" s="128"/>
      <c r="FZ246" s="128"/>
      <c r="GJ246" s="128"/>
      <c r="GT246" s="128"/>
      <c r="HD246" s="128"/>
      <c r="HN246" s="128"/>
      <c r="HX246" s="128"/>
    </row>
    <row r="247" s="3" customFormat="true">
      <c r="A247" s="385"/>
      <c r="B247" s="128"/>
      <c r="L247" s="128"/>
      <c r="V247" s="128"/>
      <c r="AF247" s="128"/>
      <c r="AP247" s="128"/>
      <c r="AZ247" s="128"/>
      <c r="BA247" s="128"/>
      <c r="BB247" s="128"/>
      <c r="BC247" s="128"/>
      <c r="BD247" s="128"/>
      <c r="BE247" s="128"/>
      <c r="BF247" s="128"/>
      <c r="BG247" s="128"/>
      <c r="BJ247" s="128"/>
      <c r="BT247" s="128"/>
      <c r="CD247" s="128"/>
      <c r="CN247" s="128"/>
      <c r="CX247" s="128"/>
      <c r="DH247" s="128"/>
      <c r="DR247" s="128"/>
      <c r="EB247" s="128"/>
      <c r="EL247" s="128"/>
      <c r="EV247" s="128"/>
      <c r="FF247" s="128"/>
      <c r="FP247" s="128"/>
      <c r="FZ247" s="128"/>
      <c r="GJ247" s="128"/>
      <c r="GT247" s="128"/>
      <c r="HD247" s="128"/>
      <c r="HN247" s="128"/>
      <c r="HX247" s="128"/>
    </row>
    <row r="248" s="3" customFormat="true">
      <c r="A248" s="385"/>
      <c r="B248" s="128"/>
      <c r="L248" s="128"/>
      <c r="V248" s="128"/>
      <c r="AF248" s="128"/>
      <c r="AP248" s="128"/>
      <c r="AZ248" s="128"/>
      <c r="BA248" s="128"/>
      <c r="BB248" s="128"/>
      <c r="BC248" s="128"/>
      <c r="BD248" s="128"/>
      <c r="BE248" s="128"/>
      <c r="BF248" s="128"/>
      <c r="BG248" s="128"/>
      <c r="BJ248" s="128"/>
      <c r="BT248" s="128"/>
      <c r="CD248" s="128"/>
      <c r="CN248" s="128"/>
      <c r="CX248" s="128"/>
      <c r="DH248" s="128"/>
      <c r="DR248" s="128"/>
      <c r="EB248" s="128"/>
      <c r="EL248" s="128"/>
      <c r="EV248" s="128"/>
      <c r="FF248" s="128"/>
      <c r="FP248" s="128"/>
      <c r="FZ248" s="128"/>
      <c r="GJ248" s="128"/>
      <c r="GT248" s="128"/>
      <c r="HD248" s="128"/>
      <c r="HN248" s="128"/>
      <c r="HX248" s="128"/>
    </row>
    <row r="249" s="3" customFormat="true">
      <c r="A249" s="385"/>
      <c r="B249" s="128"/>
      <c r="L249" s="128"/>
      <c r="V249" s="128"/>
      <c r="AF249" s="128"/>
      <c r="AP249" s="128"/>
      <c r="AZ249" s="128"/>
      <c r="BA249" s="128"/>
      <c r="BB249" s="128"/>
      <c r="BC249" s="128"/>
      <c r="BD249" s="128"/>
      <c r="BE249" s="128"/>
      <c r="BF249" s="128"/>
      <c r="BG249" s="128"/>
      <c r="BJ249" s="128"/>
      <c r="BT249" s="128"/>
      <c r="CD249" s="128"/>
      <c r="CN249" s="128"/>
      <c r="CX249" s="128"/>
      <c r="DH249" s="128"/>
      <c r="DR249" s="128"/>
      <c r="EB249" s="128"/>
      <c r="EL249" s="128"/>
      <c r="EV249" s="128"/>
      <c r="FF249" s="128"/>
      <c r="FP249" s="128"/>
      <c r="FZ249" s="128"/>
      <c r="GJ249" s="128"/>
      <c r="GT249" s="128"/>
      <c r="HD249" s="128"/>
      <c r="HN249" s="128"/>
      <c r="HX249" s="128"/>
    </row>
    <row r="250" s="3" customFormat="true">
      <c r="A250" s="385"/>
      <c r="B250" s="128"/>
      <c r="L250" s="128"/>
      <c r="V250" s="128"/>
      <c r="AF250" s="128"/>
      <c r="AP250" s="128"/>
      <c r="AZ250" s="128"/>
      <c r="BA250" s="128"/>
      <c r="BB250" s="128"/>
      <c r="BC250" s="128"/>
      <c r="BD250" s="128"/>
      <c r="BE250" s="128"/>
      <c r="BF250" s="128"/>
      <c r="BG250" s="128"/>
      <c r="BJ250" s="128"/>
      <c r="BT250" s="128"/>
      <c r="CD250" s="128"/>
      <c r="CN250" s="128"/>
      <c r="CX250" s="128"/>
      <c r="DH250" s="128"/>
      <c r="DR250" s="128"/>
      <c r="EB250" s="128"/>
      <c r="EL250" s="128"/>
      <c r="EV250" s="128"/>
      <c r="FF250" s="128"/>
      <c r="FP250" s="128"/>
      <c r="FZ250" s="128"/>
      <c r="GJ250" s="128"/>
      <c r="GT250" s="128"/>
      <c r="HD250" s="128"/>
      <c r="HN250" s="128"/>
      <c r="HX250" s="128"/>
    </row>
    <row r="251" s="3" customFormat="true">
      <c r="A251" s="385"/>
      <c r="B251" s="128"/>
      <c r="L251" s="128"/>
      <c r="V251" s="128"/>
      <c r="AF251" s="128"/>
      <c r="AP251" s="128"/>
      <c r="AZ251" s="128"/>
      <c r="BA251" s="128"/>
      <c r="BB251" s="128"/>
      <c r="BC251" s="128"/>
      <c r="BD251" s="128"/>
      <c r="BE251" s="128"/>
      <c r="BF251" s="128"/>
      <c r="BG251" s="128"/>
      <c r="BJ251" s="128"/>
      <c r="BT251" s="128"/>
      <c r="CD251" s="128"/>
      <c r="CN251" s="128"/>
      <c r="CX251" s="128"/>
      <c r="DH251" s="128"/>
      <c r="DR251" s="128"/>
      <c r="EB251" s="128"/>
      <c r="EL251" s="128"/>
      <c r="EV251" s="128"/>
      <c r="FF251" s="128"/>
      <c r="FP251" s="128"/>
      <c r="FZ251" s="128"/>
      <c r="GJ251" s="128"/>
      <c r="GT251" s="128"/>
      <c r="HD251" s="128"/>
      <c r="HN251" s="128"/>
      <c r="HX251" s="128"/>
    </row>
    <row r="252" s="3" customFormat="true">
      <c r="A252" s="385"/>
      <c r="B252" s="128"/>
      <c r="L252" s="128"/>
      <c r="V252" s="128"/>
      <c r="AF252" s="128"/>
      <c r="AP252" s="128"/>
      <c r="AZ252" s="128"/>
      <c r="BA252" s="128"/>
      <c r="BB252" s="128"/>
      <c r="BC252" s="128"/>
      <c r="BD252" s="128"/>
      <c r="BE252" s="128"/>
      <c r="BF252" s="128"/>
      <c r="BG252" s="128"/>
      <c r="BJ252" s="128"/>
      <c r="BT252" s="128"/>
      <c r="CD252" s="128"/>
      <c r="CN252" s="128"/>
      <c r="CX252" s="128"/>
      <c r="DH252" s="128"/>
      <c r="DR252" s="128"/>
      <c r="EB252" s="128"/>
      <c r="EL252" s="128"/>
      <c r="EV252" s="128"/>
      <c r="FF252" s="128"/>
      <c r="FP252" s="128"/>
      <c r="FZ252" s="128"/>
      <c r="GJ252" s="128"/>
      <c r="GT252" s="128"/>
      <c r="HD252" s="128"/>
      <c r="HN252" s="128"/>
      <c r="HX252" s="128"/>
    </row>
    <row r="253" s="3" customFormat="true">
      <c r="A253" s="385"/>
      <c r="B253" s="128"/>
      <c r="L253" s="128"/>
      <c r="V253" s="128"/>
      <c r="AF253" s="128"/>
      <c r="AP253" s="128"/>
      <c r="AZ253" s="128"/>
      <c r="BA253" s="128"/>
      <c r="BB253" s="128"/>
      <c r="BC253" s="128"/>
      <c r="BD253" s="128"/>
      <c r="BE253" s="128"/>
      <c r="BF253" s="128"/>
      <c r="BG253" s="128"/>
      <c r="BJ253" s="128"/>
      <c r="BT253" s="128"/>
      <c r="CD253" s="128"/>
      <c r="CN253" s="128"/>
      <c r="CX253" s="128"/>
      <c r="DH253" s="128"/>
      <c r="DR253" s="128"/>
      <c r="EB253" s="128"/>
      <c r="EL253" s="128"/>
      <c r="EV253" s="128"/>
      <c r="FF253" s="128"/>
      <c r="FP253" s="128"/>
      <c r="FZ253" s="128"/>
      <c r="GJ253" s="128"/>
      <c r="GT253" s="128"/>
      <c r="HD253" s="128"/>
      <c r="HN253" s="128"/>
      <c r="HX253" s="128"/>
    </row>
    <row r="254" s="3" customFormat="true">
      <c r="A254" s="385"/>
      <c r="B254" s="128"/>
      <c r="L254" s="128"/>
      <c r="V254" s="128"/>
      <c r="AF254" s="128"/>
      <c r="AP254" s="128"/>
      <c r="AZ254" s="128"/>
      <c r="BA254" s="128"/>
      <c r="BB254" s="128"/>
      <c r="BC254" s="128"/>
      <c r="BD254" s="128"/>
      <c r="BE254" s="128"/>
      <c r="BF254" s="128"/>
      <c r="BG254" s="128"/>
      <c r="BJ254" s="128"/>
      <c r="BT254" s="128"/>
      <c r="CD254" s="128"/>
      <c r="CN254" s="128"/>
      <c r="CX254" s="128"/>
      <c r="DH254" s="128"/>
      <c r="DR254" s="128"/>
      <c r="EB254" s="128"/>
      <c r="EL254" s="128"/>
      <c r="EV254" s="128"/>
      <c r="FF254" s="128"/>
      <c r="FP254" s="128"/>
      <c r="FZ254" s="128"/>
      <c r="GJ254" s="128"/>
      <c r="GT254" s="128"/>
      <c r="HD254" s="128"/>
      <c r="HN254" s="128"/>
      <c r="HX254" s="128"/>
    </row>
    <row r="255" s="3" customFormat="true">
      <c r="A255" s="385"/>
      <c r="B255" s="128"/>
      <c r="L255" s="128"/>
      <c r="V255" s="128"/>
      <c r="AF255" s="128"/>
      <c r="AP255" s="128"/>
      <c r="AZ255" s="128"/>
      <c r="BA255" s="128"/>
      <c r="BB255" s="128"/>
      <c r="BC255" s="128"/>
      <c r="BD255" s="128"/>
      <c r="BE255" s="128"/>
      <c r="BF255" s="128"/>
      <c r="BG255" s="128"/>
      <c r="BJ255" s="128"/>
      <c r="BT255" s="128"/>
      <c r="CD255" s="128"/>
      <c r="CN255" s="128"/>
      <c r="CX255" s="128"/>
      <c r="DH255" s="128"/>
      <c r="DR255" s="128"/>
      <c r="EB255" s="128"/>
      <c r="EL255" s="128"/>
      <c r="EV255" s="128"/>
      <c r="FF255" s="128"/>
      <c r="FP255" s="128"/>
      <c r="FZ255" s="128"/>
      <c r="GJ255" s="128"/>
      <c r="GT255" s="128"/>
      <c r="HD255" s="128"/>
      <c r="HN255" s="128"/>
      <c r="HX255" s="128"/>
    </row>
    <row r="256" s="3" customFormat="true">
      <c r="A256" s="385"/>
      <c r="B256" s="128"/>
      <c r="L256" s="128"/>
      <c r="V256" s="128"/>
      <c r="AF256" s="128"/>
      <c r="AP256" s="128"/>
      <c r="AZ256" s="128"/>
      <c r="BA256" s="128"/>
      <c r="BB256" s="128"/>
      <c r="BC256" s="128"/>
      <c r="BD256" s="128"/>
      <c r="BE256" s="128"/>
      <c r="BF256" s="128"/>
      <c r="BG256" s="128"/>
      <c r="BJ256" s="128"/>
      <c r="BT256" s="128"/>
      <c r="CD256" s="128"/>
      <c r="CN256" s="128"/>
      <c r="CX256" s="128"/>
      <c r="DH256" s="128"/>
      <c r="DR256" s="128"/>
      <c r="EB256" s="128"/>
      <c r="EL256" s="128"/>
      <c r="EV256" s="128"/>
      <c r="FF256" s="128"/>
      <c r="FP256" s="128"/>
      <c r="FZ256" s="128"/>
      <c r="GJ256" s="128"/>
      <c r="GT256" s="128"/>
      <c r="HD256" s="128"/>
      <c r="HN256" s="128"/>
      <c r="HX256" s="128"/>
    </row>
    <row r="257" s="3" customFormat="true">
      <c r="A257" s="385"/>
      <c r="B257" s="128"/>
      <c r="L257" s="128"/>
      <c r="V257" s="128"/>
      <c r="AF257" s="128"/>
      <c r="AP257" s="128"/>
      <c r="AZ257" s="128"/>
      <c r="BA257" s="128"/>
      <c r="BB257" s="128"/>
      <c r="BC257" s="128"/>
      <c r="BD257" s="128"/>
      <c r="BE257" s="128"/>
      <c r="BF257" s="128"/>
      <c r="BG257" s="128"/>
      <c r="BJ257" s="128"/>
      <c r="BT257" s="128"/>
      <c r="CD257" s="128"/>
      <c r="CN257" s="128"/>
      <c r="CX257" s="128"/>
      <c r="DH257" s="128"/>
      <c r="DR257" s="128"/>
      <c r="EB257" s="128"/>
      <c r="EL257" s="128"/>
      <c r="EV257" s="128"/>
      <c r="FF257" s="128"/>
      <c r="FP257" s="128"/>
      <c r="FZ257" s="128"/>
      <c r="GJ257" s="128"/>
      <c r="GT257" s="128"/>
      <c r="HD257" s="128"/>
      <c r="HN257" s="128"/>
      <c r="HX257" s="128"/>
    </row>
    <row r="258" s="3" customFormat="true">
      <c r="A258" s="385"/>
      <c r="B258" s="128"/>
      <c r="L258" s="128"/>
      <c r="V258" s="128"/>
      <c r="AF258" s="128"/>
      <c r="AP258" s="128"/>
      <c r="AZ258" s="128"/>
      <c r="BA258" s="128"/>
      <c r="BB258" s="128"/>
      <c r="BC258" s="128"/>
      <c r="BD258" s="128"/>
      <c r="BE258" s="128"/>
      <c r="BF258" s="128"/>
      <c r="BG258" s="128"/>
      <c r="BJ258" s="128"/>
      <c r="BT258" s="128"/>
      <c r="CD258" s="128"/>
      <c r="CN258" s="128"/>
      <c r="CX258" s="128"/>
      <c r="DH258" s="128"/>
      <c r="DR258" s="128"/>
      <c r="EB258" s="128"/>
      <c r="EL258" s="128"/>
      <c r="EV258" s="128"/>
      <c r="FF258" s="128"/>
      <c r="FP258" s="128"/>
      <c r="FZ258" s="128"/>
      <c r="GJ258" s="128"/>
      <c r="GT258" s="128"/>
      <c r="HD258" s="128"/>
      <c r="HN258" s="128"/>
      <c r="HX258" s="128"/>
    </row>
    <row r="259" s="3" customFormat="true">
      <c r="A259" s="385"/>
      <c r="B259" s="128"/>
      <c r="L259" s="128"/>
      <c r="V259" s="128"/>
      <c r="AF259" s="128"/>
      <c r="AP259" s="128"/>
      <c r="AZ259" s="128"/>
      <c r="BA259" s="128"/>
      <c r="BB259" s="128"/>
      <c r="BC259" s="128"/>
      <c r="BD259" s="128"/>
      <c r="BE259" s="128"/>
      <c r="BF259" s="128"/>
      <c r="BG259" s="128"/>
      <c r="BJ259" s="128"/>
      <c r="BT259" s="128"/>
      <c r="CD259" s="128"/>
      <c r="CN259" s="128"/>
      <c r="CX259" s="128"/>
      <c r="DH259" s="128"/>
      <c r="DR259" s="128"/>
      <c r="EB259" s="128"/>
      <c r="EL259" s="128"/>
      <c r="EV259" s="128"/>
      <c r="FF259" s="128"/>
      <c r="FP259" s="128"/>
      <c r="FZ259" s="128"/>
      <c r="GJ259" s="128"/>
      <c r="GT259" s="128"/>
      <c r="HD259" s="128"/>
      <c r="HN259" s="128"/>
      <c r="HX259" s="128"/>
    </row>
    <row r="260" s="3" customFormat="true">
      <c r="A260" s="385"/>
      <c r="B260" s="128"/>
      <c r="L260" s="128"/>
      <c r="V260" s="128"/>
      <c r="AF260" s="128"/>
      <c r="AP260" s="128"/>
      <c r="AZ260" s="128"/>
      <c r="BA260" s="128"/>
      <c r="BB260" s="128"/>
      <c r="BC260" s="128"/>
      <c r="BD260" s="128"/>
      <c r="BE260" s="128"/>
      <c r="BF260" s="128"/>
      <c r="BG260" s="128"/>
      <c r="BJ260" s="128"/>
      <c r="BT260" s="128"/>
      <c r="CD260" s="128"/>
      <c r="CN260" s="128"/>
      <c r="CX260" s="128"/>
      <c r="DH260" s="128"/>
      <c r="DR260" s="128"/>
      <c r="EB260" s="128"/>
      <c r="EL260" s="128"/>
      <c r="EV260" s="128"/>
      <c r="FF260" s="128"/>
      <c r="FP260" s="128"/>
      <c r="FZ260" s="128"/>
      <c r="GJ260" s="128"/>
      <c r="GT260" s="128"/>
      <c r="HD260" s="128"/>
      <c r="HN260" s="128"/>
      <c r="HX260" s="128"/>
    </row>
    <row r="261" s="3" customFormat="true">
      <c r="A261" s="385"/>
      <c r="B261" s="128"/>
      <c r="L261" s="128"/>
      <c r="V261" s="128"/>
      <c r="AF261" s="128"/>
      <c r="AP261" s="128"/>
      <c r="AZ261" s="128"/>
      <c r="BA261" s="128"/>
      <c r="BB261" s="128"/>
      <c r="BC261" s="128"/>
      <c r="BD261" s="128"/>
      <c r="BE261" s="128"/>
      <c r="BF261" s="128"/>
      <c r="BG261" s="128"/>
      <c r="BJ261" s="128"/>
      <c r="BT261" s="128"/>
      <c r="CD261" s="128"/>
      <c r="CN261" s="128"/>
      <c r="CX261" s="128"/>
      <c r="DH261" s="128"/>
      <c r="DR261" s="128"/>
      <c r="EB261" s="128"/>
      <c r="EL261" s="128"/>
      <c r="EV261" s="128"/>
      <c r="FF261" s="128"/>
      <c r="FP261" s="128"/>
      <c r="FZ261" s="128"/>
      <c r="GJ261" s="128"/>
      <c r="GT261" s="128"/>
      <c r="HD261" s="128"/>
      <c r="HN261" s="128"/>
      <c r="HX261" s="128"/>
    </row>
    <row r="262" s="3" customFormat="true">
      <c r="A262" s="385"/>
      <c r="B262" s="128"/>
      <c r="L262" s="128"/>
      <c r="V262" s="128"/>
      <c r="AF262" s="128"/>
      <c r="AP262" s="128"/>
      <c r="AZ262" s="128"/>
      <c r="BA262" s="128"/>
      <c r="BB262" s="128"/>
      <c r="BC262" s="128"/>
      <c r="BD262" s="128"/>
      <c r="BE262" s="128"/>
      <c r="BF262" s="128"/>
      <c r="BG262" s="128"/>
      <c r="BJ262" s="128"/>
      <c r="BT262" s="128"/>
      <c r="CD262" s="128"/>
      <c r="CN262" s="128"/>
      <c r="CX262" s="128"/>
      <c r="DH262" s="128"/>
      <c r="DR262" s="128"/>
      <c r="EB262" s="128"/>
      <c r="EL262" s="128"/>
      <c r="EV262" s="128"/>
      <c r="FF262" s="128"/>
      <c r="FP262" s="128"/>
      <c r="FZ262" s="128"/>
      <c r="GJ262" s="128"/>
      <c r="GT262" s="128"/>
      <c r="HD262" s="128"/>
      <c r="HN262" s="128"/>
      <c r="HX262" s="128"/>
    </row>
    <row r="263" s="3" customFormat="true">
      <c r="A263" s="385"/>
      <c r="B263" s="128"/>
      <c r="L263" s="128"/>
      <c r="V263" s="128"/>
      <c r="AF263" s="128"/>
      <c r="AP263" s="128"/>
      <c r="AZ263" s="128"/>
      <c r="BA263" s="128"/>
      <c r="BB263" s="128"/>
      <c r="BC263" s="128"/>
      <c r="BD263" s="128"/>
      <c r="BE263" s="128"/>
      <c r="BF263" s="128"/>
      <c r="BG263" s="128"/>
      <c r="BJ263" s="128"/>
      <c r="BT263" s="128"/>
      <c r="CD263" s="128"/>
      <c r="CN263" s="128"/>
      <c r="CX263" s="128"/>
      <c r="DH263" s="128"/>
      <c r="DR263" s="128"/>
      <c r="EB263" s="128"/>
      <c r="EL263" s="128"/>
      <c r="EV263" s="128"/>
      <c r="FF263" s="128"/>
      <c r="FP263" s="128"/>
      <c r="FZ263" s="128"/>
      <c r="GJ263" s="128"/>
      <c r="GT263" s="128"/>
      <c r="HD263" s="128"/>
      <c r="HN263" s="128"/>
      <c r="HX263" s="128"/>
    </row>
    <row r="264" s="3" customFormat="true">
      <c r="A264" s="385"/>
      <c r="B264" s="128"/>
      <c r="L264" s="128"/>
      <c r="V264" s="128"/>
      <c r="AF264" s="128"/>
      <c r="AP264" s="128"/>
      <c r="AZ264" s="128"/>
      <c r="BA264" s="128"/>
      <c r="BB264" s="128"/>
      <c r="BC264" s="128"/>
      <c r="BD264" s="128"/>
      <c r="BE264" s="128"/>
      <c r="BF264" s="128"/>
      <c r="BG264" s="128"/>
      <c r="BJ264" s="128"/>
      <c r="BT264" s="128"/>
      <c r="CD264" s="128"/>
      <c r="CN264" s="128"/>
      <c r="CX264" s="128"/>
      <c r="DH264" s="128"/>
      <c r="DR264" s="128"/>
      <c r="EB264" s="128"/>
      <c r="EL264" s="128"/>
      <c r="EV264" s="128"/>
      <c r="FF264" s="128"/>
      <c r="FP264" s="128"/>
      <c r="FZ264" s="128"/>
      <c r="GJ264" s="128"/>
      <c r="GT264" s="128"/>
      <c r="HD264" s="128"/>
      <c r="HN264" s="128"/>
      <c r="HX264" s="128"/>
    </row>
    <row r="265" s="3" customFormat="true">
      <c r="A265" s="385"/>
      <c r="B265" s="128"/>
      <c r="L265" s="128"/>
      <c r="V265" s="128"/>
      <c r="AF265" s="128"/>
      <c r="AP265" s="128"/>
      <c r="AZ265" s="128"/>
      <c r="BA265" s="128"/>
      <c r="BB265" s="128"/>
      <c r="BC265" s="128"/>
      <c r="BD265" s="128"/>
      <c r="BE265" s="128"/>
      <c r="BF265" s="128"/>
      <c r="BG265" s="128"/>
      <c r="BJ265" s="128"/>
      <c r="BT265" s="128"/>
      <c r="CD265" s="128"/>
      <c r="CN265" s="128"/>
      <c r="CX265" s="128"/>
      <c r="DH265" s="128"/>
      <c r="DR265" s="128"/>
      <c r="EB265" s="128"/>
      <c r="EL265" s="128"/>
      <c r="EV265" s="128"/>
      <c r="FF265" s="128"/>
      <c r="FP265" s="128"/>
      <c r="FZ265" s="128"/>
      <c r="GJ265" s="128"/>
      <c r="GT265" s="128"/>
      <c r="HD265" s="128"/>
      <c r="HN265" s="128"/>
      <c r="HX265" s="128"/>
    </row>
    <row r="266" s="3" customFormat="true">
      <c r="A266" s="385"/>
      <c r="B266" s="128"/>
      <c r="L266" s="128"/>
      <c r="V266" s="128"/>
      <c r="AF266" s="128"/>
      <c r="AP266" s="128"/>
      <c r="AZ266" s="128"/>
      <c r="BA266" s="128"/>
      <c r="BB266" s="128"/>
      <c r="BC266" s="128"/>
      <c r="BD266" s="128"/>
      <c r="BE266" s="128"/>
      <c r="BF266" s="128"/>
      <c r="BG266" s="128"/>
      <c r="BJ266" s="128"/>
      <c r="BT266" s="128"/>
      <c r="CD266" s="128"/>
      <c r="CN266" s="128"/>
      <c r="CX266" s="128"/>
      <c r="DH266" s="128"/>
      <c r="DR266" s="128"/>
      <c r="EB266" s="128"/>
      <c r="EL266" s="128"/>
      <c r="EV266" s="128"/>
      <c r="FF266" s="128"/>
      <c r="FP266" s="128"/>
      <c r="FZ266" s="128"/>
      <c r="GJ266" s="128"/>
      <c r="GT266" s="128"/>
      <c r="HD266" s="128"/>
      <c r="HN266" s="128"/>
      <c r="HX266" s="128"/>
    </row>
    <row r="267" s="3" customFormat="true">
      <c r="A267" s="385"/>
      <c r="B267" s="128"/>
      <c r="L267" s="128"/>
      <c r="V267" s="128"/>
      <c r="AF267" s="128"/>
      <c r="AP267" s="128"/>
      <c r="AZ267" s="128"/>
      <c r="BA267" s="128"/>
      <c r="BB267" s="128"/>
      <c r="BC267" s="128"/>
      <c r="BD267" s="128"/>
      <c r="BE267" s="128"/>
      <c r="BF267" s="128"/>
      <c r="BG267" s="128"/>
      <c r="BJ267" s="128"/>
      <c r="BT267" s="128"/>
      <c r="CD267" s="128"/>
      <c r="CN267" s="128"/>
      <c r="CX267" s="128"/>
      <c r="DH267" s="128"/>
      <c r="DR267" s="128"/>
      <c r="EB267" s="128"/>
      <c r="EL267" s="128"/>
      <c r="EV267" s="128"/>
      <c r="FF267" s="128"/>
      <c r="FP267" s="128"/>
      <c r="FZ267" s="128"/>
      <c r="GJ267" s="128"/>
      <c r="GT267" s="128"/>
      <c r="HD267" s="128"/>
      <c r="HN267" s="128"/>
      <c r="HX267" s="128"/>
    </row>
    <row r="268" s="3" customFormat="true">
      <c r="A268" s="385"/>
      <c r="B268" s="128"/>
      <c r="L268" s="128"/>
      <c r="V268" s="128"/>
      <c r="AF268" s="128"/>
      <c r="AP268" s="128"/>
      <c r="AZ268" s="128"/>
      <c r="BA268" s="128"/>
      <c r="BB268" s="128"/>
      <c r="BC268" s="128"/>
      <c r="BD268" s="128"/>
      <c r="BE268" s="128"/>
      <c r="BF268" s="128"/>
      <c r="BG268" s="128"/>
      <c r="BJ268" s="128"/>
      <c r="BT268" s="128"/>
      <c r="CD268" s="128"/>
      <c r="CN268" s="128"/>
      <c r="CX268" s="128"/>
      <c r="DH268" s="128"/>
      <c r="DR268" s="128"/>
      <c r="EB268" s="128"/>
      <c r="EL268" s="128"/>
      <c r="EV268" s="128"/>
      <c r="FF268" s="128"/>
      <c r="FP268" s="128"/>
      <c r="FZ268" s="128"/>
      <c r="GJ268" s="128"/>
      <c r="GT268" s="128"/>
      <c r="HD268" s="128"/>
      <c r="HN268" s="128"/>
      <c r="HX268" s="128"/>
    </row>
    <row r="269" s="3" customFormat="true">
      <c r="A269" s="385"/>
      <c r="B269" s="128"/>
      <c r="L269" s="128"/>
      <c r="V269" s="128"/>
      <c r="AF269" s="128"/>
      <c r="AP269" s="128"/>
      <c r="AZ269" s="128"/>
      <c r="BA269" s="128"/>
      <c r="BB269" s="128"/>
      <c r="BC269" s="128"/>
      <c r="BD269" s="128"/>
      <c r="BE269" s="128"/>
      <c r="BF269" s="128"/>
      <c r="BG269" s="128"/>
      <c r="BJ269" s="128"/>
      <c r="BT269" s="128"/>
      <c r="CD269" s="128"/>
      <c r="CN269" s="128"/>
      <c r="CX269" s="128"/>
      <c r="DH269" s="128"/>
      <c r="DR269" s="128"/>
      <c r="EB269" s="128"/>
      <c r="EL269" s="128"/>
      <c r="EV269" s="128"/>
      <c r="FF269" s="128"/>
      <c r="FP269" s="128"/>
      <c r="FZ269" s="128"/>
      <c r="GJ269" s="128"/>
      <c r="GT269" s="128"/>
      <c r="HD269" s="128"/>
      <c r="HN269" s="128"/>
      <c r="HX269" s="128"/>
    </row>
    <row r="270" s="3" customFormat="true">
      <c r="A270" s="385"/>
      <c r="B270" s="128"/>
      <c r="L270" s="128"/>
      <c r="V270" s="128"/>
      <c r="AF270" s="128"/>
      <c r="AP270" s="128"/>
      <c r="AZ270" s="128"/>
      <c r="BA270" s="128"/>
      <c r="BB270" s="128"/>
      <c r="BC270" s="128"/>
      <c r="BD270" s="128"/>
      <c r="BE270" s="128"/>
      <c r="BF270" s="128"/>
      <c r="BG270" s="128"/>
      <c r="BJ270" s="128"/>
      <c r="BT270" s="128"/>
      <c r="CD270" s="128"/>
      <c r="CN270" s="128"/>
      <c r="CX270" s="128"/>
      <c r="DH270" s="128"/>
      <c r="DR270" s="128"/>
      <c r="EB270" s="128"/>
      <c r="EL270" s="128"/>
      <c r="EV270" s="128"/>
      <c r="FF270" s="128"/>
      <c r="FP270" s="128"/>
      <c r="FZ270" s="128"/>
      <c r="GJ270" s="128"/>
      <c r="GT270" s="128"/>
      <c r="HD270" s="128"/>
      <c r="HN270" s="128"/>
      <c r="HX270" s="128"/>
    </row>
    <row r="271" s="3" customFormat="true">
      <c r="A271" s="385"/>
      <c r="B271" s="128"/>
      <c r="L271" s="128"/>
      <c r="V271" s="128"/>
      <c r="AF271" s="128"/>
      <c r="AP271" s="128"/>
      <c r="AZ271" s="128"/>
      <c r="BA271" s="128"/>
      <c r="BB271" s="128"/>
      <c r="BC271" s="128"/>
      <c r="BD271" s="128"/>
      <c r="BE271" s="128"/>
      <c r="BF271" s="128"/>
      <c r="BG271" s="128"/>
      <c r="BJ271" s="128"/>
      <c r="BT271" s="128"/>
      <c r="CD271" s="128"/>
      <c r="CN271" s="128"/>
      <c r="CX271" s="128"/>
      <c r="DH271" s="128"/>
      <c r="DR271" s="128"/>
      <c r="EB271" s="128"/>
      <c r="EL271" s="128"/>
      <c r="EV271" s="128"/>
      <c r="FF271" s="128"/>
      <c r="FP271" s="128"/>
      <c r="FZ271" s="128"/>
      <c r="GJ271" s="128"/>
      <c r="GT271" s="128"/>
      <c r="HD271" s="128"/>
      <c r="HN271" s="128"/>
      <c r="HX271" s="128"/>
    </row>
    <row r="272" s="3" customFormat="true">
      <c r="A272" s="385"/>
      <c r="B272" s="128"/>
      <c r="L272" s="128"/>
      <c r="V272" s="128"/>
      <c r="AF272" s="128"/>
      <c r="AP272" s="128"/>
      <c r="AZ272" s="128"/>
      <c r="BA272" s="128"/>
      <c r="BB272" s="128"/>
      <c r="BC272" s="128"/>
      <c r="BD272" s="128"/>
      <c r="BE272" s="128"/>
      <c r="BF272" s="128"/>
      <c r="BG272" s="128"/>
      <c r="BJ272" s="128"/>
      <c r="BT272" s="128"/>
      <c r="CD272" s="128"/>
      <c r="CN272" s="128"/>
      <c r="CX272" s="128"/>
      <c r="DH272" s="128"/>
      <c r="DR272" s="128"/>
      <c r="EB272" s="128"/>
      <c r="EL272" s="128"/>
      <c r="EV272" s="128"/>
      <c r="FF272" s="128"/>
      <c r="FP272" s="128"/>
      <c r="FZ272" s="128"/>
      <c r="GJ272" s="128"/>
      <c r="GT272" s="128"/>
      <c r="HD272" s="128"/>
      <c r="HN272" s="128"/>
      <c r="HX272" s="128"/>
    </row>
    <row r="273" s="3" customFormat="true">
      <c r="A273" s="385"/>
      <c r="B273" s="128"/>
      <c r="L273" s="128"/>
      <c r="V273" s="128"/>
      <c r="AF273" s="128"/>
      <c r="AP273" s="128"/>
      <c r="AZ273" s="128"/>
      <c r="BA273" s="128"/>
      <c r="BB273" s="128"/>
      <c r="BC273" s="128"/>
      <c r="BD273" s="128"/>
      <c r="BE273" s="128"/>
      <c r="BF273" s="128"/>
      <c r="BG273" s="128"/>
      <c r="BJ273" s="128"/>
      <c r="BT273" s="128"/>
      <c r="CD273" s="128"/>
      <c r="CN273" s="128"/>
      <c r="CX273" s="128"/>
      <c r="DH273" s="128"/>
      <c r="DR273" s="128"/>
      <c r="EB273" s="128"/>
      <c r="EL273" s="128"/>
      <c r="EV273" s="128"/>
      <c r="FF273" s="128"/>
      <c r="FP273" s="128"/>
      <c r="FZ273" s="128"/>
      <c r="GJ273" s="128"/>
      <c r="GT273" s="128"/>
      <c r="HD273" s="128"/>
      <c r="HN273" s="128"/>
      <c r="HX273" s="128"/>
    </row>
    <row r="274" s="3" customFormat="true">
      <c r="A274" s="385"/>
      <c r="B274" s="128"/>
      <c r="L274" s="128"/>
      <c r="V274" s="128"/>
      <c r="AF274" s="128"/>
      <c r="AP274" s="128"/>
      <c r="AZ274" s="128"/>
      <c r="BA274" s="128"/>
      <c r="BB274" s="128"/>
      <c r="BC274" s="128"/>
      <c r="BD274" s="128"/>
      <c r="BE274" s="128"/>
      <c r="BF274" s="128"/>
      <c r="BG274" s="128"/>
      <c r="BJ274" s="128"/>
      <c r="BT274" s="128"/>
      <c r="CD274" s="128"/>
      <c r="CN274" s="128"/>
      <c r="CX274" s="128"/>
      <c r="DH274" s="128"/>
      <c r="DR274" s="128"/>
      <c r="EB274" s="128"/>
      <c r="EL274" s="128"/>
      <c r="EV274" s="128"/>
      <c r="FF274" s="128"/>
      <c r="FP274" s="128"/>
      <c r="FZ274" s="128"/>
      <c r="GJ274" s="128"/>
      <c r="GT274" s="128"/>
      <c r="HD274" s="128"/>
      <c r="HN274" s="128"/>
      <c r="HX274" s="128"/>
    </row>
    <row r="275" s="3" customFormat="true">
      <c r="A275" s="385"/>
      <c r="B275" s="128"/>
      <c r="L275" s="128"/>
      <c r="V275" s="128"/>
      <c r="AF275" s="128"/>
      <c r="AP275" s="128"/>
      <c r="AZ275" s="128"/>
      <c r="BA275" s="128"/>
      <c r="BB275" s="128"/>
      <c r="BC275" s="128"/>
      <c r="BD275" s="128"/>
      <c r="BE275" s="128"/>
      <c r="BF275" s="128"/>
      <c r="BG275" s="128"/>
      <c r="BJ275" s="128"/>
      <c r="BT275" s="128"/>
      <c r="CD275" s="128"/>
      <c r="CN275" s="128"/>
      <c r="CX275" s="128"/>
      <c r="DH275" s="128"/>
      <c r="DR275" s="128"/>
      <c r="EB275" s="128"/>
      <c r="EL275" s="128"/>
      <c r="EV275" s="128"/>
      <c r="FF275" s="128"/>
      <c r="FP275" s="128"/>
      <c r="FZ275" s="128"/>
      <c r="GJ275" s="128"/>
      <c r="GT275" s="128"/>
      <c r="HD275" s="128"/>
      <c r="HN275" s="128"/>
      <c r="HX275" s="128"/>
    </row>
    <row r="276" s="3" customFormat="true">
      <c r="A276" s="385"/>
      <c r="B276" s="128"/>
      <c r="L276" s="128"/>
      <c r="V276" s="128"/>
      <c r="AF276" s="128"/>
      <c r="AP276" s="128"/>
      <c r="AZ276" s="128"/>
      <c r="BA276" s="128"/>
      <c r="BB276" s="128"/>
      <c r="BC276" s="128"/>
      <c r="BD276" s="128"/>
      <c r="BE276" s="128"/>
      <c r="BF276" s="128"/>
      <c r="BG276" s="128"/>
      <c r="BJ276" s="128"/>
      <c r="BT276" s="128"/>
      <c r="CD276" s="128"/>
      <c r="CN276" s="128"/>
      <c r="CX276" s="128"/>
      <c r="DH276" s="128"/>
      <c r="DR276" s="128"/>
      <c r="EB276" s="128"/>
      <c r="EL276" s="128"/>
      <c r="EV276" s="128"/>
      <c r="FF276" s="128"/>
      <c r="FP276" s="128"/>
      <c r="FZ276" s="128"/>
      <c r="GJ276" s="128"/>
      <c r="GT276" s="128"/>
      <c r="HD276" s="128"/>
      <c r="HN276" s="128"/>
      <c r="HX276" s="128"/>
    </row>
    <row r="277" s="3" customFormat="true">
      <c r="A277" s="385"/>
      <c r="B277" s="128"/>
      <c r="L277" s="128"/>
      <c r="V277" s="128"/>
      <c r="AF277" s="128"/>
      <c r="AP277" s="128"/>
      <c r="AZ277" s="128"/>
      <c r="BA277" s="128"/>
      <c r="BB277" s="128"/>
      <c r="BC277" s="128"/>
      <c r="BD277" s="128"/>
      <c r="BE277" s="128"/>
      <c r="BF277" s="128"/>
      <c r="BG277" s="128"/>
      <c r="BJ277" s="128"/>
      <c r="BT277" s="128"/>
      <c r="CD277" s="128"/>
      <c r="CN277" s="128"/>
      <c r="CX277" s="128"/>
      <c r="DH277" s="128"/>
      <c r="DR277" s="128"/>
      <c r="EB277" s="128"/>
      <c r="EL277" s="128"/>
      <c r="EV277" s="128"/>
      <c r="FF277" s="128"/>
      <c r="FP277" s="128"/>
      <c r="FZ277" s="128"/>
      <c r="GJ277" s="128"/>
      <c r="GT277" s="128"/>
      <c r="HD277" s="128"/>
      <c r="HN277" s="128"/>
      <c r="HX277" s="128"/>
    </row>
    <row r="278" s="3" customFormat="true">
      <c r="A278" s="385"/>
      <c r="B278" s="128"/>
      <c r="L278" s="128"/>
      <c r="V278" s="128"/>
      <c r="AF278" s="128"/>
      <c r="AP278" s="128"/>
      <c r="AZ278" s="128"/>
      <c r="BA278" s="128"/>
      <c r="BB278" s="128"/>
      <c r="BC278" s="128"/>
      <c r="BD278" s="128"/>
      <c r="BE278" s="128"/>
      <c r="BF278" s="128"/>
      <c r="BG278" s="128"/>
      <c r="BJ278" s="128"/>
      <c r="BT278" s="128"/>
      <c r="CD278" s="128"/>
      <c r="CN278" s="128"/>
      <c r="CX278" s="128"/>
      <c r="DH278" s="128"/>
      <c r="DR278" s="128"/>
      <c r="EB278" s="128"/>
      <c r="EL278" s="128"/>
      <c r="EV278" s="128"/>
      <c r="FF278" s="128"/>
      <c r="FP278" s="128"/>
      <c r="FZ278" s="128"/>
      <c r="GJ278" s="128"/>
      <c r="GT278" s="128"/>
      <c r="HD278" s="128"/>
      <c r="HN278" s="128"/>
      <c r="HX278" s="128"/>
    </row>
    <row r="279" s="3" customFormat="true">
      <c r="A279" s="385"/>
      <c r="B279" s="128"/>
      <c r="L279" s="128"/>
      <c r="V279" s="128"/>
      <c r="AF279" s="128"/>
      <c r="AP279" s="128"/>
      <c r="AZ279" s="128"/>
      <c r="BA279" s="128"/>
      <c r="BB279" s="128"/>
      <c r="BC279" s="128"/>
      <c r="BD279" s="128"/>
      <c r="BE279" s="128"/>
      <c r="BF279" s="128"/>
      <c r="BG279" s="128"/>
      <c r="BJ279" s="128"/>
      <c r="BT279" s="128"/>
      <c r="CD279" s="128"/>
      <c r="CN279" s="128"/>
      <c r="CX279" s="128"/>
      <c r="DH279" s="128"/>
      <c r="DR279" s="128"/>
      <c r="EB279" s="128"/>
      <c r="EL279" s="128"/>
      <c r="EV279" s="128"/>
      <c r="FF279" s="128"/>
      <c r="FP279" s="128"/>
      <c r="FZ279" s="128"/>
      <c r="GJ279" s="128"/>
      <c r="GT279" s="128"/>
      <c r="HD279" s="128"/>
      <c r="HN279" s="128"/>
      <c r="HX279" s="128"/>
    </row>
    <row r="280" s="3" customFormat="true">
      <c r="A280" s="385"/>
      <c r="B280" s="128"/>
      <c r="L280" s="128"/>
      <c r="V280" s="128"/>
      <c r="AF280" s="128"/>
      <c r="AP280" s="128"/>
      <c r="AZ280" s="128"/>
      <c r="BA280" s="128"/>
      <c r="BB280" s="128"/>
      <c r="BC280" s="128"/>
      <c r="BD280" s="128"/>
      <c r="BE280" s="128"/>
      <c r="BF280" s="128"/>
      <c r="BG280" s="128"/>
      <c r="BJ280" s="128"/>
      <c r="BT280" s="128"/>
      <c r="CD280" s="128"/>
      <c r="CN280" s="128"/>
      <c r="CX280" s="128"/>
      <c r="DH280" s="128"/>
      <c r="DR280" s="128"/>
      <c r="EB280" s="128"/>
      <c r="EL280" s="128"/>
      <c r="EV280" s="128"/>
      <c r="FF280" s="128"/>
      <c r="FP280" s="128"/>
      <c r="FZ280" s="128"/>
      <c r="GJ280" s="128"/>
      <c r="GT280" s="128"/>
      <c r="HD280" s="128"/>
      <c r="HN280" s="128"/>
      <c r="HX280" s="128"/>
    </row>
    <row r="281" s="3" customFormat="true">
      <c r="A281" s="385"/>
      <c r="B281" s="128"/>
      <c r="L281" s="128"/>
      <c r="V281" s="128"/>
      <c r="AF281" s="128"/>
      <c r="AP281" s="128"/>
      <c r="AZ281" s="128"/>
      <c r="BA281" s="128"/>
      <c r="BB281" s="128"/>
      <c r="BC281" s="128"/>
      <c r="BD281" s="128"/>
      <c r="BE281" s="128"/>
      <c r="BF281" s="128"/>
      <c r="BG281" s="128"/>
      <c r="BJ281" s="128"/>
      <c r="BT281" s="128"/>
      <c r="CD281" s="128"/>
      <c r="CN281" s="128"/>
      <c r="CX281" s="128"/>
      <c r="DH281" s="128"/>
      <c r="DR281" s="128"/>
      <c r="EB281" s="128"/>
      <c r="EL281" s="128"/>
      <c r="EV281" s="128"/>
      <c r="FF281" s="128"/>
      <c r="FP281" s="128"/>
      <c r="FZ281" s="128"/>
      <c r="GJ281" s="128"/>
      <c r="GT281" s="128"/>
      <c r="HD281" s="128"/>
      <c r="HN281" s="128"/>
      <c r="HX281" s="128"/>
    </row>
    <row r="282" s="3" customFormat="true">
      <c r="A282" s="385"/>
      <c r="B282" s="128"/>
      <c r="L282" s="128"/>
      <c r="V282" s="128"/>
      <c r="AF282" s="128"/>
      <c r="AP282" s="128"/>
      <c r="AZ282" s="128"/>
      <c r="BA282" s="128"/>
      <c r="BB282" s="128"/>
      <c r="BC282" s="128"/>
      <c r="BD282" s="128"/>
      <c r="BE282" s="128"/>
      <c r="BF282" s="128"/>
      <c r="BG282" s="128"/>
      <c r="BJ282" s="128"/>
      <c r="BT282" s="128"/>
      <c r="CD282" s="128"/>
      <c r="CN282" s="128"/>
      <c r="CX282" s="128"/>
      <c r="DH282" s="128"/>
      <c r="DR282" s="128"/>
      <c r="EB282" s="128"/>
      <c r="EL282" s="128"/>
      <c r="EV282" s="128"/>
      <c r="FF282" s="128"/>
      <c r="FP282" s="128"/>
      <c r="FZ282" s="128"/>
      <c r="GJ282" s="128"/>
      <c r="GT282" s="128"/>
      <c r="HD282" s="128"/>
      <c r="HN282" s="128"/>
      <c r="HX282" s="128"/>
    </row>
    <row r="283" s="3" customFormat="true">
      <c r="A283" s="385"/>
      <c r="B283" s="128"/>
      <c r="L283" s="128"/>
      <c r="V283" s="128"/>
      <c r="AF283" s="128"/>
      <c r="AP283" s="128"/>
      <c r="AZ283" s="128"/>
      <c r="BA283" s="128"/>
      <c r="BB283" s="128"/>
      <c r="BC283" s="128"/>
      <c r="BD283" s="128"/>
      <c r="BE283" s="128"/>
      <c r="BF283" s="128"/>
      <c r="BG283" s="128"/>
      <c r="BJ283" s="128"/>
      <c r="BT283" s="128"/>
      <c r="CD283" s="128"/>
      <c r="CN283" s="128"/>
      <c r="CX283" s="128"/>
      <c r="DH283" s="128"/>
      <c r="DR283" s="128"/>
      <c r="EB283" s="128"/>
      <c r="EL283" s="128"/>
      <c r="EV283" s="128"/>
      <c r="FF283" s="128"/>
      <c r="FP283" s="128"/>
      <c r="FZ283" s="128"/>
      <c r="GJ283" s="128"/>
      <c r="GT283" s="128"/>
      <c r="HD283" s="128"/>
      <c r="HN283" s="128"/>
      <c r="HX283" s="128"/>
    </row>
    <row r="284" s="3" customFormat="true">
      <c r="A284" s="385"/>
      <c r="B284" s="128"/>
      <c r="L284" s="128"/>
      <c r="V284" s="128"/>
      <c r="AF284" s="128"/>
      <c r="AP284" s="128"/>
      <c r="AZ284" s="128"/>
      <c r="BA284" s="128"/>
      <c r="BB284" s="128"/>
      <c r="BC284" s="128"/>
      <c r="BD284" s="128"/>
      <c r="BE284" s="128"/>
      <c r="BF284" s="128"/>
      <c r="BG284" s="128"/>
      <c r="BJ284" s="128"/>
      <c r="BT284" s="128"/>
      <c r="CD284" s="128"/>
      <c r="CN284" s="128"/>
      <c r="CX284" s="128"/>
      <c r="DH284" s="128"/>
      <c r="DR284" s="128"/>
      <c r="EB284" s="128"/>
      <c r="EL284" s="128"/>
      <c r="EV284" s="128"/>
      <c r="FF284" s="128"/>
      <c r="FP284" s="128"/>
      <c r="FZ284" s="128"/>
      <c r="GJ284" s="128"/>
      <c r="GT284" s="128"/>
      <c r="HD284" s="128"/>
      <c r="HN284" s="128"/>
      <c r="HX284" s="128"/>
    </row>
    <row r="285" s="3" customFormat="true">
      <c r="A285" s="385"/>
      <c r="B285" s="128"/>
      <c r="L285" s="128"/>
      <c r="V285" s="128"/>
      <c r="AF285" s="128"/>
      <c r="AP285" s="128"/>
      <c r="AZ285" s="128"/>
      <c r="BA285" s="128"/>
      <c r="BB285" s="128"/>
      <c r="BC285" s="128"/>
      <c r="BD285" s="128"/>
      <c r="BE285" s="128"/>
      <c r="BF285" s="128"/>
      <c r="BG285" s="128"/>
      <c r="BJ285" s="128"/>
      <c r="BT285" s="128"/>
      <c r="CD285" s="128"/>
      <c r="CN285" s="128"/>
      <c r="CX285" s="128"/>
      <c r="DH285" s="128"/>
      <c r="DR285" s="128"/>
      <c r="EB285" s="128"/>
      <c r="EL285" s="128"/>
      <c r="EV285" s="128"/>
      <c r="FF285" s="128"/>
      <c r="FP285" s="128"/>
      <c r="FZ285" s="128"/>
      <c r="GJ285" s="128"/>
      <c r="GT285" s="128"/>
      <c r="HD285" s="128"/>
      <c r="HN285" s="128"/>
      <c r="HX285" s="128"/>
    </row>
    <row r="286" s="3" customFormat="true">
      <c r="A286" s="385"/>
      <c r="B286" s="128"/>
      <c r="L286" s="128"/>
      <c r="V286" s="128"/>
      <c r="AF286" s="128"/>
      <c r="AP286" s="128"/>
      <c r="AZ286" s="128"/>
      <c r="BA286" s="128"/>
      <c r="BB286" s="128"/>
      <c r="BC286" s="128"/>
      <c r="BD286" s="128"/>
      <c r="BE286" s="128"/>
      <c r="BF286" s="128"/>
      <c r="BG286" s="128"/>
      <c r="BJ286" s="128"/>
      <c r="BT286" s="128"/>
      <c r="CD286" s="128"/>
      <c r="CN286" s="128"/>
      <c r="CX286" s="128"/>
      <c r="DH286" s="128"/>
      <c r="DR286" s="128"/>
      <c r="EB286" s="128"/>
      <c r="EL286" s="128"/>
      <c r="EV286" s="128"/>
      <c r="FF286" s="128"/>
      <c r="FP286" s="128"/>
      <c r="FZ286" s="128"/>
      <c r="GJ286" s="128"/>
      <c r="GT286" s="128"/>
      <c r="HD286" s="128"/>
      <c r="HN286" s="128"/>
      <c r="HX286" s="128"/>
    </row>
    <row r="287" s="3" customFormat="true">
      <c r="A287" s="385"/>
      <c r="B287" s="128"/>
      <c r="L287" s="128"/>
      <c r="V287" s="128"/>
      <c r="AF287" s="128"/>
      <c r="AP287" s="128"/>
      <c r="AZ287" s="128"/>
      <c r="BA287" s="128"/>
      <c r="BB287" s="128"/>
      <c r="BC287" s="128"/>
      <c r="BD287" s="128"/>
      <c r="BE287" s="128"/>
      <c r="BF287" s="128"/>
      <c r="BG287" s="128"/>
      <c r="BJ287" s="128"/>
      <c r="BT287" s="128"/>
      <c r="CD287" s="128"/>
      <c r="CN287" s="128"/>
      <c r="CX287" s="128"/>
      <c r="DH287" s="128"/>
      <c r="DR287" s="128"/>
      <c r="EB287" s="128"/>
      <c r="EL287" s="128"/>
      <c r="EV287" s="128"/>
      <c r="FF287" s="128"/>
      <c r="FP287" s="128"/>
      <c r="FZ287" s="128"/>
      <c r="GJ287" s="128"/>
      <c r="GT287" s="128"/>
      <c r="HD287" s="128"/>
      <c r="HN287" s="128"/>
      <c r="HX287" s="128"/>
    </row>
    <row r="288" s="3" customFormat="true">
      <c r="A288" s="385"/>
      <c r="B288" s="128"/>
      <c r="L288" s="128"/>
      <c r="V288" s="128"/>
      <c r="AF288" s="128"/>
      <c r="AP288" s="128"/>
      <c r="AZ288" s="128"/>
      <c r="BA288" s="128"/>
      <c r="BB288" s="128"/>
      <c r="BC288" s="128"/>
      <c r="BD288" s="128"/>
      <c r="BE288" s="128"/>
      <c r="BF288" s="128"/>
      <c r="BG288" s="128"/>
      <c r="BJ288" s="128"/>
      <c r="BT288" s="128"/>
      <c r="CD288" s="128"/>
      <c r="CN288" s="128"/>
      <c r="CX288" s="128"/>
      <c r="DH288" s="128"/>
      <c r="DR288" s="128"/>
      <c r="EB288" s="128"/>
      <c r="EL288" s="128"/>
      <c r="EV288" s="128"/>
      <c r="FF288" s="128"/>
      <c r="FP288" s="128"/>
      <c r="FZ288" s="128"/>
      <c r="GJ288" s="128"/>
      <c r="GT288" s="128"/>
      <c r="HD288" s="128"/>
      <c r="HN288" s="128"/>
      <c r="HX288" s="128"/>
    </row>
    <row r="289" s="3" customFormat="true">
      <c r="A289" s="385"/>
      <c r="B289" s="128"/>
      <c r="L289" s="128"/>
      <c r="V289" s="128"/>
      <c r="AF289" s="128"/>
      <c r="AP289" s="128"/>
      <c r="AZ289" s="128"/>
      <c r="BA289" s="128"/>
      <c r="BB289" s="128"/>
      <c r="BC289" s="128"/>
      <c r="BD289" s="128"/>
      <c r="BE289" s="128"/>
      <c r="BF289" s="128"/>
      <c r="BG289" s="128"/>
      <c r="BJ289" s="128"/>
      <c r="BT289" s="128"/>
      <c r="CD289" s="128"/>
      <c r="CN289" s="128"/>
      <c r="CX289" s="128"/>
      <c r="DH289" s="128"/>
      <c r="DR289" s="128"/>
      <c r="EB289" s="128"/>
      <c r="EL289" s="128"/>
      <c r="EV289" s="128"/>
      <c r="FF289" s="128"/>
      <c r="FP289" s="128"/>
      <c r="FZ289" s="128"/>
      <c r="GJ289" s="128"/>
      <c r="GT289" s="128"/>
      <c r="HD289" s="128"/>
      <c r="HN289" s="128"/>
      <c r="HX289" s="128"/>
    </row>
    <row r="290" s="3" customFormat="true">
      <c r="A290" s="385"/>
      <c r="B290" s="128"/>
      <c r="L290" s="128"/>
      <c r="V290" s="128"/>
      <c r="AF290" s="128"/>
      <c r="AP290" s="128"/>
      <c r="AZ290" s="128"/>
      <c r="BA290" s="128"/>
      <c r="BB290" s="128"/>
      <c r="BC290" s="128"/>
      <c r="BD290" s="128"/>
      <c r="BE290" s="128"/>
      <c r="BF290" s="128"/>
      <c r="BG290" s="128"/>
      <c r="BJ290" s="128"/>
      <c r="BT290" s="128"/>
      <c r="CD290" s="128"/>
      <c r="CN290" s="128"/>
      <c r="CX290" s="128"/>
      <c r="DH290" s="128"/>
      <c r="DR290" s="128"/>
      <c r="EB290" s="128"/>
      <c r="EL290" s="128"/>
      <c r="EV290" s="128"/>
      <c r="FF290" s="128"/>
      <c r="FP290" s="128"/>
      <c r="FZ290" s="128"/>
      <c r="GJ290" s="128"/>
      <c r="GT290" s="128"/>
      <c r="HD290" s="128"/>
      <c r="HN290" s="128"/>
      <c r="HX290" s="128"/>
    </row>
    <row r="291" s="3" customFormat="true">
      <c r="A291" s="385"/>
      <c r="B291" s="128"/>
      <c r="L291" s="128"/>
      <c r="V291" s="128"/>
      <c r="AF291" s="128"/>
      <c r="AP291" s="128"/>
      <c r="AZ291" s="128"/>
      <c r="BA291" s="128"/>
      <c r="BB291" s="128"/>
      <c r="BC291" s="128"/>
      <c r="BD291" s="128"/>
      <c r="BE291" s="128"/>
      <c r="BF291" s="128"/>
      <c r="BG291" s="128"/>
      <c r="BJ291" s="128"/>
      <c r="BT291" s="128"/>
      <c r="CD291" s="128"/>
      <c r="CN291" s="128"/>
      <c r="CX291" s="128"/>
      <c r="DH291" s="128"/>
      <c r="DR291" s="128"/>
      <c r="EB291" s="128"/>
      <c r="EL291" s="128"/>
      <c r="EV291" s="128"/>
      <c r="FF291" s="128"/>
      <c r="FP291" s="128"/>
      <c r="FZ291" s="128"/>
      <c r="GJ291" s="128"/>
      <c r="GT291" s="128"/>
      <c r="HD291" s="128"/>
      <c r="HN291" s="128"/>
      <c r="HX291" s="128"/>
    </row>
    <row r="292" s="3" customFormat="true">
      <c r="A292" s="385"/>
      <c r="B292" s="128"/>
      <c r="L292" s="128"/>
      <c r="V292" s="128"/>
      <c r="AF292" s="128"/>
      <c r="AP292" s="128"/>
      <c r="AZ292" s="128"/>
      <c r="BA292" s="128"/>
      <c r="BB292" s="128"/>
      <c r="BC292" s="128"/>
      <c r="BD292" s="128"/>
      <c r="BE292" s="128"/>
      <c r="BF292" s="128"/>
      <c r="BG292" s="128"/>
      <c r="BJ292" s="128"/>
      <c r="BT292" s="128"/>
      <c r="CD292" s="128"/>
      <c r="CN292" s="128"/>
      <c r="CX292" s="128"/>
      <c r="DH292" s="128"/>
      <c r="DR292" s="128"/>
      <c r="EB292" s="128"/>
      <c r="EL292" s="128"/>
      <c r="EV292" s="128"/>
      <c r="FF292" s="128"/>
      <c r="FP292" s="128"/>
      <c r="FZ292" s="128"/>
      <c r="GJ292" s="128"/>
      <c r="GT292" s="128"/>
      <c r="HD292" s="128"/>
      <c r="HN292" s="128"/>
      <c r="HX292" s="128"/>
    </row>
    <row r="293" s="3" customFormat="true">
      <c r="A293" s="385"/>
      <c r="B293" s="128"/>
      <c r="L293" s="128"/>
      <c r="V293" s="128"/>
      <c r="AF293" s="128"/>
      <c r="AP293" s="128"/>
      <c r="AZ293" s="128"/>
      <c r="BA293" s="128"/>
      <c r="BB293" s="128"/>
      <c r="BC293" s="128"/>
      <c r="BD293" s="128"/>
      <c r="BE293" s="128"/>
      <c r="BF293" s="128"/>
      <c r="BG293" s="128"/>
      <c r="BJ293" s="128"/>
      <c r="BT293" s="128"/>
      <c r="CD293" s="128"/>
      <c r="CN293" s="128"/>
      <c r="CX293" s="128"/>
      <c r="DH293" s="128"/>
      <c r="DR293" s="128"/>
      <c r="EB293" s="128"/>
      <c r="EL293" s="128"/>
      <c r="EV293" s="128"/>
      <c r="FF293" s="128"/>
      <c r="FP293" s="128"/>
      <c r="FZ293" s="128"/>
      <c r="GJ293" s="128"/>
      <c r="GT293" s="128"/>
      <c r="HD293" s="128"/>
      <c r="HN293" s="128"/>
      <c r="HX293" s="128"/>
    </row>
    <row r="294" s="3" customFormat="true">
      <c r="A294" s="385"/>
      <c r="B294" s="128"/>
      <c r="L294" s="128"/>
      <c r="V294" s="128"/>
      <c r="AF294" s="128"/>
      <c r="AP294" s="128"/>
      <c r="AZ294" s="128"/>
      <c r="BA294" s="128"/>
      <c r="BB294" s="128"/>
      <c r="BC294" s="128"/>
      <c r="BD294" s="128"/>
      <c r="BE294" s="128"/>
      <c r="BF294" s="128"/>
      <c r="BG294" s="128"/>
      <c r="BJ294" s="128"/>
      <c r="BT294" s="128"/>
      <c r="CD294" s="128"/>
      <c r="CN294" s="128"/>
      <c r="CX294" s="128"/>
      <c r="DH294" s="128"/>
      <c r="DR294" s="128"/>
      <c r="EB294" s="128"/>
      <c r="EL294" s="128"/>
      <c r="EV294" s="128"/>
      <c r="FF294" s="128"/>
      <c r="FP294" s="128"/>
      <c r="FZ294" s="128"/>
      <c r="GJ294" s="128"/>
      <c r="GT294" s="128"/>
      <c r="HD294" s="128"/>
      <c r="HN294" s="128"/>
      <c r="HX294" s="128"/>
    </row>
    <row r="295" s="3" customFormat="true">
      <c r="A295" s="385"/>
      <c r="B295" s="128"/>
      <c r="L295" s="128"/>
      <c r="V295" s="128"/>
      <c r="AF295" s="128"/>
      <c r="AP295" s="128"/>
      <c r="AZ295" s="128"/>
      <c r="BA295" s="128"/>
      <c r="BB295" s="128"/>
      <c r="BC295" s="128"/>
      <c r="BD295" s="128"/>
      <c r="BE295" s="128"/>
      <c r="BF295" s="128"/>
      <c r="BG295" s="128"/>
      <c r="BJ295" s="128"/>
      <c r="BT295" s="128"/>
      <c r="CD295" s="128"/>
      <c r="CN295" s="128"/>
      <c r="CX295" s="128"/>
      <c r="DH295" s="128"/>
      <c r="DR295" s="128"/>
      <c r="EB295" s="128"/>
      <c r="EL295" s="128"/>
      <c r="EV295" s="128"/>
      <c r="FF295" s="128"/>
      <c r="FP295" s="128"/>
      <c r="FZ295" s="128"/>
      <c r="GJ295" s="128"/>
      <c r="GT295" s="128"/>
      <c r="HD295" s="128"/>
      <c r="HN295" s="128"/>
      <c r="HX295" s="128"/>
    </row>
    <row r="296" s="3" customFormat="true">
      <c r="A296" s="385"/>
      <c r="B296" s="128"/>
      <c r="L296" s="128"/>
      <c r="V296" s="128"/>
      <c r="AF296" s="128"/>
      <c r="AP296" s="128"/>
      <c r="AZ296" s="128"/>
      <c r="BA296" s="128"/>
      <c r="BB296" s="128"/>
      <c r="BC296" s="128"/>
      <c r="BD296" s="128"/>
      <c r="BE296" s="128"/>
      <c r="BF296" s="128"/>
      <c r="BG296" s="128"/>
      <c r="BJ296" s="128"/>
      <c r="BT296" s="128"/>
      <c r="CD296" s="128"/>
      <c r="CN296" s="128"/>
      <c r="CX296" s="128"/>
      <c r="DH296" s="128"/>
      <c r="DR296" s="128"/>
      <c r="EB296" s="128"/>
      <c r="EL296" s="128"/>
      <c r="EV296" s="128"/>
      <c r="FF296" s="128"/>
      <c r="FP296" s="128"/>
      <c r="FZ296" s="128"/>
      <c r="GJ296" s="128"/>
      <c r="GT296" s="128"/>
      <c r="HD296" s="128"/>
      <c r="HN296" s="128"/>
      <c r="HX296" s="128"/>
    </row>
    <row r="297" s="3" customFormat="true">
      <c r="A297" s="385"/>
      <c r="B297" s="128"/>
      <c r="L297" s="128"/>
      <c r="V297" s="128"/>
      <c r="AF297" s="128"/>
      <c r="AP297" s="128"/>
      <c r="AZ297" s="128"/>
      <c r="BA297" s="128"/>
      <c r="BB297" s="128"/>
      <c r="BC297" s="128"/>
      <c r="BD297" s="128"/>
      <c r="BE297" s="128"/>
      <c r="BF297" s="128"/>
      <c r="BG297" s="128"/>
      <c r="BJ297" s="128"/>
      <c r="BT297" s="128"/>
      <c r="CD297" s="128"/>
      <c r="CN297" s="128"/>
      <c r="CX297" s="128"/>
      <c r="DH297" s="128"/>
      <c r="DR297" s="128"/>
      <c r="EB297" s="128"/>
      <c r="EL297" s="128"/>
      <c r="EV297" s="128"/>
      <c r="FF297" s="128"/>
      <c r="FP297" s="128"/>
      <c r="FZ297" s="128"/>
      <c r="GJ297" s="128"/>
      <c r="GT297" s="128"/>
      <c r="HD297" s="128"/>
      <c r="HN297" s="128"/>
      <c r="HX297" s="128"/>
    </row>
    <row r="298" s="3" customFormat="true">
      <c r="A298" s="385"/>
      <c r="B298" s="128"/>
      <c r="L298" s="128"/>
      <c r="V298" s="128"/>
      <c r="AF298" s="128"/>
      <c r="AP298" s="128"/>
      <c r="AZ298" s="128"/>
      <c r="BA298" s="128"/>
      <c r="BB298" s="128"/>
      <c r="BC298" s="128"/>
      <c r="BD298" s="128"/>
      <c r="BE298" s="128"/>
      <c r="BF298" s="128"/>
      <c r="BG298" s="128"/>
      <c r="BJ298" s="128"/>
      <c r="BT298" s="128"/>
      <c r="CD298" s="128"/>
      <c r="CN298" s="128"/>
      <c r="CX298" s="128"/>
      <c r="DH298" s="128"/>
      <c r="DR298" s="128"/>
      <c r="EB298" s="128"/>
      <c r="EL298" s="128"/>
      <c r="EV298" s="128"/>
      <c r="FF298" s="128"/>
      <c r="FP298" s="128"/>
      <c r="FZ298" s="128"/>
      <c r="GJ298" s="128"/>
      <c r="GT298" s="128"/>
      <c r="HD298" s="128"/>
      <c r="HN298" s="128"/>
      <c r="HX298" s="128"/>
    </row>
    <row r="299" s="3" customFormat="true">
      <c r="A299" s="385"/>
      <c r="B299" s="128"/>
      <c r="L299" s="128"/>
      <c r="V299" s="128"/>
      <c r="AF299" s="128"/>
      <c r="AP299" s="128"/>
      <c r="AZ299" s="128"/>
      <c r="BA299" s="128"/>
      <c r="BB299" s="128"/>
      <c r="BC299" s="128"/>
      <c r="BD299" s="128"/>
      <c r="BE299" s="128"/>
      <c r="BF299" s="128"/>
      <c r="BG299" s="128"/>
      <c r="BJ299" s="128"/>
      <c r="BT299" s="128"/>
      <c r="CD299" s="128"/>
      <c r="CN299" s="128"/>
      <c r="CX299" s="128"/>
      <c r="DH299" s="128"/>
      <c r="DR299" s="128"/>
      <c r="EB299" s="128"/>
      <c r="EL299" s="128"/>
      <c r="EV299" s="128"/>
      <c r="FF299" s="128"/>
      <c r="FP299" s="128"/>
      <c r="FZ299" s="128"/>
      <c r="GJ299" s="128"/>
      <c r="GT299" s="128"/>
      <c r="HD299" s="128"/>
      <c r="HN299" s="128"/>
      <c r="HX299" s="128"/>
    </row>
    <row r="300" s="3" customFormat="true">
      <c r="A300" s="385"/>
      <c r="B300" s="128"/>
      <c r="L300" s="128"/>
      <c r="V300" s="128"/>
      <c r="AF300" s="128"/>
      <c r="AP300" s="128"/>
      <c r="AZ300" s="128"/>
      <c r="BA300" s="128"/>
      <c r="BB300" s="128"/>
      <c r="BC300" s="128"/>
      <c r="BD300" s="128"/>
      <c r="BE300" s="128"/>
      <c r="BF300" s="128"/>
      <c r="BG300" s="128"/>
      <c r="BJ300" s="128"/>
      <c r="BT300" s="128"/>
      <c r="CD300" s="128"/>
      <c r="CN300" s="128"/>
      <c r="CX300" s="128"/>
      <c r="DH300" s="128"/>
      <c r="DR300" s="128"/>
      <c r="EB300" s="128"/>
      <c r="EL300" s="128"/>
      <c r="EV300" s="128"/>
      <c r="FF300" s="128"/>
      <c r="FP300" s="128"/>
      <c r="FZ300" s="128"/>
      <c r="GJ300" s="128"/>
      <c r="GT300" s="128"/>
      <c r="HD300" s="128"/>
      <c r="HN300" s="128"/>
      <c r="HX300" s="128"/>
    </row>
    <row r="301" s="3" customFormat="true">
      <c r="A301" s="385"/>
      <c r="B301" s="128"/>
      <c r="L301" s="128"/>
      <c r="V301" s="128"/>
      <c r="AF301" s="128"/>
      <c r="AP301" s="128"/>
      <c r="AZ301" s="128"/>
      <c r="BA301" s="128"/>
      <c r="BB301" s="128"/>
      <c r="BC301" s="128"/>
      <c r="BD301" s="128"/>
      <c r="BE301" s="128"/>
      <c r="BF301" s="128"/>
      <c r="BG301" s="128"/>
      <c r="BJ301" s="128"/>
      <c r="BT301" s="128"/>
      <c r="CD301" s="128"/>
      <c r="CN301" s="128"/>
      <c r="CX301" s="128"/>
      <c r="DH301" s="128"/>
      <c r="DR301" s="128"/>
      <c r="EB301" s="128"/>
      <c r="EL301" s="128"/>
      <c r="EV301" s="128"/>
      <c r="FF301" s="128"/>
      <c r="FP301" s="128"/>
      <c r="FZ301" s="128"/>
      <c r="GJ301" s="128"/>
      <c r="GT301" s="128"/>
      <c r="HD301" s="128"/>
      <c r="HN301" s="128"/>
      <c r="HX301" s="128"/>
    </row>
    <row r="302" s="3" customFormat="true">
      <c r="A302" s="385"/>
      <c r="B302" s="128"/>
      <c r="L302" s="128"/>
      <c r="V302" s="128"/>
      <c r="AF302" s="128"/>
      <c r="AP302" s="128"/>
      <c r="AZ302" s="128"/>
      <c r="BA302" s="128"/>
      <c r="BB302" s="128"/>
      <c r="BC302" s="128"/>
      <c r="BD302" s="128"/>
      <c r="BE302" s="128"/>
      <c r="BF302" s="128"/>
      <c r="BG302" s="128"/>
      <c r="BJ302" s="128"/>
      <c r="BT302" s="128"/>
      <c r="CD302" s="128"/>
      <c r="CN302" s="128"/>
      <c r="CX302" s="128"/>
      <c r="DH302" s="128"/>
      <c r="DR302" s="128"/>
      <c r="EB302" s="128"/>
      <c r="EL302" s="128"/>
      <c r="EV302" s="128"/>
      <c r="FF302" s="128"/>
      <c r="FP302" s="128"/>
      <c r="FZ302" s="128"/>
      <c r="GJ302" s="128"/>
      <c r="GT302" s="128"/>
      <c r="HD302" s="128"/>
      <c r="HN302" s="128"/>
      <c r="HX302" s="128"/>
    </row>
    <row r="303" s="3" customFormat="true">
      <c r="A303" s="385"/>
      <c r="B303" s="128"/>
      <c r="L303" s="128"/>
      <c r="V303" s="128"/>
      <c r="AF303" s="128"/>
      <c r="AP303" s="128"/>
      <c r="AZ303" s="128"/>
      <c r="BA303" s="128"/>
      <c r="BB303" s="128"/>
      <c r="BC303" s="128"/>
      <c r="BD303" s="128"/>
      <c r="BE303" s="128"/>
      <c r="BF303" s="128"/>
      <c r="BG303" s="128"/>
      <c r="BJ303" s="128"/>
      <c r="BT303" s="128"/>
      <c r="CD303" s="128"/>
      <c r="CN303" s="128"/>
      <c r="CX303" s="128"/>
      <c r="DH303" s="128"/>
      <c r="DR303" s="128"/>
      <c r="EB303" s="128"/>
      <c r="EL303" s="128"/>
      <c r="EV303" s="128"/>
      <c r="FF303" s="128"/>
      <c r="FP303" s="128"/>
      <c r="FZ303" s="128"/>
      <c r="GJ303" s="128"/>
      <c r="GT303" s="128"/>
      <c r="HD303" s="128"/>
      <c r="HN303" s="128"/>
      <c r="HX303" s="128"/>
    </row>
    <row r="304" s="3" customFormat="true">
      <c r="A304" s="385"/>
      <c r="B304" s="128"/>
      <c r="L304" s="128"/>
      <c r="V304" s="128"/>
      <c r="AF304" s="128"/>
      <c r="AP304" s="128"/>
      <c r="AZ304" s="128"/>
      <c r="BA304" s="128"/>
      <c r="BB304" s="128"/>
      <c r="BC304" s="128"/>
      <c r="BD304" s="128"/>
      <c r="BE304" s="128"/>
      <c r="BF304" s="128"/>
      <c r="BG304" s="128"/>
      <c r="BJ304" s="128"/>
      <c r="BT304" s="128"/>
      <c r="CD304" s="128"/>
      <c r="CN304" s="128"/>
      <c r="CX304" s="128"/>
      <c r="DH304" s="128"/>
      <c r="DR304" s="128"/>
      <c r="EB304" s="128"/>
      <c r="EL304" s="128"/>
      <c r="EV304" s="128"/>
      <c r="FF304" s="128"/>
      <c r="FP304" s="128"/>
      <c r="FZ304" s="128"/>
      <c r="GJ304" s="128"/>
      <c r="GT304" s="128"/>
      <c r="HD304" s="128"/>
      <c r="HN304" s="128"/>
      <c r="HX304" s="128"/>
    </row>
    <row r="305" s="3" customFormat="true">
      <c r="A305" s="385"/>
      <c r="B305" s="128"/>
      <c r="L305" s="128"/>
      <c r="V305" s="128"/>
      <c r="AF305" s="128"/>
      <c r="AP305" s="128"/>
      <c r="AZ305" s="128"/>
      <c r="BA305" s="128"/>
      <c r="BB305" s="128"/>
      <c r="BC305" s="128"/>
      <c r="BD305" s="128"/>
      <c r="BE305" s="128"/>
      <c r="BF305" s="128"/>
      <c r="BG305" s="128"/>
      <c r="BJ305" s="128"/>
      <c r="BT305" s="128"/>
      <c r="CD305" s="128"/>
      <c r="CN305" s="128"/>
      <c r="CX305" s="128"/>
      <c r="DH305" s="128"/>
      <c r="DR305" s="128"/>
      <c r="EB305" s="128"/>
      <c r="EL305" s="128"/>
      <c r="EV305" s="128"/>
      <c r="FF305" s="128"/>
      <c r="FP305" s="128"/>
      <c r="FZ305" s="128"/>
      <c r="GJ305" s="128"/>
      <c r="GT305" s="128"/>
      <c r="HD305" s="128"/>
      <c r="HN305" s="128"/>
      <c r="HX305" s="128"/>
    </row>
    <row r="306" s="3" customFormat="true">
      <c r="A306" s="385"/>
      <c r="B306" s="128"/>
      <c r="L306" s="128"/>
      <c r="V306" s="128"/>
      <c r="AF306" s="128"/>
      <c r="AP306" s="128"/>
      <c r="AZ306" s="128"/>
      <c r="BA306" s="128"/>
      <c r="BB306" s="128"/>
      <c r="BC306" s="128"/>
      <c r="BD306" s="128"/>
      <c r="BE306" s="128"/>
      <c r="BF306" s="128"/>
      <c r="BG306" s="128"/>
      <c r="BJ306" s="128"/>
      <c r="BT306" s="128"/>
      <c r="CD306" s="128"/>
      <c r="CN306" s="128"/>
      <c r="CX306" s="128"/>
      <c r="DH306" s="128"/>
      <c r="DR306" s="128"/>
      <c r="EB306" s="128"/>
      <c r="EL306" s="128"/>
      <c r="EV306" s="128"/>
      <c r="FF306" s="128"/>
      <c r="FP306" s="128"/>
      <c r="FZ306" s="128"/>
      <c r="GJ306" s="128"/>
      <c r="GT306" s="128"/>
      <c r="HD306" s="128"/>
      <c r="HN306" s="128"/>
      <c r="HX306" s="128"/>
    </row>
    <row r="307" s="3" customFormat="true">
      <c r="A307" s="385"/>
      <c r="B307" s="128"/>
      <c r="L307" s="128"/>
      <c r="V307" s="128"/>
      <c r="AF307" s="128"/>
      <c r="AP307" s="128"/>
      <c r="AZ307" s="128"/>
      <c r="BA307" s="128"/>
      <c r="BB307" s="128"/>
      <c r="BC307" s="128"/>
      <c r="BD307" s="128"/>
      <c r="BE307" s="128"/>
      <c r="BF307" s="128"/>
      <c r="BG307" s="128"/>
      <c r="BJ307" s="128"/>
      <c r="BT307" s="128"/>
      <c r="CD307" s="128"/>
      <c r="CN307" s="128"/>
      <c r="CX307" s="128"/>
      <c r="DH307" s="128"/>
      <c r="DR307" s="128"/>
      <c r="EB307" s="128"/>
      <c r="EL307" s="128"/>
      <c r="EV307" s="128"/>
      <c r="FF307" s="128"/>
      <c r="FP307" s="128"/>
      <c r="FZ307" s="128"/>
      <c r="GJ307" s="128"/>
      <c r="GT307" s="128"/>
      <c r="HD307" s="128"/>
      <c r="HN307" s="128"/>
      <c r="HX307" s="128"/>
    </row>
    <row r="308" s="3" customFormat="true">
      <c r="A308" s="385"/>
      <c r="B308" s="128"/>
      <c r="L308" s="128"/>
      <c r="V308" s="128"/>
      <c r="AF308" s="128"/>
      <c r="AP308" s="128"/>
      <c r="AZ308" s="128"/>
      <c r="BA308" s="128"/>
      <c r="BB308" s="128"/>
      <c r="BC308" s="128"/>
      <c r="BD308" s="128"/>
      <c r="BE308" s="128"/>
      <c r="BF308" s="128"/>
      <c r="BG308" s="128"/>
      <c r="BJ308" s="128"/>
      <c r="BT308" s="128"/>
      <c r="CD308" s="128"/>
      <c r="CN308" s="128"/>
      <c r="CX308" s="128"/>
      <c r="DH308" s="128"/>
      <c r="DR308" s="128"/>
      <c r="EB308" s="128"/>
      <c r="EL308" s="128"/>
      <c r="EV308" s="128"/>
      <c r="FF308" s="128"/>
      <c r="FP308" s="128"/>
      <c r="FZ308" s="128"/>
      <c r="GJ308" s="128"/>
      <c r="GT308" s="128"/>
      <c r="HD308" s="128"/>
      <c r="HN308" s="128"/>
      <c r="HX308" s="128"/>
    </row>
    <row r="309" s="3" customFormat="true">
      <c r="A309" s="385"/>
      <c r="B309" s="128"/>
      <c r="L309" s="128"/>
      <c r="V309" s="128"/>
      <c r="AF309" s="128"/>
      <c r="AP309" s="128"/>
      <c r="AZ309" s="128"/>
      <c r="BA309" s="128"/>
      <c r="BB309" s="128"/>
      <c r="BC309" s="128"/>
      <c r="BD309" s="128"/>
      <c r="BE309" s="128"/>
      <c r="BF309" s="128"/>
      <c r="BG309" s="128"/>
      <c r="BJ309" s="128"/>
      <c r="BT309" s="128"/>
      <c r="CD309" s="128"/>
      <c r="CN309" s="128"/>
      <c r="CX309" s="128"/>
      <c r="DH309" s="128"/>
      <c r="DR309" s="128"/>
      <c r="EB309" s="128"/>
      <c r="EL309" s="128"/>
      <c r="EV309" s="128"/>
      <c r="FF309" s="128"/>
      <c r="FP309" s="128"/>
      <c r="FZ309" s="128"/>
      <c r="GJ309" s="128"/>
      <c r="GT309" s="128"/>
      <c r="HD309" s="128"/>
      <c r="HN309" s="128"/>
      <c r="HX309" s="128"/>
    </row>
    <row r="310" s="3" customFormat="true">
      <c r="A310" s="385"/>
      <c r="B310" s="128"/>
      <c r="L310" s="128"/>
      <c r="V310" s="128"/>
      <c r="AF310" s="128"/>
      <c r="AP310" s="128"/>
      <c r="AZ310" s="128"/>
      <c r="BA310" s="128"/>
      <c r="BB310" s="128"/>
      <c r="BC310" s="128"/>
      <c r="BD310" s="128"/>
      <c r="BE310" s="128"/>
      <c r="BF310" s="128"/>
      <c r="BG310" s="128"/>
      <c r="BJ310" s="128"/>
      <c r="BT310" s="128"/>
      <c r="CD310" s="128"/>
      <c r="CN310" s="128"/>
      <c r="CX310" s="128"/>
      <c r="DH310" s="128"/>
      <c r="DR310" s="128"/>
      <c r="EB310" s="128"/>
      <c r="EL310" s="128"/>
      <c r="EV310" s="128"/>
      <c r="FF310" s="128"/>
      <c r="FP310" s="128"/>
      <c r="FZ310" s="128"/>
      <c r="GJ310" s="128"/>
      <c r="GT310" s="128"/>
      <c r="HD310" s="128"/>
      <c r="HN310" s="128"/>
      <c r="HX310" s="128"/>
    </row>
    <row r="311" s="3" customFormat="true">
      <c r="A311" s="385"/>
      <c r="B311" s="128"/>
      <c r="L311" s="128"/>
      <c r="V311" s="128"/>
      <c r="AF311" s="128"/>
      <c r="AP311" s="128"/>
      <c r="AZ311" s="128"/>
      <c r="BA311" s="128"/>
      <c r="BB311" s="128"/>
      <c r="BC311" s="128"/>
      <c r="BD311" s="128"/>
      <c r="BE311" s="128"/>
      <c r="BF311" s="128"/>
      <c r="BG311" s="128"/>
      <c r="BJ311" s="128"/>
      <c r="BT311" s="128"/>
      <c r="CD311" s="128"/>
      <c r="CN311" s="128"/>
      <c r="CX311" s="128"/>
      <c r="DH311" s="128"/>
      <c r="DR311" s="128"/>
      <c r="EB311" s="128"/>
      <c r="EL311" s="128"/>
      <c r="EV311" s="128"/>
      <c r="FF311" s="128"/>
      <c r="FP311" s="128"/>
      <c r="FZ311" s="128"/>
      <c r="GJ311" s="128"/>
      <c r="GT311" s="128"/>
      <c r="HD311" s="128"/>
      <c r="HN311" s="128"/>
      <c r="HX311" s="128"/>
    </row>
    <row r="312" s="3" customFormat="true">
      <c r="A312" s="385"/>
      <c r="B312" s="128"/>
      <c r="L312" s="128"/>
      <c r="V312" s="128"/>
      <c r="AF312" s="128"/>
      <c r="AP312" s="128"/>
      <c r="AZ312" s="128"/>
      <c r="BA312" s="128"/>
      <c r="BB312" s="128"/>
      <c r="BC312" s="128"/>
      <c r="BD312" s="128"/>
      <c r="BE312" s="128"/>
      <c r="BF312" s="128"/>
      <c r="BG312" s="128"/>
      <c r="BJ312" s="128"/>
      <c r="BT312" s="128"/>
      <c r="CD312" s="128"/>
      <c r="CN312" s="128"/>
      <c r="CX312" s="128"/>
      <c r="DH312" s="128"/>
      <c r="DR312" s="128"/>
      <c r="EB312" s="128"/>
      <c r="EL312" s="128"/>
      <c r="EV312" s="128"/>
      <c r="FF312" s="128"/>
      <c r="FP312" s="128"/>
      <c r="FZ312" s="128"/>
      <c r="GJ312" s="128"/>
      <c r="GT312" s="128"/>
      <c r="HD312" s="128"/>
      <c r="HN312" s="128"/>
      <c r="HX312" s="128"/>
    </row>
    <row r="313" s="3" customFormat="true">
      <c r="A313" s="385"/>
      <c r="B313" s="128"/>
      <c r="L313" s="128"/>
      <c r="V313" s="128"/>
      <c r="AF313" s="128"/>
      <c r="AP313" s="128"/>
      <c r="AZ313" s="128"/>
      <c r="BA313" s="128"/>
      <c r="BB313" s="128"/>
      <c r="BC313" s="128"/>
      <c r="BD313" s="128"/>
      <c r="BE313" s="128"/>
      <c r="BF313" s="128"/>
      <c r="BG313" s="128"/>
      <c r="BJ313" s="128"/>
      <c r="BT313" s="128"/>
      <c r="CD313" s="128"/>
      <c r="CN313" s="128"/>
      <c r="CX313" s="128"/>
      <c r="DH313" s="128"/>
      <c r="DR313" s="128"/>
      <c r="EB313" s="128"/>
      <c r="EL313" s="128"/>
      <c r="EV313" s="128"/>
      <c r="FF313" s="128"/>
      <c r="FP313" s="128"/>
      <c r="FZ313" s="128"/>
      <c r="GJ313" s="128"/>
      <c r="GT313" s="128"/>
      <c r="HD313" s="128"/>
      <c r="HN313" s="128"/>
      <c r="HX313" s="128"/>
    </row>
    <row r="314" s="3" customFormat="true">
      <c r="A314" s="385"/>
      <c r="B314" s="128"/>
      <c r="L314" s="128"/>
      <c r="V314" s="128"/>
      <c r="AF314" s="128"/>
      <c r="AP314" s="128"/>
      <c r="AZ314" s="128"/>
      <c r="BA314" s="128"/>
      <c r="BB314" s="128"/>
      <c r="BC314" s="128"/>
      <c r="BD314" s="128"/>
      <c r="BE314" s="128"/>
      <c r="BF314" s="128"/>
      <c r="BG314" s="128"/>
      <c r="BJ314" s="128"/>
      <c r="BT314" s="128"/>
      <c r="CD314" s="128"/>
      <c r="CN314" s="128"/>
      <c r="CX314" s="128"/>
      <c r="DH314" s="128"/>
      <c r="DR314" s="128"/>
      <c r="EB314" s="128"/>
      <c r="EL314" s="128"/>
      <c r="EV314" s="128"/>
      <c r="FF314" s="128"/>
      <c r="FP314" s="128"/>
      <c r="FZ314" s="128"/>
      <c r="GJ314" s="128"/>
      <c r="GT314" s="128"/>
      <c r="HD314" s="128"/>
      <c r="HN314" s="128"/>
      <c r="HX314" s="128"/>
    </row>
    <row r="315" s="3" customFormat="true">
      <c r="A315" s="385"/>
      <c r="B315" s="128"/>
      <c r="L315" s="128"/>
      <c r="V315" s="128"/>
      <c r="AF315" s="128"/>
      <c r="AP315" s="128"/>
      <c r="AZ315" s="128"/>
      <c r="BA315" s="128"/>
      <c r="BB315" s="128"/>
      <c r="BC315" s="128"/>
      <c r="BD315" s="128"/>
      <c r="BE315" s="128"/>
      <c r="BF315" s="128"/>
      <c r="BG315" s="128"/>
      <c r="BJ315" s="128"/>
      <c r="BT315" s="128"/>
      <c r="CD315" s="128"/>
      <c r="CN315" s="128"/>
      <c r="CX315" s="128"/>
      <c r="DH315" s="128"/>
      <c r="DR315" s="128"/>
      <c r="EB315" s="128"/>
      <c r="EL315" s="128"/>
      <c r="EV315" s="128"/>
      <c r="FF315" s="128"/>
      <c r="FP315" s="128"/>
      <c r="FZ315" s="128"/>
      <c r="GJ315" s="128"/>
      <c r="GT315" s="128"/>
      <c r="HD315" s="128"/>
      <c r="HN315" s="128"/>
      <c r="HX315" s="128"/>
    </row>
    <row r="316" s="3" customFormat="true">
      <c r="A316" s="385"/>
      <c r="B316" s="128"/>
      <c r="L316" s="128"/>
      <c r="V316" s="128"/>
      <c r="AF316" s="128"/>
      <c r="AP316" s="128"/>
      <c r="AZ316" s="128"/>
      <c r="BA316" s="128"/>
      <c r="BB316" s="128"/>
      <c r="BC316" s="128"/>
      <c r="BD316" s="128"/>
      <c r="BE316" s="128"/>
      <c r="BF316" s="128"/>
      <c r="BG316" s="128"/>
      <c r="BJ316" s="128"/>
      <c r="BT316" s="128"/>
      <c r="CD316" s="128"/>
      <c r="CN316" s="128"/>
      <c r="CX316" s="128"/>
      <c r="DH316" s="128"/>
      <c r="DR316" s="128"/>
      <c r="EB316" s="128"/>
      <c r="EL316" s="128"/>
      <c r="EV316" s="128"/>
      <c r="FF316" s="128"/>
      <c r="FP316" s="128"/>
      <c r="FZ316" s="128"/>
      <c r="GJ316" s="128"/>
      <c r="GT316" s="128"/>
      <c r="HD316" s="128"/>
      <c r="HN316" s="128"/>
      <c r="HX316" s="128"/>
    </row>
    <row r="317" s="3" customFormat="true">
      <c r="A317" s="385"/>
      <c r="B317" s="128"/>
      <c r="L317" s="128"/>
      <c r="V317" s="128"/>
      <c r="AF317" s="128"/>
      <c r="AP317" s="128"/>
      <c r="AZ317" s="128"/>
      <c r="BA317" s="128"/>
      <c r="BB317" s="128"/>
      <c r="BC317" s="128"/>
      <c r="BD317" s="128"/>
      <c r="BE317" s="128"/>
      <c r="BF317" s="128"/>
      <c r="BG317" s="128"/>
      <c r="BJ317" s="128"/>
      <c r="BT317" s="128"/>
      <c r="CD317" s="128"/>
      <c r="CN317" s="128"/>
      <c r="CX317" s="128"/>
      <c r="DH317" s="128"/>
      <c r="DR317" s="128"/>
      <c r="EB317" s="128"/>
      <c r="EL317" s="128"/>
      <c r="EV317" s="128"/>
      <c r="FF317" s="128"/>
      <c r="FP317" s="128"/>
      <c r="FZ317" s="128"/>
      <c r="GJ317" s="128"/>
      <c r="GT317" s="128"/>
      <c r="HD317" s="128"/>
      <c r="HN317" s="128"/>
      <c r="HX317" s="128"/>
    </row>
    <row r="318" s="3" customFormat="true">
      <c r="A318" s="385"/>
      <c r="B318" s="128"/>
      <c r="L318" s="128"/>
      <c r="V318" s="128"/>
      <c r="AF318" s="128"/>
      <c r="AP318" s="128"/>
      <c r="AZ318" s="128"/>
      <c r="BA318" s="128"/>
      <c r="BB318" s="128"/>
      <c r="BC318" s="128"/>
      <c r="BD318" s="128"/>
      <c r="BE318" s="128"/>
      <c r="BF318" s="128"/>
      <c r="BG318" s="128"/>
      <c r="BJ318" s="128"/>
      <c r="BT318" s="128"/>
      <c r="CD318" s="128"/>
      <c r="CN318" s="128"/>
      <c r="CX318" s="128"/>
      <c r="DH318" s="128"/>
      <c r="DR318" s="128"/>
      <c r="EB318" s="128"/>
      <c r="EL318" s="128"/>
      <c r="EV318" s="128"/>
      <c r="FF318" s="128"/>
      <c r="FP318" s="128"/>
      <c r="FZ318" s="128"/>
      <c r="GJ318" s="128"/>
      <c r="GT318" s="128"/>
      <c r="HD318" s="128"/>
      <c r="HN318" s="128"/>
      <c r="HX318" s="128"/>
    </row>
    <row r="319" s="3" customFormat="true">
      <c r="A319" s="385"/>
      <c r="B319" s="128"/>
      <c r="L319" s="128"/>
      <c r="V319" s="128"/>
      <c r="AF319" s="128"/>
      <c r="AP319" s="128"/>
      <c r="AZ319" s="128"/>
      <c r="BA319" s="128"/>
      <c r="BB319" s="128"/>
      <c r="BC319" s="128"/>
      <c r="BD319" s="128"/>
      <c r="BE319" s="128"/>
      <c r="BF319" s="128"/>
      <c r="BG319" s="128"/>
      <c r="BJ319" s="128"/>
      <c r="BT319" s="128"/>
      <c r="CD319" s="128"/>
      <c r="CN319" s="128"/>
      <c r="CX319" s="128"/>
      <c r="DH319" s="128"/>
      <c r="DR319" s="128"/>
      <c r="EB319" s="128"/>
      <c r="EL319" s="128"/>
      <c r="EV319" s="128"/>
      <c r="FF319" s="128"/>
      <c r="FP319" s="128"/>
      <c r="FZ319" s="128"/>
      <c r="GJ319" s="128"/>
      <c r="GT319" s="128"/>
      <c r="HD319" s="128"/>
      <c r="HN319" s="128"/>
      <c r="HX319" s="128"/>
    </row>
    <row r="320" s="3" customFormat="true">
      <c r="A320" s="385"/>
      <c r="B320" s="128"/>
      <c r="L320" s="128"/>
      <c r="V320" s="128"/>
      <c r="AF320" s="128"/>
      <c r="AP320" s="128"/>
      <c r="AZ320" s="128"/>
      <c r="BA320" s="128"/>
      <c r="BB320" s="128"/>
      <c r="BC320" s="128"/>
      <c r="BD320" s="128"/>
      <c r="BE320" s="128"/>
      <c r="BF320" s="128"/>
      <c r="BG320" s="128"/>
      <c r="BJ320" s="128"/>
      <c r="BT320" s="128"/>
      <c r="CD320" s="128"/>
      <c r="CN320" s="128"/>
      <c r="CX320" s="128"/>
      <c r="DH320" s="128"/>
      <c r="DR320" s="128"/>
      <c r="EB320" s="128"/>
      <c r="EL320" s="128"/>
      <c r="EV320" s="128"/>
      <c r="FF320" s="128"/>
      <c r="FP320" s="128"/>
      <c r="FZ320" s="128"/>
      <c r="GJ320" s="128"/>
      <c r="GT320" s="128"/>
      <c r="HD320" s="128"/>
      <c r="HN320" s="128"/>
      <c r="HX320" s="128"/>
    </row>
    <row r="321" s="3" customFormat="true">
      <c r="A321" s="385"/>
      <c r="B321" s="128"/>
      <c r="L321" s="128"/>
      <c r="V321" s="128"/>
      <c r="AF321" s="128"/>
      <c r="AP321" s="128"/>
      <c r="AZ321" s="128"/>
      <c r="BA321" s="128"/>
      <c r="BB321" s="128"/>
      <c r="BC321" s="128"/>
      <c r="BD321" s="128"/>
      <c r="BE321" s="128"/>
      <c r="BF321" s="128"/>
      <c r="BG321" s="128"/>
      <c r="BJ321" s="128"/>
      <c r="BT321" s="128"/>
      <c r="CD321" s="128"/>
      <c r="CN321" s="128"/>
      <c r="CX321" s="128"/>
      <c r="DH321" s="128"/>
      <c r="DR321" s="128"/>
      <c r="EB321" s="128"/>
      <c r="EL321" s="128"/>
      <c r="EV321" s="128"/>
      <c r="FF321" s="128"/>
      <c r="FP321" s="128"/>
      <c r="FZ321" s="128"/>
      <c r="GJ321" s="128"/>
      <c r="GT321" s="128"/>
      <c r="HD321" s="128"/>
      <c r="HN321" s="128"/>
      <c r="HX321" s="128"/>
    </row>
    <row r="322" s="3" customFormat="true">
      <c r="A322" s="385"/>
      <c r="B322" s="128"/>
      <c r="L322" s="128"/>
      <c r="V322" s="128"/>
      <c r="AF322" s="128"/>
      <c r="AP322" s="128"/>
      <c r="AZ322" s="128"/>
      <c r="BA322" s="128"/>
      <c r="BB322" s="128"/>
      <c r="BC322" s="128"/>
      <c r="BD322" s="128"/>
      <c r="BE322" s="128"/>
      <c r="BF322" s="128"/>
      <c r="BG322" s="128"/>
      <c r="BJ322" s="128"/>
      <c r="BT322" s="128"/>
      <c r="CD322" s="128"/>
      <c r="CN322" s="128"/>
      <c r="CX322" s="128"/>
      <c r="DH322" s="128"/>
      <c r="DR322" s="128"/>
      <c r="EB322" s="128"/>
      <c r="EL322" s="128"/>
      <c r="EV322" s="128"/>
      <c r="FF322" s="128"/>
      <c r="FP322" s="128"/>
      <c r="FZ322" s="128"/>
      <c r="GJ322" s="128"/>
      <c r="GT322" s="128"/>
      <c r="HD322" s="128"/>
      <c r="HN322" s="128"/>
      <c r="HX322" s="128"/>
    </row>
    <row r="323" s="3" customFormat="true">
      <c r="A323" s="385"/>
      <c r="B323" s="128"/>
      <c r="L323" s="128"/>
      <c r="V323" s="128"/>
      <c r="AF323" s="128"/>
      <c r="AP323" s="128"/>
      <c r="AZ323" s="128"/>
      <c r="BA323" s="128"/>
      <c r="BB323" s="128"/>
      <c r="BC323" s="128"/>
      <c r="BD323" s="128"/>
      <c r="BE323" s="128"/>
      <c r="BF323" s="128"/>
      <c r="BG323" s="128"/>
      <c r="BJ323" s="128"/>
      <c r="BT323" s="128"/>
      <c r="CD323" s="128"/>
      <c r="CN323" s="128"/>
      <c r="CX323" s="128"/>
      <c r="DH323" s="128"/>
      <c r="DR323" s="128"/>
      <c r="EB323" s="128"/>
      <c r="EL323" s="128"/>
      <c r="EV323" s="128"/>
      <c r="FF323" s="128"/>
      <c r="FP323" s="128"/>
      <c r="FZ323" s="128"/>
      <c r="GJ323" s="128"/>
      <c r="GT323" s="128"/>
      <c r="HD323" s="128"/>
      <c r="HN323" s="128"/>
      <c r="HX323" s="128"/>
    </row>
    <row r="324" s="3" customFormat="true">
      <c r="A324" s="385"/>
      <c r="B324" s="128"/>
      <c r="L324" s="128"/>
      <c r="V324" s="128"/>
      <c r="AF324" s="128"/>
      <c r="AP324" s="128"/>
      <c r="AZ324" s="128"/>
      <c r="BA324" s="128"/>
      <c r="BB324" s="128"/>
      <c r="BC324" s="128"/>
      <c r="BD324" s="128"/>
      <c r="BE324" s="128"/>
      <c r="BF324" s="128"/>
      <c r="BG324" s="128"/>
      <c r="BJ324" s="128"/>
      <c r="BT324" s="128"/>
      <c r="CD324" s="128"/>
      <c r="CN324" s="128"/>
      <c r="CX324" s="128"/>
      <c r="DH324" s="128"/>
      <c r="DR324" s="128"/>
      <c r="EB324" s="128"/>
      <c r="EL324" s="128"/>
      <c r="EV324" s="128"/>
      <c r="FF324" s="128"/>
      <c r="FP324" s="128"/>
      <c r="FZ324" s="128"/>
      <c r="GJ324" s="128"/>
      <c r="GT324" s="128"/>
      <c r="HD324" s="128"/>
      <c r="HN324" s="128"/>
      <c r="HX324" s="128"/>
    </row>
    <row r="325" s="3" customFormat="true">
      <c r="A325" s="385"/>
      <c r="B325" s="128"/>
      <c r="L325" s="128"/>
      <c r="V325" s="128"/>
      <c r="AF325" s="128"/>
      <c r="AP325" s="128"/>
      <c r="AZ325" s="128"/>
      <c r="BA325" s="128"/>
      <c r="BB325" s="128"/>
      <c r="BC325" s="128"/>
      <c r="BD325" s="128"/>
      <c r="BE325" s="128"/>
      <c r="BF325" s="128"/>
      <c r="BG325" s="128"/>
      <c r="BJ325" s="128"/>
      <c r="BT325" s="128"/>
      <c r="CD325" s="128"/>
      <c r="CN325" s="128"/>
      <c r="CX325" s="128"/>
      <c r="DH325" s="128"/>
      <c r="DR325" s="128"/>
      <c r="EB325" s="128"/>
      <c r="EL325" s="128"/>
      <c r="EV325" s="128"/>
      <c r="FF325" s="128"/>
      <c r="FP325" s="128"/>
      <c r="FZ325" s="128"/>
      <c r="GJ325" s="128"/>
      <c r="GT325" s="128"/>
      <c r="HD325" s="128"/>
      <c r="HN325" s="128"/>
      <c r="HX325" s="128"/>
    </row>
    <row r="326" s="3" customFormat="true">
      <c r="A326" s="385"/>
      <c r="B326" s="128"/>
      <c r="L326" s="128"/>
      <c r="V326" s="128"/>
      <c r="AF326" s="128"/>
      <c r="AP326" s="128"/>
      <c r="AZ326" s="128"/>
      <c r="BA326" s="128"/>
      <c r="BB326" s="128"/>
      <c r="BC326" s="128"/>
      <c r="BD326" s="128"/>
      <c r="BE326" s="128"/>
      <c r="BF326" s="128"/>
      <c r="BG326" s="128"/>
      <c r="BJ326" s="128"/>
      <c r="BT326" s="128"/>
      <c r="CD326" s="128"/>
      <c r="CN326" s="128"/>
      <c r="CX326" s="128"/>
      <c r="DH326" s="128"/>
      <c r="DR326" s="128"/>
      <c r="EB326" s="128"/>
      <c r="EL326" s="128"/>
      <c r="EV326" s="128"/>
      <c r="FF326" s="128"/>
      <c r="FP326" s="128"/>
      <c r="FZ326" s="128"/>
      <c r="GJ326" s="128"/>
      <c r="GT326" s="128"/>
      <c r="HD326" s="128"/>
      <c r="HN326" s="128"/>
      <c r="HX326" s="128"/>
    </row>
    <row r="327" s="3" customFormat="true">
      <c r="A327" s="385"/>
      <c r="B327" s="128"/>
      <c r="L327" s="128"/>
      <c r="V327" s="128"/>
      <c r="AF327" s="128"/>
      <c r="AP327" s="128"/>
      <c r="AZ327" s="128"/>
      <c r="BA327" s="128"/>
      <c r="BB327" s="128"/>
      <c r="BC327" s="128"/>
      <c r="BD327" s="128"/>
      <c r="BE327" s="128"/>
      <c r="BF327" s="128"/>
      <c r="BG327" s="128"/>
      <c r="BJ327" s="128"/>
      <c r="BT327" s="128"/>
      <c r="CD327" s="128"/>
      <c r="CN327" s="128"/>
      <c r="CX327" s="128"/>
      <c r="DH327" s="128"/>
      <c r="DR327" s="128"/>
      <c r="EB327" s="128"/>
      <c r="EL327" s="128"/>
      <c r="EV327" s="128"/>
      <c r="FF327" s="128"/>
      <c r="FP327" s="128"/>
      <c r="FZ327" s="128"/>
      <c r="GJ327" s="128"/>
      <c r="GT327" s="128"/>
      <c r="HD327" s="128"/>
      <c r="HN327" s="128"/>
      <c r="HX327" s="128"/>
    </row>
    <row r="328" s="3" customFormat="true">
      <c r="A328" s="385"/>
      <c r="B328" s="128"/>
      <c r="L328" s="128"/>
      <c r="V328" s="128"/>
      <c r="AF328" s="128"/>
      <c r="AP328" s="128"/>
      <c r="AZ328" s="128"/>
      <c r="BA328" s="128"/>
      <c r="BB328" s="128"/>
      <c r="BC328" s="128"/>
      <c r="BD328" s="128"/>
      <c r="BE328" s="128"/>
      <c r="BF328" s="128"/>
      <c r="BG328" s="128"/>
      <c r="BJ328" s="128"/>
      <c r="BT328" s="128"/>
      <c r="CD328" s="128"/>
      <c r="CN328" s="128"/>
      <c r="CX328" s="128"/>
      <c r="DH328" s="128"/>
      <c r="DR328" s="128"/>
      <c r="EB328" s="128"/>
      <c r="EL328" s="128"/>
      <c r="EV328" s="128"/>
      <c r="FF328" s="128"/>
      <c r="FP328" s="128"/>
      <c r="FZ328" s="128"/>
      <c r="GJ328" s="128"/>
      <c r="GT328" s="128"/>
      <c r="HD328" s="128"/>
      <c r="HN328" s="128"/>
      <c r="HX328" s="128"/>
    </row>
    <row r="329" s="3" customFormat="true">
      <c r="A329" s="385"/>
      <c r="B329" s="128"/>
      <c r="L329" s="128"/>
      <c r="V329" s="128"/>
      <c r="AF329" s="128"/>
      <c r="AP329" s="128"/>
      <c r="AZ329" s="128"/>
      <c r="BA329" s="128"/>
      <c r="BB329" s="128"/>
      <c r="BC329" s="128"/>
      <c r="BD329" s="128"/>
      <c r="BE329" s="128"/>
      <c r="BF329" s="128"/>
      <c r="BG329" s="128"/>
      <c r="BJ329" s="128"/>
      <c r="BT329" s="128"/>
      <c r="CD329" s="128"/>
      <c r="CN329" s="128"/>
      <c r="CX329" s="128"/>
      <c r="DH329" s="128"/>
      <c r="DR329" s="128"/>
      <c r="EB329" s="128"/>
      <c r="EL329" s="128"/>
      <c r="EV329" s="128"/>
      <c r="FF329" s="128"/>
      <c r="FP329" s="128"/>
      <c r="FZ329" s="128"/>
      <c r="GJ329" s="128"/>
      <c r="GT329" s="128"/>
      <c r="HD329" s="128"/>
      <c r="HN329" s="128"/>
      <c r="HX329" s="128"/>
    </row>
    <row r="330" s="3" customFormat="true">
      <c r="A330" s="385"/>
      <c r="B330" s="128"/>
      <c r="L330" s="128"/>
      <c r="V330" s="128"/>
      <c r="AF330" s="128"/>
      <c r="AP330" s="128"/>
      <c r="AZ330" s="128"/>
      <c r="BA330" s="128"/>
      <c r="BB330" s="128"/>
      <c r="BC330" s="128"/>
      <c r="BD330" s="128"/>
      <c r="BE330" s="128"/>
      <c r="BF330" s="128"/>
      <c r="BG330" s="128"/>
      <c r="BJ330" s="128"/>
      <c r="BT330" s="128"/>
      <c r="CD330" s="128"/>
      <c r="CN330" s="128"/>
      <c r="CX330" s="128"/>
      <c r="DH330" s="128"/>
      <c r="DR330" s="128"/>
      <c r="EB330" s="128"/>
      <c r="EL330" s="128"/>
      <c r="EV330" s="128"/>
      <c r="FF330" s="128"/>
      <c r="FP330" s="128"/>
      <c r="FZ330" s="128"/>
      <c r="GJ330" s="128"/>
      <c r="GT330" s="128"/>
      <c r="HD330" s="128"/>
      <c r="HN330" s="128"/>
      <c r="HX330" s="128"/>
    </row>
    <row r="331" s="3" customFormat="true">
      <c r="A331" s="385"/>
      <c r="B331" s="128"/>
      <c r="L331" s="128"/>
      <c r="V331" s="128"/>
      <c r="AF331" s="128"/>
      <c r="AP331" s="128"/>
      <c r="AZ331" s="128"/>
      <c r="BA331" s="128"/>
      <c r="BB331" s="128"/>
      <c r="BC331" s="128"/>
      <c r="BD331" s="128"/>
      <c r="BE331" s="128"/>
      <c r="BF331" s="128"/>
      <c r="BG331" s="128"/>
      <c r="BJ331" s="128"/>
      <c r="BT331" s="128"/>
      <c r="CD331" s="128"/>
      <c r="CN331" s="128"/>
      <c r="CX331" s="128"/>
      <c r="DH331" s="128"/>
      <c r="DR331" s="128"/>
      <c r="EB331" s="128"/>
      <c r="EL331" s="128"/>
      <c r="EV331" s="128"/>
      <c r="FF331" s="128"/>
      <c r="FP331" s="128"/>
      <c r="FZ331" s="128"/>
      <c r="GJ331" s="128"/>
      <c r="GT331" s="128"/>
      <c r="HD331" s="128"/>
      <c r="HN331" s="128"/>
      <c r="HX331" s="128"/>
    </row>
    <row r="332" s="3" customFormat="true">
      <c r="A332" s="385"/>
      <c r="B332" s="128"/>
      <c r="L332" s="128"/>
      <c r="V332" s="128"/>
      <c r="AF332" s="128"/>
      <c r="AP332" s="128"/>
      <c r="AZ332" s="128"/>
      <c r="BA332" s="128"/>
      <c r="BB332" s="128"/>
      <c r="BC332" s="128"/>
      <c r="BD332" s="128"/>
      <c r="BE332" s="128"/>
      <c r="BF332" s="128"/>
      <c r="BG332" s="128"/>
      <c r="BJ332" s="128"/>
      <c r="BT332" s="128"/>
      <c r="CD332" s="128"/>
      <c r="CN332" s="128"/>
      <c r="CX332" s="128"/>
      <c r="DH332" s="128"/>
      <c r="DR332" s="128"/>
      <c r="EB332" s="128"/>
      <c r="EL332" s="128"/>
      <c r="EV332" s="128"/>
      <c r="FF332" s="128"/>
      <c r="FP332" s="128"/>
      <c r="FZ332" s="128"/>
      <c r="GJ332" s="128"/>
      <c r="GT332" s="128"/>
      <c r="HD332" s="128"/>
      <c r="HN332" s="128"/>
      <c r="HX332" s="128"/>
    </row>
    <row r="333" s="3" customFormat="true">
      <c r="A333" s="385"/>
      <c r="B333" s="128"/>
      <c r="L333" s="128"/>
      <c r="V333" s="128"/>
      <c r="AF333" s="128"/>
      <c r="AP333" s="128"/>
      <c r="AZ333" s="128"/>
      <c r="BA333" s="128"/>
      <c r="BB333" s="128"/>
      <c r="BC333" s="128"/>
      <c r="BD333" s="128"/>
      <c r="BE333" s="128"/>
      <c r="BF333" s="128"/>
      <c r="BG333" s="128"/>
      <c r="BJ333" s="128"/>
      <c r="BT333" s="128"/>
      <c r="CD333" s="128"/>
      <c r="CN333" s="128"/>
      <c r="CX333" s="128"/>
      <c r="DH333" s="128"/>
      <c r="DR333" s="128"/>
      <c r="EB333" s="128"/>
      <c r="EL333" s="128"/>
      <c r="EV333" s="128"/>
      <c r="FF333" s="128"/>
      <c r="FP333" s="128"/>
      <c r="FZ333" s="128"/>
      <c r="GJ333" s="128"/>
      <c r="GT333" s="128"/>
      <c r="HD333" s="128"/>
      <c r="HN333" s="128"/>
      <c r="HX333" s="128"/>
    </row>
    <row r="334" s="3" customFormat="true">
      <c r="A334" s="385"/>
      <c r="B334" s="128"/>
      <c r="L334" s="128"/>
      <c r="V334" s="128"/>
      <c r="AF334" s="128"/>
      <c r="AP334" s="128"/>
      <c r="AZ334" s="128"/>
      <c r="BA334" s="128"/>
      <c r="BB334" s="128"/>
      <c r="BC334" s="128"/>
      <c r="BD334" s="128"/>
      <c r="BE334" s="128"/>
      <c r="BF334" s="128"/>
      <c r="BG334" s="128"/>
      <c r="BJ334" s="128"/>
      <c r="BT334" s="128"/>
      <c r="CD334" s="128"/>
      <c r="CN334" s="128"/>
      <c r="CX334" s="128"/>
      <c r="DH334" s="128"/>
      <c r="DR334" s="128"/>
      <c r="EB334" s="128"/>
      <c r="EL334" s="128"/>
      <c r="EV334" s="128"/>
      <c r="FF334" s="128"/>
      <c r="FP334" s="128"/>
      <c r="FZ334" s="128"/>
      <c r="GJ334" s="128"/>
      <c r="GT334" s="128"/>
      <c r="HD334" s="128"/>
      <c r="HN334" s="128"/>
      <c r="HX334" s="128"/>
    </row>
    <row r="335" s="3" customFormat="true">
      <c r="A335" s="385"/>
      <c r="B335" s="128"/>
      <c r="L335" s="128"/>
      <c r="V335" s="128"/>
      <c r="AF335" s="128"/>
      <c r="AP335" s="128"/>
      <c r="AZ335" s="128"/>
      <c r="BA335" s="128"/>
      <c r="BB335" s="128"/>
      <c r="BC335" s="128"/>
      <c r="BD335" s="128"/>
      <c r="BE335" s="128"/>
      <c r="BF335" s="128"/>
      <c r="BG335" s="128"/>
      <c r="BJ335" s="128"/>
      <c r="BT335" s="128"/>
      <c r="CD335" s="128"/>
      <c r="CN335" s="128"/>
      <c r="CX335" s="128"/>
      <c r="DH335" s="128"/>
      <c r="DR335" s="128"/>
      <c r="EB335" s="128"/>
      <c r="EL335" s="128"/>
      <c r="EV335" s="128"/>
      <c r="FF335" s="128"/>
      <c r="FP335" s="128"/>
      <c r="FZ335" s="128"/>
      <c r="GJ335" s="128"/>
      <c r="GT335" s="128"/>
      <c r="HD335" s="128"/>
      <c r="HN335" s="128"/>
      <c r="HX335" s="128"/>
    </row>
    <row r="336" s="3" customFormat="true">
      <c r="A336" s="385"/>
      <c r="B336" s="128"/>
      <c r="L336" s="128"/>
      <c r="V336" s="128"/>
      <c r="AF336" s="128"/>
      <c r="AP336" s="128"/>
      <c r="AZ336" s="128"/>
      <c r="BA336" s="128"/>
      <c r="BB336" s="128"/>
      <c r="BC336" s="128"/>
      <c r="BD336" s="128"/>
      <c r="BE336" s="128"/>
      <c r="BF336" s="128"/>
      <c r="BG336" s="128"/>
      <c r="BJ336" s="128"/>
      <c r="BT336" s="128"/>
      <c r="CD336" s="128"/>
      <c r="CN336" s="128"/>
      <c r="CX336" s="128"/>
      <c r="DH336" s="128"/>
      <c r="DR336" s="128"/>
      <c r="EB336" s="128"/>
      <c r="EL336" s="128"/>
      <c r="EV336" s="128"/>
      <c r="FF336" s="128"/>
      <c r="FP336" s="128"/>
      <c r="FZ336" s="128"/>
      <c r="GJ336" s="128"/>
      <c r="GT336" s="128"/>
      <c r="HD336" s="128"/>
      <c r="HN336" s="128"/>
      <c r="HX336" s="128"/>
    </row>
    <row r="337" s="3" customFormat="true">
      <c r="A337" s="385"/>
      <c r="B337" s="128"/>
      <c r="L337" s="128"/>
      <c r="V337" s="128"/>
      <c r="AF337" s="128"/>
      <c r="AP337" s="128"/>
      <c r="AZ337" s="128"/>
      <c r="BA337" s="128"/>
      <c r="BB337" s="128"/>
      <c r="BC337" s="128"/>
      <c r="BD337" s="128"/>
      <c r="BE337" s="128"/>
      <c r="BF337" s="128"/>
      <c r="BG337" s="128"/>
      <c r="BJ337" s="128"/>
      <c r="BT337" s="128"/>
      <c r="CD337" s="128"/>
      <c r="CN337" s="128"/>
      <c r="CX337" s="128"/>
      <c r="DH337" s="128"/>
      <c r="DR337" s="128"/>
      <c r="EB337" s="128"/>
      <c r="EL337" s="128"/>
      <c r="EV337" s="128"/>
      <c r="FF337" s="128"/>
      <c r="FP337" s="128"/>
      <c r="FZ337" s="128"/>
      <c r="GJ337" s="128"/>
      <c r="GT337" s="128"/>
      <c r="HD337" s="128"/>
      <c r="HN337" s="128"/>
      <c r="HX337" s="128"/>
    </row>
    <row r="338" s="3" customFormat="true">
      <c r="A338" s="385"/>
      <c r="B338" s="128"/>
      <c r="L338" s="128"/>
      <c r="V338" s="128"/>
      <c r="AF338" s="128"/>
      <c r="AP338" s="128"/>
      <c r="AZ338" s="128"/>
      <c r="BA338" s="128"/>
      <c r="BB338" s="128"/>
      <c r="BC338" s="128"/>
      <c r="BD338" s="128"/>
      <c r="BE338" s="128"/>
      <c r="BF338" s="128"/>
      <c r="BG338" s="128"/>
      <c r="BJ338" s="128"/>
      <c r="BT338" s="128"/>
      <c r="CD338" s="128"/>
      <c r="CN338" s="128"/>
      <c r="CX338" s="128"/>
      <c r="DH338" s="128"/>
      <c r="DR338" s="128"/>
      <c r="EB338" s="128"/>
      <c r="EL338" s="128"/>
      <c r="EV338" s="128"/>
      <c r="FF338" s="128"/>
      <c r="FP338" s="128"/>
      <c r="FZ338" s="128"/>
      <c r="GJ338" s="128"/>
      <c r="GT338" s="128"/>
      <c r="HD338" s="128"/>
      <c r="HN338" s="128"/>
      <c r="HX338" s="128"/>
    </row>
    <row r="339" s="3" customFormat="true">
      <c r="A339" s="385"/>
      <c r="B339" s="128"/>
      <c r="L339" s="128"/>
      <c r="V339" s="128"/>
      <c r="AF339" s="128"/>
      <c r="AP339" s="128"/>
      <c r="AZ339" s="128"/>
      <c r="BA339" s="128"/>
      <c r="BB339" s="128"/>
      <c r="BC339" s="128"/>
      <c r="BD339" s="128"/>
      <c r="BE339" s="128"/>
      <c r="BF339" s="128"/>
      <c r="BG339" s="128"/>
      <c r="BJ339" s="128"/>
      <c r="BT339" s="128"/>
      <c r="CD339" s="128"/>
      <c r="CN339" s="128"/>
      <c r="CX339" s="128"/>
      <c r="DH339" s="128"/>
      <c r="DR339" s="128"/>
      <c r="EB339" s="128"/>
      <c r="EL339" s="128"/>
      <c r="EV339" s="128"/>
      <c r="FF339" s="128"/>
      <c r="FP339" s="128"/>
      <c r="FZ339" s="128"/>
      <c r="GJ339" s="128"/>
      <c r="GT339" s="128"/>
      <c r="HD339" s="128"/>
      <c r="HN339" s="128"/>
      <c r="HX339" s="128"/>
    </row>
    <row r="340" s="3" customFormat="true">
      <c r="A340" s="385"/>
      <c r="B340" s="128"/>
      <c r="L340" s="128"/>
      <c r="V340" s="128"/>
      <c r="AF340" s="128"/>
      <c r="AP340" s="128"/>
      <c r="AZ340" s="128"/>
      <c r="BA340" s="128"/>
      <c r="BB340" s="128"/>
      <c r="BC340" s="128"/>
      <c r="BD340" s="128"/>
      <c r="BE340" s="128"/>
      <c r="BF340" s="128"/>
      <c r="BG340" s="128"/>
      <c r="BJ340" s="128"/>
      <c r="BT340" s="128"/>
      <c r="CD340" s="128"/>
      <c r="CN340" s="128"/>
      <c r="CX340" s="128"/>
      <c r="DH340" s="128"/>
      <c r="DR340" s="128"/>
      <c r="EB340" s="128"/>
      <c r="EL340" s="128"/>
      <c r="EV340" s="128"/>
      <c r="FF340" s="128"/>
      <c r="FP340" s="128"/>
      <c r="FZ340" s="128"/>
      <c r="GJ340" s="128"/>
      <c r="GT340" s="128"/>
      <c r="HD340" s="128"/>
      <c r="HN340" s="128"/>
      <c r="HX340" s="128"/>
    </row>
    <row r="341" s="3" customFormat="true">
      <c r="A341" s="385"/>
      <c r="B341" s="128"/>
      <c r="L341" s="128"/>
      <c r="V341" s="128"/>
      <c r="AF341" s="128"/>
      <c r="AP341" s="128"/>
      <c r="AZ341" s="128"/>
      <c r="BA341" s="128"/>
      <c r="BB341" s="128"/>
      <c r="BC341" s="128"/>
      <c r="BD341" s="128"/>
      <c r="BE341" s="128"/>
      <c r="BF341" s="128"/>
      <c r="BG341" s="128"/>
      <c r="BJ341" s="128"/>
      <c r="BT341" s="128"/>
      <c r="CD341" s="128"/>
      <c r="CN341" s="128"/>
      <c r="CX341" s="128"/>
      <c r="DH341" s="128"/>
      <c r="DR341" s="128"/>
      <c r="EB341" s="128"/>
      <c r="EL341" s="128"/>
      <c r="EV341" s="128"/>
      <c r="FF341" s="128"/>
      <c r="FP341" s="128"/>
      <c r="FZ341" s="128"/>
      <c r="GJ341" s="128"/>
      <c r="GT341" s="128"/>
      <c r="HD341" s="128"/>
      <c r="HN341" s="128"/>
      <c r="HX341" s="128"/>
    </row>
    <row r="342" s="3" customFormat="true">
      <c r="A342" s="385"/>
      <c r="B342" s="128"/>
      <c r="L342" s="128"/>
      <c r="V342" s="128"/>
      <c r="AF342" s="128"/>
      <c r="AP342" s="128"/>
      <c r="AZ342" s="128"/>
      <c r="BA342" s="128"/>
      <c r="BB342" s="128"/>
      <c r="BC342" s="128"/>
      <c r="BD342" s="128"/>
      <c r="BE342" s="128"/>
      <c r="BF342" s="128"/>
      <c r="BG342" s="128"/>
      <c r="BJ342" s="128"/>
      <c r="BT342" s="128"/>
      <c r="CD342" s="128"/>
      <c r="CN342" s="128"/>
      <c r="CX342" s="128"/>
      <c r="DH342" s="128"/>
      <c r="DR342" s="128"/>
      <c r="EB342" s="128"/>
      <c r="EL342" s="128"/>
      <c r="EV342" s="128"/>
      <c r="FF342" s="128"/>
      <c r="FP342" s="128"/>
      <c r="FZ342" s="128"/>
      <c r="GJ342" s="128"/>
      <c r="GT342" s="128"/>
      <c r="HD342" s="128"/>
      <c r="HN342" s="128"/>
      <c r="HX342" s="128"/>
    </row>
    <row r="343" s="3" customFormat="true">
      <c r="A343" s="385"/>
      <c r="B343" s="128"/>
      <c r="L343" s="128"/>
      <c r="V343" s="128"/>
      <c r="AF343" s="128"/>
      <c r="AP343" s="128"/>
      <c r="AZ343" s="128"/>
      <c r="BA343" s="128"/>
      <c r="BB343" s="128"/>
      <c r="BC343" s="128"/>
      <c r="BD343" s="128"/>
      <c r="BE343" s="128"/>
      <c r="BF343" s="128"/>
      <c r="BG343" s="128"/>
      <c r="BJ343" s="128"/>
      <c r="BT343" s="128"/>
      <c r="CD343" s="128"/>
      <c r="CN343" s="128"/>
      <c r="CX343" s="128"/>
      <c r="DH343" s="128"/>
      <c r="DR343" s="128"/>
      <c r="EB343" s="128"/>
      <c r="EL343" s="128"/>
      <c r="EV343" s="128"/>
      <c r="FF343" s="128"/>
      <c r="FP343" s="128"/>
      <c r="FZ343" s="128"/>
      <c r="GJ343" s="128"/>
      <c r="GT343" s="128"/>
      <c r="HD343" s="128"/>
      <c r="HN343" s="128"/>
      <c r="HX343" s="128"/>
    </row>
    <row r="344" s="3" customFormat="true">
      <c r="A344" s="385"/>
      <c r="B344" s="128"/>
      <c r="L344" s="128"/>
      <c r="V344" s="128"/>
      <c r="AF344" s="128"/>
      <c r="AP344" s="128"/>
      <c r="AZ344" s="128"/>
      <c r="BA344" s="128"/>
      <c r="BB344" s="128"/>
      <c r="BC344" s="128"/>
      <c r="BD344" s="128"/>
      <c r="BE344" s="128"/>
      <c r="BF344" s="128"/>
      <c r="BG344" s="128"/>
      <c r="BJ344" s="128"/>
      <c r="BT344" s="128"/>
      <c r="CD344" s="128"/>
      <c r="CN344" s="128"/>
      <c r="CX344" s="128"/>
      <c r="DH344" s="128"/>
      <c r="DR344" s="128"/>
      <c r="EB344" s="128"/>
      <c r="EL344" s="128"/>
      <c r="EV344" s="128"/>
      <c r="FF344" s="128"/>
      <c r="FP344" s="128"/>
      <c r="FZ344" s="128"/>
      <c r="GJ344" s="128"/>
      <c r="GT344" s="128"/>
      <c r="HD344" s="128"/>
      <c r="HN344" s="128"/>
      <c r="HX344" s="128"/>
    </row>
    <row r="345" s="3" customFormat="true">
      <c r="A345" s="385"/>
      <c r="B345" s="128"/>
      <c r="L345" s="128"/>
      <c r="V345" s="128"/>
      <c r="AF345" s="128"/>
      <c r="AP345" s="128"/>
      <c r="AZ345" s="128"/>
      <c r="BA345" s="128"/>
      <c r="BB345" s="128"/>
      <c r="BC345" s="128"/>
      <c r="BD345" s="128"/>
      <c r="BE345" s="128"/>
      <c r="BF345" s="128"/>
      <c r="BG345" s="128"/>
      <c r="BJ345" s="128"/>
      <c r="BT345" s="128"/>
      <c r="CD345" s="128"/>
      <c r="CN345" s="128"/>
      <c r="CX345" s="128"/>
      <c r="DH345" s="128"/>
      <c r="DR345" s="128"/>
      <c r="EB345" s="128"/>
      <c r="EL345" s="128"/>
      <c r="EV345" s="128"/>
      <c r="FF345" s="128"/>
      <c r="FP345" s="128"/>
      <c r="FZ345" s="128"/>
      <c r="GJ345" s="128"/>
      <c r="GT345" s="128"/>
      <c r="HD345" s="128"/>
      <c r="HN345" s="128"/>
      <c r="HX345" s="128"/>
    </row>
    <row r="346" s="3" customFormat="true">
      <c r="A346" s="385"/>
      <c r="B346" s="128"/>
      <c r="L346" s="128"/>
      <c r="V346" s="128"/>
      <c r="AF346" s="128"/>
      <c r="AP346" s="128"/>
      <c r="AZ346" s="128"/>
      <c r="BA346" s="128"/>
      <c r="BB346" s="128"/>
      <c r="BC346" s="128"/>
      <c r="BD346" s="128"/>
      <c r="BE346" s="128"/>
      <c r="BF346" s="128"/>
      <c r="BG346" s="128"/>
      <c r="BJ346" s="128"/>
      <c r="BT346" s="128"/>
      <c r="CD346" s="128"/>
      <c r="CN346" s="128"/>
      <c r="CX346" s="128"/>
      <c r="DH346" s="128"/>
      <c r="DR346" s="128"/>
      <c r="EB346" s="128"/>
      <c r="EL346" s="128"/>
      <c r="EV346" s="128"/>
      <c r="FF346" s="128"/>
      <c r="FP346" s="128"/>
      <c r="FZ346" s="128"/>
      <c r="GJ346" s="128"/>
      <c r="GT346" s="128"/>
      <c r="HD346" s="128"/>
      <c r="HN346" s="128"/>
      <c r="HX346" s="128"/>
    </row>
    <row r="347" s="3" customFormat="true">
      <c r="A347" s="385"/>
      <c r="B347" s="128"/>
      <c r="L347" s="128"/>
      <c r="V347" s="128"/>
      <c r="AF347" s="128"/>
      <c r="AP347" s="128"/>
      <c r="AZ347" s="128"/>
      <c r="BA347" s="128"/>
      <c r="BB347" s="128"/>
      <c r="BC347" s="128"/>
      <c r="BD347" s="128"/>
      <c r="BE347" s="128"/>
      <c r="BF347" s="128"/>
      <c r="BG347" s="128"/>
      <c r="BJ347" s="128"/>
      <c r="BT347" s="128"/>
      <c r="CD347" s="128"/>
      <c r="CN347" s="128"/>
      <c r="CX347" s="128"/>
      <c r="DH347" s="128"/>
      <c r="DR347" s="128"/>
      <c r="EB347" s="128"/>
      <c r="EL347" s="128"/>
      <c r="EV347" s="128"/>
      <c r="FF347" s="128"/>
      <c r="FP347" s="128"/>
      <c r="FZ347" s="128"/>
      <c r="GJ347" s="128"/>
      <c r="GT347" s="128"/>
      <c r="HD347" s="128"/>
      <c r="HN347" s="128"/>
      <c r="HX347" s="128"/>
    </row>
    <row r="348" s="3" customFormat="true">
      <c r="A348" s="385"/>
      <c r="B348" s="128"/>
      <c r="L348" s="128"/>
      <c r="V348" s="128"/>
      <c r="AF348" s="128"/>
      <c r="AP348" s="128"/>
      <c r="AZ348" s="128"/>
      <c r="BA348" s="128"/>
      <c r="BB348" s="128"/>
      <c r="BC348" s="128"/>
      <c r="BD348" s="128"/>
      <c r="BE348" s="128"/>
      <c r="BF348" s="128"/>
      <c r="BG348" s="128"/>
      <c r="BJ348" s="128"/>
      <c r="BT348" s="128"/>
      <c r="CD348" s="128"/>
      <c r="CN348" s="128"/>
      <c r="CX348" s="128"/>
      <c r="DH348" s="128"/>
      <c r="DR348" s="128"/>
      <c r="EB348" s="128"/>
      <c r="EL348" s="128"/>
      <c r="EV348" s="128"/>
      <c r="FF348" s="128"/>
      <c r="FP348" s="128"/>
      <c r="FZ348" s="128"/>
      <c r="GJ348" s="128"/>
      <c r="GT348" s="128"/>
      <c r="HD348" s="128"/>
      <c r="HN348" s="128"/>
      <c r="HX348" s="128"/>
    </row>
    <row r="349" s="3" customFormat="true">
      <c r="A349" s="385"/>
      <c r="B349" s="128"/>
      <c r="L349" s="128"/>
      <c r="V349" s="128"/>
      <c r="AF349" s="128"/>
      <c r="AP349" s="128"/>
      <c r="AZ349" s="128"/>
      <c r="BA349" s="128"/>
      <c r="BB349" s="128"/>
      <c r="BC349" s="128"/>
      <c r="BD349" s="128"/>
      <c r="BE349" s="128"/>
      <c r="BF349" s="128"/>
      <c r="BG349" s="128"/>
      <c r="BJ349" s="128"/>
      <c r="BT349" s="128"/>
      <c r="CD349" s="128"/>
      <c r="CN349" s="128"/>
      <c r="CX349" s="128"/>
      <c r="DH349" s="128"/>
      <c r="DR349" s="128"/>
      <c r="EB349" s="128"/>
      <c r="EL349" s="128"/>
      <c r="EV349" s="128"/>
      <c r="FF349" s="128"/>
      <c r="FP349" s="128"/>
      <c r="FZ349" s="128"/>
      <c r="GJ349" s="128"/>
      <c r="GT349" s="128"/>
      <c r="HD349" s="128"/>
      <c r="HN349" s="128"/>
      <c r="HX349" s="128"/>
    </row>
    <row r="350" s="3" customFormat="true">
      <c r="A350" s="385"/>
      <c r="B350" s="128"/>
      <c r="L350" s="128"/>
      <c r="V350" s="128"/>
      <c r="AF350" s="128"/>
      <c r="AP350" s="128"/>
      <c r="AZ350" s="128"/>
      <c r="BA350" s="128"/>
      <c r="BB350" s="128"/>
      <c r="BC350" s="128"/>
      <c r="BD350" s="128"/>
      <c r="BE350" s="128"/>
      <c r="BF350" s="128"/>
      <c r="BG350" s="128"/>
      <c r="BJ350" s="128"/>
      <c r="BT350" s="128"/>
      <c r="CD350" s="128"/>
      <c r="CN350" s="128"/>
      <c r="CX350" s="128"/>
      <c r="DH350" s="128"/>
      <c r="DR350" s="128"/>
      <c r="EB350" s="128"/>
      <c r="EL350" s="128"/>
      <c r="EV350" s="128"/>
      <c r="FF350" s="128"/>
      <c r="FP350" s="128"/>
      <c r="FZ350" s="128"/>
      <c r="GJ350" s="128"/>
      <c r="GT350" s="128"/>
      <c r="HD350" s="128"/>
      <c r="HN350" s="128"/>
      <c r="HX350" s="128"/>
    </row>
    <row r="351" s="3" customFormat="true">
      <c r="A351" s="385"/>
      <c r="B351" s="128"/>
      <c r="L351" s="128"/>
      <c r="V351" s="128"/>
      <c r="AF351" s="128"/>
      <c r="AP351" s="128"/>
      <c r="AZ351" s="128"/>
      <c r="BA351" s="128"/>
      <c r="BB351" s="128"/>
      <c r="BC351" s="128"/>
      <c r="BD351" s="128"/>
      <c r="BE351" s="128"/>
      <c r="BF351" s="128"/>
      <c r="BG351" s="128"/>
      <c r="BJ351" s="128"/>
      <c r="BT351" s="128"/>
      <c r="CD351" s="128"/>
      <c r="CN351" s="128"/>
      <c r="CX351" s="128"/>
      <c r="DH351" s="128"/>
      <c r="DR351" s="128"/>
      <c r="EB351" s="128"/>
      <c r="EL351" s="128"/>
      <c r="EV351" s="128"/>
      <c r="FF351" s="128"/>
      <c r="FP351" s="128"/>
      <c r="FZ351" s="128"/>
      <c r="GJ351" s="128"/>
      <c r="GT351" s="128"/>
      <c r="HD351" s="128"/>
      <c r="HN351" s="128"/>
      <c r="HX351" s="128"/>
    </row>
    <row r="352" s="3" customFormat="true">
      <c r="A352" s="385"/>
      <c r="B352" s="128"/>
      <c r="L352" s="128"/>
      <c r="V352" s="128"/>
      <c r="AF352" s="128"/>
      <c r="AP352" s="128"/>
      <c r="AZ352" s="128"/>
      <c r="BA352" s="128"/>
      <c r="BB352" s="128"/>
      <c r="BC352" s="128"/>
      <c r="BD352" s="128"/>
      <c r="BE352" s="128"/>
      <c r="BF352" s="128"/>
      <c r="BG352" s="128"/>
      <c r="BJ352" s="128"/>
      <c r="BT352" s="128"/>
      <c r="CD352" s="128"/>
      <c r="CN352" s="128"/>
      <c r="CX352" s="128"/>
      <c r="DH352" s="128"/>
      <c r="DR352" s="128"/>
      <c r="EB352" s="128"/>
      <c r="EL352" s="128"/>
      <c r="EV352" s="128"/>
      <c r="FF352" s="128"/>
      <c r="FP352" s="128"/>
      <c r="FZ352" s="128"/>
      <c r="GJ352" s="128"/>
      <c r="GT352" s="128"/>
      <c r="HD352" s="128"/>
      <c r="HN352" s="128"/>
      <c r="HX352" s="128"/>
    </row>
    <row r="353" s="3" customFormat="true">
      <c r="A353" s="385"/>
      <c r="B353" s="128"/>
      <c r="L353" s="128"/>
      <c r="V353" s="128"/>
      <c r="AF353" s="128"/>
      <c r="AP353" s="128"/>
      <c r="AZ353" s="128"/>
      <c r="BA353" s="128"/>
      <c r="BB353" s="128"/>
      <c r="BC353" s="128"/>
      <c r="BD353" s="128"/>
      <c r="BE353" s="128"/>
      <c r="BF353" s="128"/>
      <c r="BG353" s="128"/>
      <c r="BJ353" s="128"/>
      <c r="BT353" s="128"/>
      <c r="CD353" s="128"/>
      <c r="CN353" s="128"/>
      <c r="CX353" s="128"/>
      <c r="DH353" s="128"/>
      <c r="DR353" s="128"/>
      <c r="EB353" s="128"/>
      <c r="EL353" s="128"/>
      <c r="EV353" s="128"/>
      <c r="FF353" s="128"/>
      <c r="FP353" s="128"/>
      <c r="FZ353" s="128"/>
      <c r="GJ353" s="128"/>
      <c r="GT353" s="128"/>
      <c r="HD353" s="128"/>
      <c r="HN353" s="128"/>
      <c r="HX353" s="128"/>
    </row>
    <row r="354" s="3" customFormat="true">
      <c r="A354" s="385"/>
      <c r="B354" s="128"/>
      <c r="L354" s="128"/>
      <c r="V354" s="128"/>
      <c r="AF354" s="128"/>
      <c r="AP354" s="128"/>
      <c r="AZ354" s="128"/>
      <c r="BA354" s="128"/>
      <c r="BB354" s="128"/>
      <c r="BC354" s="128"/>
      <c r="BD354" s="128"/>
      <c r="BE354" s="128"/>
      <c r="BF354" s="128"/>
      <c r="BG354" s="128"/>
      <c r="BJ354" s="128"/>
      <c r="BT354" s="128"/>
      <c r="CD354" s="128"/>
      <c r="CN354" s="128"/>
      <c r="CX354" s="128"/>
      <c r="DH354" s="128"/>
      <c r="DR354" s="128"/>
      <c r="EB354" s="128"/>
      <c r="EL354" s="128"/>
      <c r="EV354" s="128"/>
      <c r="FF354" s="128"/>
      <c r="FP354" s="128"/>
      <c r="FZ354" s="128"/>
      <c r="GJ354" s="128"/>
      <c r="GT354" s="128"/>
      <c r="HD354" s="128"/>
      <c r="HN354" s="128"/>
      <c r="HX354" s="128"/>
    </row>
    <row r="355" s="3" customFormat="true">
      <c r="A355" s="385"/>
      <c r="B355" s="128"/>
      <c r="L355" s="128"/>
      <c r="V355" s="128"/>
      <c r="AF355" s="128"/>
      <c r="AP355" s="128"/>
      <c r="AZ355" s="128"/>
      <c r="BA355" s="128"/>
      <c r="BB355" s="128"/>
      <c r="BC355" s="128"/>
      <c r="BD355" s="128"/>
      <c r="BE355" s="128"/>
      <c r="BF355" s="128"/>
      <c r="BG355" s="128"/>
      <c r="BJ355" s="128"/>
      <c r="BT355" s="128"/>
      <c r="CD355" s="128"/>
      <c r="CN355" s="128"/>
      <c r="CX355" s="128"/>
      <c r="DH355" s="128"/>
      <c r="DR355" s="128"/>
      <c r="EB355" s="128"/>
      <c r="EL355" s="128"/>
      <c r="EV355" s="128"/>
      <c r="FF355" s="128"/>
      <c r="FP355" s="128"/>
      <c r="FZ355" s="128"/>
      <c r="GJ355" s="128"/>
      <c r="GT355" s="128"/>
      <c r="HD355" s="128"/>
      <c r="HN355" s="128"/>
      <c r="HX355" s="128"/>
    </row>
    <row r="356" s="3" customFormat="true">
      <c r="A356" s="385"/>
      <c r="B356" s="128"/>
      <c r="L356" s="128"/>
      <c r="V356" s="128"/>
      <c r="AF356" s="128"/>
      <c r="AP356" s="128"/>
      <c r="AZ356" s="128"/>
      <c r="BA356" s="128"/>
      <c r="BB356" s="128"/>
      <c r="BC356" s="128"/>
      <c r="BD356" s="128"/>
      <c r="BE356" s="128"/>
      <c r="BF356" s="128"/>
      <c r="BG356" s="128"/>
      <c r="BJ356" s="128"/>
      <c r="BT356" s="128"/>
      <c r="CD356" s="128"/>
      <c r="CN356" s="128"/>
      <c r="CX356" s="128"/>
      <c r="DH356" s="128"/>
      <c r="DR356" s="128"/>
      <c r="EB356" s="128"/>
      <c r="EL356" s="128"/>
      <c r="EV356" s="128"/>
      <c r="FF356" s="128"/>
      <c r="FP356" s="128"/>
      <c r="FZ356" s="128"/>
      <c r="GJ356" s="128"/>
      <c r="GT356" s="128"/>
      <c r="HD356" s="128"/>
      <c r="HN356" s="128"/>
      <c r="HX356" s="128"/>
    </row>
    <row r="357" s="3" customFormat="true">
      <c r="A357" s="385"/>
      <c r="B357" s="128"/>
      <c r="L357" s="128"/>
      <c r="V357" s="128"/>
      <c r="AF357" s="128"/>
      <c r="AP357" s="128"/>
      <c r="AZ357" s="128"/>
      <c r="BA357" s="128"/>
      <c r="BB357" s="128"/>
      <c r="BC357" s="128"/>
      <c r="BD357" s="128"/>
      <c r="BE357" s="128"/>
      <c r="BF357" s="128"/>
      <c r="BG357" s="128"/>
      <c r="BJ357" s="128"/>
      <c r="BT357" s="128"/>
      <c r="CD357" s="128"/>
      <c r="CN357" s="128"/>
      <c r="CX357" s="128"/>
      <c r="DH357" s="128"/>
      <c r="DR357" s="128"/>
      <c r="EB357" s="128"/>
      <c r="EL357" s="128"/>
      <c r="EV357" s="128"/>
      <c r="FF357" s="128"/>
      <c r="FP357" s="128"/>
      <c r="FZ357" s="128"/>
      <c r="GJ357" s="128"/>
      <c r="GT357" s="128"/>
      <c r="HD357" s="128"/>
      <c r="HN357" s="128"/>
      <c r="HX357" s="128"/>
    </row>
    <row r="358" s="3" customFormat="true">
      <c r="A358" s="385"/>
      <c r="B358" s="128"/>
      <c r="L358" s="128"/>
      <c r="V358" s="128"/>
      <c r="AF358" s="128"/>
      <c r="AP358" s="128"/>
      <c r="AZ358" s="128"/>
      <c r="BA358" s="128"/>
      <c r="BB358" s="128"/>
      <c r="BC358" s="128"/>
      <c r="BD358" s="128"/>
      <c r="BE358" s="128"/>
      <c r="BF358" s="128"/>
      <c r="BG358" s="128"/>
      <c r="BJ358" s="128"/>
      <c r="BT358" s="128"/>
      <c r="CD358" s="128"/>
      <c r="CN358" s="128"/>
      <c r="CX358" s="128"/>
      <c r="DH358" s="128"/>
      <c r="DR358" s="128"/>
      <c r="EB358" s="128"/>
      <c r="EL358" s="128"/>
      <c r="EV358" s="128"/>
      <c r="FF358" s="128"/>
      <c r="FP358" s="128"/>
      <c r="FZ358" s="128"/>
      <c r="GJ358" s="128"/>
      <c r="GT358" s="128"/>
      <c r="HD358" s="128"/>
      <c r="HN358" s="128"/>
      <c r="HX358" s="128"/>
    </row>
    <row r="359" s="3" customFormat="true">
      <c r="A359" s="385"/>
      <c r="B359" s="128"/>
      <c r="L359" s="128"/>
      <c r="V359" s="128"/>
      <c r="AF359" s="128"/>
      <c r="AP359" s="128"/>
      <c r="AZ359" s="128"/>
      <c r="BA359" s="128"/>
      <c r="BB359" s="128"/>
      <c r="BC359" s="128"/>
      <c r="BD359" s="128"/>
      <c r="BE359" s="128"/>
      <c r="BF359" s="128"/>
      <c r="BG359" s="128"/>
      <c r="BJ359" s="128"/>
      <c r="BT359" s="128"/>
      <c r="CD359" s="128"/>
      <c r="CN359" s="128"/>
      <c r="CX359" s="128"/>
      <c r="DH359" s="128"/>
      <c r="DR359" s="128"/>
      <c r="EB359" s="128"/>
      <c r="EL359" s="128"/>
      <c r="EV359" s="128"/>
      <c r="FF359" s="128"/>
      <c r="FP359" s="128"/>
      <c r="FZ359" s="128"/>
      <c r="GJ359" s="128"/>
      <c r="GT359" s="128"/>
      <c r="HD359" s="128"/>
      <c r="HN359" s="128"/>
      <c r="HX359" s="128"/>
    </row>
    <row r="360" s="3" customFormat="true">
      <c r="A360" s="385"/>
      <c r="B360" s="128"/>
      <c r="L360" s="128"/>
      <c r="V360" s="128"/>
      <c r="AF360" s="128"/>
      <c r="AP360" s="128"/>
      <c r="AZ360" s="128"/>
      <c r="BA360" s="128"/>
      <c r="BB360" s="128"/>
      <c r="BC360" s="128"/>
      <c r="BD360" s="128"/>
      <c r="BE360" s="128"/>
      <c r="BF360" s="128"/>
      <c r="BG360" s="128"/>
      <c r="BJ360" s="128"/>
      <c r="BT360" s="128"/>
      <c r="CD360" s="128"/>
      <c r="CN360" s="128"/>
      <c r="CX360" s="128"/>
      <c r="DH360" s="128"/>
      <c r="DR360" s="128"/>
      <c r="EB360" s="128"/>
      <c r="EL360" s="128"/>
      <c r="EV360" s="128"/>
      <c r="FF360" s="128"/>
      <c r="FP360" s="128"/>
      <c r="FZ360" s="128"/>
      <c r="GJ360" s="128"/>
      <c r="GT360" s="128"/>
      <c r="HD360" s="128"/>
      <c r="HN360" s="128"/>
      <c r="HX360" s="128"/>
    </row>
    <row r="361" s="3" customFormat="true">
      <c r="A361" s="385"/>
      <c r="B361" s="128"/>
      <c r="L361" s="128"/>
      <c r="V361" s="128"/>
      <c r="AF361" s="128"/>
      <c r="AP361" s="128"/>
      <c r="AZ361" s="128"/>
      <c r="BA361" s="128"/>
      <c r="BB361" s="128"/>
      <c r="BC361" s="128"/>
      <c r="BD361" s="128"/>
      <c r="BE361" s="128"/>
      <c r="BF361" s="128"/>
      <c r="BG361" s="128"/>
      <c r="BJ361" s="128"/>
      <c r="BT361" s="128"/>
      <c r="CD361" s="128"/>
      <c r="CN361" s="128"/>
      <c r="CX361" s="128"/>
      <c r="DH361" s="128"/>
      <c r="DR361" s="128"/>
      <c r="EB361" s="128"/>
      <c r="EL361" s="128"/>
      <c r="EV361" s="128"/>
      <c r="FF361" s="128"/>
      <c r="FP361" s="128"/>
      <c r="FZ361" s="128"/>
      <c r="GJ361" s="128"/>
      <c r="GT361" s="128"/>
      <c r="HD361" s="128"/>
      <c r="HN361" s="128"/>
      <c r="HX361" s="128"/>
    </row>
    <row r="362" s="3" customFormat="true">
      <c r="A362" s="385"/>
      <c r="B362" s="128"/>
      <c r="L362" s="128"/>
      <c r="V362" s="128"/>
      <c r="AF362" s="128"/>
      <c r="AP362" s="128"/>
      <c r="AZ362" s="128"/>
      <c r="BA362" s="128"/>
      <c r="BB362" s="128"/>
      <c r="BC362" s="128"/>
      <c r="BD362" s="128"/>
      <c r="BE362" s="128"/>
      <c r="BF362" s="128"/>
      <c r="BG362" s="128"/>
      <c r="BJ362" s="128"/>
      <c r="BT362" s="128"/>
      <c r="CD362" s="128"/>
      <c r="CN362" s="128"/>
      <c r="CX362" s="128"/>
      <c r="DH362" s="128"/>
      <c r="DR362" s="128"/>
      <c r="EB362" s="128"/>
      <c r="EL362" s="128"/>
      <c r="EV362" s="128"/>
      <c r="FF362" s="128"/>
      <c r="FP362" s="128"/>
      <c r="FZ362" s="128"/>
      <c r="GJ362" s="128"/>
      <c r="GT362" s="128"/>
      <c r="HD362" s="128"/>
      <c r="HN362" s="128"/>
      <c r="HX362" s="128"/>
    </row>
    <row r="363" s="3" customFormat="true">
      <c r="A363" s="385"/>
      <c r="B363" s="128"/>
      <c r="L363" s="128"/>
      <c r="V363" s="128"/>
      <c r="AF363" s="128"/>
      <c r="AP363" s="128"/>
      <c r="AZ363" s="128"/>
      <c r="BA363" s="128"/>
      <c r="BB363" s="128"/>
      <c r="BC363" s="128"/>
      <c r="BD363" s="128"/>
      <c r="BE363" s="128"/>
      <c r="BF363" s="128"/>
      <c r="BG363" s="128"/>
      <c r="BJ363" s="128"/>
      <c r="BT363" s="128"/>
      <c r="CD363" s="128"/>
      <c r="CN363" s="128"/>
      <c r="CX363" s="128"/>
      <c r="DH363" s="128"/>
      <c r="DR363" s="128"/>
      <c r="EB363" s="128"/>
      <c r="EL363" s="128"/>
      <c r="EV363" s="128"/>
      <c r="FF363" s="128"/>
      <c r="FP363" s="128"/>
      <c r="FZ363" s="128"/>
      <c r="GJ363" s="128"/>
      <c r="GT363" s="128"/>
      <c r="HD363" s="128"/>
      <c r="HN363" s="128"/>
      <c r="HX363" s="128"/>
    </row>
    <row r="364" s="3" customFormat="true">
      <c r="A364" s="385"/>
      <c r="B364" s="128"/>
      <c r="L364" s="128"/>
      <c r="V364" s="128"/>
      <c r="AF364" s="128"/>
      <c r="AP364" s="128"/>
      <c r="AZ364" s="128"/>
      <c r="BA364" s="128"/>
      <c r="BB364" s="128"/>
      <c r="BC364" s="128"/>
      <c r="BD364" s="128"/>
      <c r="BE364" s="128"/>
      <c r="BF364" s="128"/>
      <c r="BG364" s="128"/>
      <c r="BJ364" s="128"/>
      <c r="BT364" s="128"/>
      <c r="CD364" s="128"/>
      <c r="CN364" s="128"/>
      <c r="CX364" s="128"/>
      <c r="DH364" s="128"/>
      <c r="DR364" s="128"/>
      <c r="EB364" s="128"/>
      <c r="EL364" s="128"/>
      <c r="EV364" s="128"/>
      <c r="FF364" s="128"/>
      <c r="FP364" s="128"/>
      <c r="FZ364" s="128"/>
      <c r="GJ364" s="128"/>
      <c r="GT364" s="128"/>
      <c r="HD364" s="128"/>
      <c r="HN364" s="128"/>
      <c r="HX364" s="128"/>
    </row>
    <row r="365" s="3" customFormat="true">
      <c r="A365" s="385"/>
      <c r="B365" s="128"/>
      <c r="L365" s="128"/>
      <c r="V365" s="128"/>
      <c r="AF365" s="128"/>
      <c r="AP365" s="128"/>
      <c r="AZ365" s="128"/>
      <c r="BA365" s="128"/>
      <c r="BB365" s="128"/>
      <c r="BC365" s="128"/>
      <c r="BD365" s="128"/>
      <c r="BE365" s="128"/>
      <c r="BF365" s="128"/>
      <c r="BG365" s="128"/>
      <c r="BJ365" s="128"/>
      <c r="BT365" s="128"/>
      <c r="CD365" s="128"/>
      <c r="CN365" s="128"/>
      <c r="CX365" s="128"/>
      <c r="DH365" s="128"/>
      <c r="DR365" s="128"/>
      <c r="EB365" s="128"/>
      <c r="EL365" s="128"/>
      <c r="EV365" s="128"/>
      <c r="FF365" s="128"/>
      <c r="FP365" s="128"/>
      <c r="FZ365" s="128"/>
      <c r="GJ365" s="128"/>
      <c r="GT365" s="128"/>
      <c r="HD365" s="128"/>
      <c r="HN365" s="128"/>
      <c r="HX365" s="128"/>
    </row>
    <row r="366" s="3" customFormat="true">
      <c r="A366" s="385"/>
      <c r="B366" s="128"/>
      <c r="L366" s="128"/>
      <c r="V366" s="128"/>
      <c r="AF366" s="128"/>
      <c r="AP366" s="128"/>
      <c r="AZ366" s="128"/>
      <c r="BA366" s="128"/>
      <c r="BB366" s="128"/>
      <c r="BC366" s="128"/>
      <c r="BD366" s="128"/>
      <c r="BE366" s="128"/>
      <c r="BF366" s="128"/>
      <c r="BG366" s="128"/>
      <c r="BJ366" s="128"/>
      <c r="BT366" s="128"/>
      <c r="CD366" s="128"/>
      <c r="CN366" s="128"/>
      <c r="CX366" s="128"/>
      <c r="DH366" s="128"/>
      <c r="DR366" s="128"/>
      <c r="EB366" s="128"/>
      <c r="EL366" s="128"/>
      <c r="EV366" s="128"/>
      <c r="FF366" s="128"/>
      <c r="FP366" s="128"/>
      <c r="FZ366" s="128"/>
      <c r="GJ366" s="128"/>
      <c r="GT366" s="128"/>
      <c r="HD366" s="128"/>
      <c r="HN366" s="128"/>
      <c r="HX366" s="128"/>
    </row>
    <row r="367" s="3" customFormat="true">
      <c r="A367" s="385"/>
      <c r="B367" s="128"/>
      <c r="L367" s="128"/>
      <c r="V367" s="128"/>
      <c r="AF367" s="128"/>
      <c r="AP367" s="128"/>
      <c r="AZ367" s="128"/>
      <c r="BA367" s="128"/>
      <c r="BB367" s="128"/>
      <c r="BC367" s="128"/>
      <c r="BD367" s="128"/>
      <c r="BE367" s="128"/>
      <c r="BF367" s="128"/>
      <c r="BG367" s="128"/>
      <c r="BJ367" s="128"/>
      <c r="BT367" s="128"/>
      <c r="CD367" s="128"/>
      <c r="CN367" s="128"/>
      <c r="CX367" s="128"/>
      <c r="DH367" s="128"/>
      <c r="DR367" s="128"/>
      <c r="EB367" s="128"/>
      <c r="EL367" s="128"/>
      <c r="EV367" s="128"/>
      <c r="FF367" s="128"/>
      <c r="FP367" s="128"/>
      <c r="FZ367" s="128"/>
      <c r="GJ367" s="128"/>
      <c r="GT367" s="128"/>
      <c r="HD367" s="128"/>
      <c r="HN367" s="128"/>
      <c r="HX367" s="128"/>
    </row>
    <row r="368" s="3" customFormat="true">
      <c r="A368" s="385"/>
      <c r="B368" s="128"/>
      <c r="L368" s="128"/>
      <c r="V368" s="128"/>
      <c r="AF368" s="128"/>
      <c r="AP368" s="128"/>
      <c r="AZ368" s="128"/>
      <c r="BA368" s="128"/>
      <c r="BB368" s="128"/>
      <c r="BC368" s="128"/>
      <c r="BD368" s="128"/>
      <c r="BE368" s="128"/>
      <c r="BF368" s="128"/>
      <c r="BG368" s="128"/>
      <c r="BJ368" s="128"/>
      <c r="BT368" s="128"/>
      <c r="CD368" s="128"/>
      <c r="CN368" s="128"/>
      <c r="CX368" s="128"/>
      <c r="DH368" s="128"/>
      <c r="DR368" s="128"/>
      <c r="EB368" s="128"/>
      <c r="EL368" s="128"/>
      <c r="EV368" s="128"/>
      <c r="FF368" s="128"/>
      <c r="FP368" s="128"/>
      <c r="FZ368" s="128"/>
      <c r="GJ368" s="128"/>
      <c r="GT368" s="128"/>
      <c r="HD368" s="128"/>
      <c r="HN368" s="128"/>
      <c r="HX368" s="128"/>
    </row>
    <row r="369" s="3" customFormat="true">
      <c r="A369" s="385"/>
      <c r="B369" s="128"/>
      <c r="L369" s="128"/>
      <c r="V369" s="128"/>
      <c r="AF369" s="128"/>
      <c r="AP369" s="128"/>
      <c r="AZ369" s="128"/>
      <c r="BA369" s="128"/>
      <c r="BB369" s="128"/>
      <c r="BC369" s="128"/>
      <c r="BD369" s="128"/>
      <c r="BE369" s="128"/>
      <c r="BF369" s="128"/>
      <c r="BG369" s="128"/>
      <c r="BJ369" s="128"/>
      <c r="BT369" s="128"/>
      <c r="CD369" s="128"/>
      <c r="CN369" s="128"/>
      <c r="CX369" s="128"/>
      <c r="DH369" s="128"/>
      <c r="DR369" s="128"/>
      <c r="EB369" s="128"/>
      <c r="EL369" s="128"/>
      <c r="EV369" s="128"/>
      <c r="FF369" s="128"/>
      <c r="FP369" s="128"/>
      <c r="FZ369" s="128"/>
      <c r="GJ369" s="128"/>
      <c r="GT369" s="128"/>
      <c r="HD369" s="128"/>
      <c r="HN369" s="128"/>
      <c r="HX369" s="128"/>
    </row>
    <row r="370" s="3" customFormat="true">
      <c r="A370" s="385"/>
      <c r="B370" s="128"/>
      <c r="L370" s="128"/>
      <c r="V370" s="128"/>
      <c r="AF370" s="128"/>
      <c r="AP370" s="128"/>
      <c r="AZ370" s="128"/>
      <c r="BA370" s="128"/>
      <c r="BB370" s="128"/>
      <c r="BC370" s="128"/>
      <c r="BD370" s="128"/>
      <c r="BE370" s="128"/>
      <c r="BF370" s="128"/>
      <c r="BG370" s="128"/>
      <c r="BJ370" s="128"/>
      <c r="BT370" s="128"/>
      <c r="CD370" s="128"/>
      <c r="CN370" s="128"/>
      <c r="CX370" s="128"/>
      <c r="DH370" s="128"/>
      <c r="DR370" s="128"/>
      <c r="EB370" s="128"/>
      <c r="EL370" s="128"/>
      <c r="EV370" s="128"/>
      <c r="FF370" s="128"/>
      <c r="FP370" s="128"/>
      <c r="FZ370" s="128"/>
      <c r="GJ370" s="128"/>
      <c r="GT370" s="128"/>
      <c r="HD370" s="128"/>
      <c r="HN370" s="128"/>
      <c r="HX370" s="128"/>
    </row>
    <row r="371" s="3" customFormat="true">
      <c r="A371" s="385"/>
      <c r="B371" s="128"/>
      <c r="L371" s="128"/>
      <c r="V371" s="128"/>
      <c r="AF371" s="128"/>
      <c r="AP371" s="128"/>
      <c r="AZ371" s="128"/>
      <c r="BA371" s="128"/>
      <c r="BB371" s="128"/>
      <c r="BC371" s="128"/>
      <c r="BD371" s="128"/>
      <c r="BE371" s="128"/>
      <c r="BF371" s="128"/>
      <c r="BG371" s="128"/>
      <c r="BJ371" s="128"/>
      <c r="BT371" s="128"/>
      <c r="CD371" s="128"/>
      <c r="CN371" s="128"/>
      <c r="CX371" s="128"/>
      <c r="DH371" s="128"/>
      <c r="DR371" s="128"/>
      <c r="EB371" s="128"/>
      <c r="EL371" s="128"/>
      <c r="EV371" s="128"/>
      <c r="FF371" s="128"/>
      <c r="FP371" s="128"/>
      <c r="FZ371" s="128"/>
      <c r="GJ371" s="128"/>
      <c r="GT371" s="128"/>
      <c r="HD371" s="128"/>
      <c r="HN371" s="128"/>
      <c r="HX371" s="128"/>
    </row>
    <row r="372" s="3" customFormat="true">
      <c r="A372" s="385"/>
      <c r="B372" s="128"/>
      <c r="L372" s="128"/>
      <c r="V372" s="128"/>
      <c r="AF372" s="128"/>
      <c r="AP372" s="128"/>
      <c r="AZ372" s="128"/>
      <c r="BA372" s="128"/>
      <c r="BB372" s="128"/>
      <c r="BC372" s="128"/>
      <c r="BD372" s="128"/>
      <c r="BE372" s="128"/>
      <c r="BF372" s="128"/>
      <c r="BG372" s="128"/>
      <c r="BJ372" s="128"/>
      <c r="BT372" s="128"/>
      <c r="CD372" s="128"/>
      <c r="CN372" s="128"/>
      <c r="CX372" s="128"/>
      <c r="DH372" s="128"/>
      <c r="DR372" s="128"/>
      <c r="EB372" s="128"/>
      <c r="EL372" s="128"/>
      <c r="EV372" s="128"/>
      <c r="FF372" s="128"/>
      <c r="FP372" s="128"/>
      <c r="FZ372" s="128"/>
      <c r="GJ372" s="128"/>
      <c r="GT372" s="128"/>
      <c r="HD372" s="128"/>
      <c r="HN372" s="128"/>
      <c r="HX372" s="128"/>
    </row>
    <row r="373" s="3" customFormat="true">
      <c r="A373" s="385"/>
      <c r="B373" s="128"/>
      <c r="L373" s="128"/>
      <c r="V373" s="128"/>
      <c r="AF373" s="128"/>
      <c r="AP373" s="128"/>
      <c r="AZ373" s="128"/>
      <c r="BA373" s="128"/>
      <c r="BB373" s="128"/>
      <c r="BC373" s="128"/>
      <c r="BD373" s="128"/>
      <c r="BE373" s="128"/>
      <c r="BF373" s="128"/>
      <c r="BG373" s="128"/>
      <c r="BJ373" s="128"/>
      <c r="BT373" s="128"/>
      <c r="CD373" s="128"/>
      <c r="CN373" s="128"/>
      <c r="CX373" s="128"/>
      <c r="DH373" s="128"/>
      <c r="DR373" s="128"/>
      <c r="EB373" s="128"/>
      <c r="EL373" s="128"/>
      <c r="EV373" s="128"/>
      <c r="FF373" s="128"/>
      <c r="FP373" s="128"/>
      <c r="FZ373" s="128"/>
      <c r="GJ373" s="128"/>
      <c r="GT373" s="128"/>
      <c r="HD373" s="128"/>
      <c r="HN373" s="128"/>
      <c r="HX373" s="128"/>
    </row>
    <row r="374" s="3" customFormat="true">
      <c r="A374" s="385"/>
      <c r="B374" s="128"/>
      <c r="L374" s="128"/>
      <c r="V374" s="128"/>
      <c r="AF374" s="128"/>
      <c r="AP374" s="128"/>
      <c r="AZ374" s="128"/>
      <c r="BA374" s="128"/>
      <c r="BB374" s="128"/>
      <c r="BC374" s="128"/>
      <c r="BD374" s="128"/>
      <c r="BE374" s="128"/>
      <c r="BF374" s="128"/>
      <c r="BG374" s="128"/>
      <c r="BJ374" s="128"/>
      <c r="BT374" s="128"/>
      <c r="CD374" s="128"/>
      <c r="CN374" s="128"/>
      <c r="CX374" s="128"/>
      <c r="DH374" s="128"/>
      <c r="DR374" s="128"/>
      <c r="EB374" s="128"/>
      <c r="EL374" s="128"/>
      <c r="EV374" s="128"/>
      <c r="FF374" s="128"/>
      <c r="FP374" s="128"/>
      <c r="FZ374" s="128"/>
      <c r="GJ374" s="128"/>
      <c r="GT374" s="128"/>
      <c r="HD374" s="128"/>
      <c r="HN374" s="128"/>
      <c r="HX374" s="128"/>
    </row>
    <row r="375" s="3" customFormat="true">
      <c r="A375" s="385"/>
      <c r="B375" s="128"/>
      <c r="L375" s="128"/>
      <c r="V375" s="128"/>
      <c r="AF375" s="128"/>
      <c r="AP375" s="128"/>
      <c r="AZ375" s="128"/>
      <c r="BA375" s="128"/>
      <c r="BB375" s="128"/>
      <c r="BC375" s="128"/>
      <c r="BD375" s="128"/>
      <c r="BE375" s="128"/>
      <c r="BF375" s="128"/>
      <c r="BG375" s="128"/>
      <c r="BJ375" s="128"/>
      <c r="BT375" s="128"/>
      <c r="CD375" s="128"/>
      <c r="CN375" s="128"/>
      <c r="CX375" s="128"/>
      <c r="DH375" s="128"/>
      <c r="DR375" s="128"/>
      <c r="EB375" s="128"/>
      <c r="EL375" s="128"/>
      <c r="EV375" s="128"/>
      <c r="FF375" s="128"/>
      <c r="FP375" s="128"/>
      <c r="FZ375" s="128"/>
      <c r="GJ375" s="128"/>
      <c r="GT375" s="128"/>
      <c r="HD375" s="128"/>
      <c r="HN375" s="128"/>
      <c r="HX375" s="128"/>
    </row>
    <row r="376" s="3" customFormat="true">
      <c r="A376" s="385"/>
      <c r="B376" s="128"/>
      <c r="L376" s="128"/>
      <c r="V376" s="128"/>
      <c r="AF376" s="128"/>
      <c r="AP376" s="128"/>
      <c r="AZ376" s="128"/>
      <c r="BA376" s="128"/>
      <c r="BB376" s="128"/>
      <c r="BC376" s="128"/>
      <c r="BD376" s="128"/>
      <c r="BE376" s="128"/>
      <c r="BF376" s="128"/>
      <c r="BG376" s="128"/>
      <c r="BJ376" s="128"/>
      <c r="BT376" s="128"/>
      <c r="CD376" s="128"/>
      <c r="CN376" s="128"/>
      <c r="CX376" s="128"/>
      <c r="DH376" s="128"/>
      <c r="DR376" s="128"/>
      <c r="EB376" s="128"/>
      <c r="EL376" s="128"/>
      <c r="EV376" s="128"/>
      <c r="FF376" s="128"/>
      <c r="FP376" s="128"/>
      <c r="FZ376" s="128"/>
      <c r="GJ376" s="128"/>
      <c r="GT376" s="128"/>
      <c r="HD376" s="128"/>
      <c r="HN376" s="128"/>
      <c r="HX376" s="128"/>
    </row>
    <row r="377" s="3" customFormat="true">
      <c r="A377" s="385"/>
      <c r="B377" s="128"/>
      <c r="L377" s="128"/>
      <c r="V377" s="128"/>
      <c r="AF377" s="128"/>
      <c r="AP377" s="128"/>
      <c r="AZ377" s="128"/>
      <c r="BA377" s="128"/>
      <c r="BB377" s="128"/>
      <c r="BC377" s="128"/>
      <c r="BD377" s="128"/>
      <c r="BE377" s="128"/>
      <c r="BF377" s="128"/>
      <c r="BG377" s="128"/>
      <c r="BJ377" s="128"/>
      <c r="BT377" s="128"/>
      <c r="CD377" s="128"/>
      <c r="CN377" s="128"/>
      <c r="CX377" s="128"/>
      <c r="DH377" s="128"/>
      <c r="DR377" s="128"/>
      <c r="EB377" s="128"/>
      <c r="EL377" s="128"/>
      <c r="EV377" s="128"/>
      <c r="FF377" s="128"/>
      <c r="FP377" s="128"/>
      <c r="FZ377" s="128"/>
      <c r="GJ377" s="128"/>
      <c r="GT377" s="128"/>
      <c r="HD377" s="128"/>
      <c r="HN377" s="128"/>
      <c r="HX377" s="128"/>
    </row>
    <row r="378" s="3" customFormat="true">
      <c r="A378" s="385"/>
      <c r="B378" s="128"/>
      <c r="L378" s="128"/>
      <c r="V378" s="128"/>
      <c r="AF378" s="128"/>
      <c r="AP378" s="128"/>
      <c r="AZ378" s="128"/>
      <c r="BA378" s="128"/>
      <c r="BB378" s="128"/>
      <c r="BC378" s="128"/>
      <c r="BD378" s="128"/>
      <c r="BE378" s="128"/>
      <c r="BF378" s="128"/>
      <c r="BG378" s="128"/>
      <c r="BJ378" s="128"/>
      <c r="BT378" s="128"/>
      <c r="CD378" s="128"/>
      <c r="CN378" s="128"/>
      <c r="CX378" s="128"/>
      <c r="DH378" s="128"/>
      <c r="DR378" s="128"/>
      <c r="EB378" s="128"/>
      <c r="EL378" s="128"/>
      <c r="EV378" s="128"/>
      <c r="FF378" s="128"/>
      <c r="FP378" s="128"/>
      <c r="FZ378" s="128"/>
      <c r="GJ378" s="128"/>
      <c r="GT378" s="128"/>
      <c r="HD378" s="128"/>
      <c r="HN378" s="128"/>
      <c r="HX378" s="128"/>
    </row>
    <row r="379" s="3" customFormat="true">
      <c r="A379" s="385"/>
      <c r="B379" s="128"/>
      <c r="L379" s="128"/>
      <c r="V379" s="128"/>
      <c r="AF379" s="128"/>
      <c r="AP379" s="128"/>
      <c r="AZ379" s="128"/>
      <c r="BA379" s="128"/>
      <c r="BB379" s="128"/>
      <c r="BC379" s="128"/>
      <c r="BD379" s="128"/>
      <c r="BE379" s="128"/>
      <c r="BF379" s="128"/>
      <c r="BG379" s="128"/>
      <c r="BJ379" s="128"/>
      <c r="BT379" s="128"/>
      <c r="CD379" s="128"/>
      <c r="CN379" s="128"/>
      <c r="CX379" s="128"/>
      <c r="DH379" s="128"/>
      <c r="DR379" s="128"/>
      <c r="EB379" s="128"/>
      <c r="EL379" s="128"/>
      <c r="EV379" s="128"/>
      <c r="FF379" s="128"/>
      <c r="FP379" s="128"/>
      <c r="FZ379" s="128"/>
      <c r="GJ379" s="128"/>
      <c r="GT379" s="128"/>
      <c r="HD379" s="128"/>
      <c r="HN379" s="128"/>
      <c r="HX379" s="128"/>
    </row>
    <row r="380" s="3" customFormat="true">
      <c r="A380" s="385"/>
      <c r="B380" s="128"/>
      <c r="L380" s="128"/>
      <c r="V380" s="128"/>
      <c r="AF380" s="128"/>
      <c r="AP380" s="128"/>
      <c r="AZ380" s="128"/>
      <c r="BA380" s="128"/>
      <c r="BB380" s="128"/>
      <c r="BC380" s="128"/>
      <c r="BD380" s="128"/>
      <c r="BE380" s="128"/>
      <c r="BF380" s="128"/>
      <c r="BG380" s="128"/>
      <c r="BJ380" s="128"/>
      <c r="BT380" s="128"/>
      <c r="CD380" s="128"/>
      <c r="CN380" s="128"/>
      <c r="CX380" s="128"/>
      <c r="DH380" s="128"/>
      <c r="DR380" s="128"/>
      <c r="EB380" s="128"/>
      <c r="EL380" s="128"/>
      <c r="EV380" s="128"/>
      <c r="FF380" s="128"/>
      <c r="FP380" s="128"/>
      <c r="FZ380" s="128"/>
      <c r="GJ380" s="128"/>
      <c r="GT380" s="128"/>
      <c r="HD380" s="128"/>
      <c r="HN380" s="128"/>
      <c r="HX380" s="128"/>
    </row>
    <row r="381" s="3" customFormat="true">
      <c r="A381" s="385"/>
      <c r="B381" s="128"/>
      <c r="L381" s="128"/>
      <c r="V381" s="128"/>
      <c r="AF381" s="128"/>
      <c r="AP381" s="128"/>
      <c r="AZ381" s="128"/>
      <c r="BA381" s="128"/>
      <c r="BB381" s="128"/>
      <c r="BC381" s="128"/>
      <c r="BD381" s="128"/>
      <c r="BE381" s="128"/>
      <c r="BF381" s="128"/>
      <c r="BG381" s="128"/>
      <c r="BJ381" s="128"/>
      <c r="BT381" s="128"/>
      <c r="CD381" s="128"/>
      <c r="CN381" s="128"/>
      <c r="CX381" s="128"/>
      <c r="DH381" s="128"/>
      <c r="DR381" s="128"/>
      <c r="EB381" s="128"/>
      <c r="EL381" s="128"/>
      <c r="EV381" s="128"/>
      <c r="FF381" s="128"/>
      <c r="FP381" s="128"/>
      <c r="FZ381" s="128"/>
      <c r="GJ381" s="128"/>
      <c r="GT381" s="128"/>
      <c r="HD381" s="128"/>
      <c r="HN381" s="128"/>
      <c r="HX381" s="128"/>
    </row>
    <row r="382" s="3" customFormat="true">
      <c r="A382" s="385"/>
      <c r="B382" s="128"/>
      <c r="L382" s="128"/>
      <c r="V382" s="128"/>
      <c r="AF382" s="128"/>
      <c r="AP382" s="128"/>
      <c r="AZ382" s="128"/>
      <c r="BA382" s="128"/>
      <c r="BB382" s="128"/>
      <c r="BC382" s="128"/>
      <c r="BD382" s="128"/>
      <c r="BE382" s="128"/>
      <c r="BF382" s="128"/>
      <c r="BG382" s="128"/>
      <c r="BJ382" s="128"/>
      <c r="BT382" s="128"/>
      <c r="CD382" s="128"/>
      <c r="CN382" s="128"/>
      <c r="CX382" s="128"/>
      <c r="DH382" s="128"/>
      <c r="DR382" s="128"/>
      <c r="EB382" s="128"/>
      <c r="EL382" s="128"/>
      <c r="EV382" s="128"/>
      <c r="FF382" s="128"/>
      <c r="FP382" s="128"/>
      <c r="FZ382" s="128"/>
      <c r="GJ382" s="128"/>
      <c r="GT382" s="128"/>
      <c r="HD382" s="128"/>
      <c r="HN382" s="128"/>
      <c r="HX382" s="128"/>
    </row>
    <row r="383" s="3" customFormat="true">
      <c r="A383" s="385"/>
      <c r="B383" s="128"/>
      <c r="L383" s="128"/>
      <c r="V383" s="128"/>
      <c r="AF383" s="128"/>
      <c r="AP383" s="128"/>
      <c r="AZ383" s="128"/>
      <c r="BA383" s="128"/>
      <c r="BB383" s="128"/>
      <c r="BC383" s="128"/>
      <c r="BD383" s="128"/>
      <c r="BE383" s="128"/>
      <c r="BF383" s="128"/>
      <c r="BG383" s="128"/>
      <c r="BJ383" s="128"/>
      <c r="BT383" s="128"/>
      <c r="CD383" s="128"/>
      <c r="CN383" s="128"/>
      <c r="CX383" s="128"/>
      <c r="DH383" s="128"/>
      <c r="DR383" s="128"/>
      <c r="EB383" s="128"/>
      <c r="EL383" s="128"/>
      <c r="EV383" s="128"/>
      <c r="FF383" s="128"/>
      <c r="FP383" s="128"/>
      <c r="FZ383" s="128"/>
      <c r="GJ383" s="128"/>
      <c r="GT383" s="128"/>
      <c r="HD383" s="128"/>
      <c r="HN383" s="128"/>
      <c r="HX383" s="128"/>
    </row>
    <row r="384" s="3" customFormat="true">
      <c r="A384" s="385"/>
      <c r="B384" s="128"/>
      <c r="L384" s="128"/>
      <c r="V384" s="128"/>
      <c r="AF384" s="128"/>
      <c r="AP384" s="128"/>
      <c r="AZ384" s="128"/>
      <c r="BA384" s="128"/>
      <c r="BB384" s="128"/>
      <c r="BC384" s="128"/>
      <c r="BD384" s="128"/>
      <c r="BE384" s="128"/>
      <c r="BF384" s="128"/>
      <c r="BG384" s="128"/>
      <c r="BJ384" s="128"/>
      <c r="BT384" s="128"/>
      <c r="CD384" s="128"/>
      <c r="CN384" s="128"/>
      <c r="CX384" s="128"/>
      <c r="DH384" s="128"/>
      <c r="DR384" s="128"/>
      <c r="EB384" s="128"/>
      <c r="EL384" s="128"/>
      <c r="EV384" s="128"/>
      <c r="FF384" s="128"/>
      <c r="FP384" s="128"/>
      <c r="FZ384" s="128"/>
      <c r="GJ384" s="128"/>
      <c r="GT384" s="128"/>
      <c r="HD384" s="128"/>
      <c r="HN384" s="128"/>
      <c r="HX384" s="128"/>
    </row>
    <row r="385" s="3" customFormat="true">
      <c r="A385" s="385"/>
      <c r="B385" s="128"/>
      <c r="L385" s="128"/>
      <c r="V385" s="128"/>
      <c r="AF385" s="128"/>
      <c r="AP385" s="128"/>
      <c r="AZ385" s="128"/>
      <c r="BA385" s="128"/>
      <c r="BB385" s="128"/>
      <c r="BC385" s="128"/>
      <c r="BD385" s="128"/>
      <c r="BE385" s="128"/>
      <c r="BF385" s="128"/>
      <c r="BG385" s="128"/>
      <c r="BJ385" s="128"/>
      <c r="BT385" s="128"/>
      <c r="CD385" s="128"/>
      <c r="CN385" s="128"/>
      <c r="CX385" s="128"/>
      <c r="DH385" s="128"/>
      <c r="DR385" s="128"/>
      <c r="EB385" s="128"/>
      <c r="EL385" s="128"/>
      <c r="EV385" s="128"/>
      <c r="FF385" s="128"/>
      <c r="FP385" s="128"/>
      <c r="FZ385" s="128"/>
      <c r="GJ385" s="128"/>
      <c r="GT385" s="128"/>
      <c r="HD385" s="128"/>
      <c r="HN385" s="128"/>
      <c r="HX385" s="128"/>
    </row>
    <row r="386" s="3" customFormat="true">
      <c r="A386" s="385"/>
      <c r="B386" s="128"/>
      <c r="L386" s="128"/>
      <c r="V386" s="128"/>
      <c r="AF386" s="128"/>
      <c r="AP386" s="128"/>
      <c r="AZ386" s="128"/>
      <c r="BA386" s="128"/>
      <c r="BB386" s="128"/>
      <c r="BC386" s="128"/>
      <c r="BD386" s="128"/>
      <c r="BE386" s="128"/>
      <c r="BF386" s="128"/>
      <c r="BG386" s="128"/>
      <c r="BJ386" s="128"/>
      <c r="BT386" s="128"/>
      <c r="CD386" s="128"/>
      <c r="CN386" s="128"/>
      <c r="CX386" s="128"/>
      <c r="DH386" s="128"/>
      <c r="DR386" s="128"/>
      <c r="EB386" s="128"/>
      <c r="EL386" s="128"/>
      <c r="EV386" s="128"/>
      <c r="FF386" s="128"/>
      <c r="FP386" s="128"/>
      <c r="FZ386" s="128"/>
      <c r="GJ386" s="128"/>
      <c r="GT386" s="128"/>
      <c r="HD386" s="128"/>
      <c r="HN386" s="128"/>
      <c r="HX386" s="128"/>
    </row>
    <row r="387" s="3" customFormat="true">
      <c r="A387" s="385"/>
      <c r="B387" s="128"/>
      <c r="L387" s="128"/>
      <c r="V387" s="128"/>
      <c r="AF387" s="128"/>
      <c r="AP387" s="128"/>
      <c r="AZ387" s="128"/>
      <c r="BA387" s="128"/>
      <c r="BB387" s="128"/>
      <c r="BC387" s="128"/>
      <c r="BD387" s="128"/>
      <c r="BE387" s="128"/>
      <c r="BF387" s="128"/>
      <c r="BG387" s="128"/>
      <c r="BJ387" s="128"/>
      <c r="BT387" s="128"/>
      <c r="CD387" s="128"/>
      <c r="CN387" s="128"/>
      <c r="CX387" s="128"/>
      <c r="DH387" s="128"/>
      <c r="DR387" s="128"/>
      <c r="EB387" s="128"/>
      <c r="EL387" s="128"/>
      <c r="EV387" s="128"/>
      <c r="FF387" s="128"/>
      <c r="FP387" s="128"/>
      <c r="FZ387" s="128"/>
      <c r="GJ387" s="128"/>
      <c r="GT387" s="128"/>
      <c r="HD387" s="128"/>
      <c r="HN387" s="128"/>
      <c r="HX387" s="128"/>
    </row>
    <row r="388" s="3" customFormat="true">
      <c r="A388" s="385"/>
      <c r="B388" s="128"/>
      <c r="L388" s="128"/>
      <c r="V388" s="128"/>
      <c r="AF388" s="128"/>
      <c r="AP388" s="128"/>
      <c r="AZ388" s="128"/>
      <c r="BA388" s="128"/>
      <c r="BB388" s="128"/>
      <c r="BC388" s="128"/>
      <c r="BD388" s="128"/>
      <c r="BE388" s="128"/>
      <c r="BF388" s="128"/>
      <c r="BG388" s="128"/>
      <c r="BJ388" s="128"/>
      <c r="BT388" s="128"/>
      <c r="CD388" s="128"/>
      <c r="CN388" s="128"/>
      <c r="CX388" s="128"/>
      <c r="DH388" s="128"/>
      <c r="DR388" s="128"/>
      <c r="EB388" s="128"/>
      <c r="EL388" s="128"/>
      <c r="EV388" s="128"/>
      <c r="FF388" s="128"/>
      <c r="FP388" s="128"/>
      <c r="FZ388" s="128"/>
      <c r="GJ388" s="128"/>
      <c r="GT388" s="128"/>
      <c r="HD388" s="128"/>
      <c r="HN388" s="128"/>
      <c r="HX388" s="128"/>
    </row>
    <row r="389" s="3" customFormat="true">
      <c r="A389" s="385"/>
      <c r="B389" s="128"/>
      <c r="L389" s="128"/>
      <c r="V389" s="128"/>
      <c r="AF389" s="128"/>
      <c r="AP389" s="128"/>
      <c r="AZ389" s="128"/>
      <c r="BA389" s="128"/>
      <c r="BB389" s="128"/>
      <c r="BC389" s="128"/>
      <c r="BD389" s="128"/>
      <c r="BE389" s="128"/>
      <c r="BF389" s="128"/>
      <c r="BG389" s="128"/>
      <c r="BJ389" s="128"/>
      <c r="BT389" s="128"/>
      <c r="CD389" s="128"/>
      <c r="CN389" s="128"/>
      <c r="CX389" s="128"/>
      <c r="DH389" s="128"/>
      <c r="DR389" s="128"/>
      <c r="EB389" s="128"/>
      <c r="EL389" s="128"/>
      <c r="EV389" s="128"/>
      <c r="FF389" s="128"/>
      <c r="FP389" s="128"/>
      <c r="FZ389" s="128"/>
      <c r="GJ389" s="128"/>
      <c r="GT389" s="128"/>
      <c r="HD389" s="128"/>
      <c r="HN389" s="128"/>
      <c r="HX389" s="128"/>
    </row>
    <row r="390" s="3" customFormat="true">
      <c r="A390" s="385"/>
      <c r="B390" s="128"/>
      <c r="L390" s="128"/>
      <c r="V390" s="128"/>
      <c r="AF390" s="128"/>
      <c r="AP390" s="128"/>
      <c r="AZ390" s="128"/>
      <c r="BA390" s="128"/>
      <c r="BB390" s="128"/>
      <c r="BC390" s="128"/>
      <c r="BD390" s="128"/>
      <c r="BE390" s="128"/>
      <c r="BF390" s="128"/>
      <c r="BG390" s="128"/>
      <c r="BJ390" s="128"/>
      <c r="BT390" s="128"/>
      <c r="CD390" s="128"/>
      <c r="CN390" s="128"/>
      <c r="CX390" s="128"/>
      <c r="DH390" s="128"/>
      <c r="DR390" s="128"/>
      <c r="EB390" s="128"/>
      <c r="EL390" s="128"/>
      <c r="EV390" s="128"/>
      <c r="FF390" s="128"/>
      <c r="FP390" s="128"/>
      <c r="FZ390" s="128"/>
      <c r="GJ390" s="128"/>
      <c r="GT390" s="128"/>
      <c r="HD390" s="128"/>
      <c r="HN390" s="128"/>
      <c r="HX390" s="128"/>
    </row>
    <row r="391" s="3" customFormat="true">
      <c r="A391" s="385"/>
      <c r="B391" s="128"/>
      <c r="L391" s="128"/>
      <c r="V391" s="128"/>
      <c r="AF391" s="128"/>
      <c r="AP391" s="128"/>
      <c r="AZ391" s="128"/>
      <c r="BA391" s="128"/>
      <c r="BB391" s="128"/>
      <c r="BC391" s="128"/>
      <c r="BD391" s="128"/>
      <c r="BE391" s="128"/>
      <c r="BF391" s="128"/>
      <c r="BG391" s="128"/>
      <c r="BJ391" s="128"/>
      <c r="BT391" s="128"/>
      <c r="CD391" s="128"/>
      <c r="CN391" s="128"/>
      <c r="CX391" s="128"/>
      <c r="DH391" s="128"/>
      <c r="DR391" s="128"/>
      <c r="EB391" s="128"/>
      <c r="EL391" s="128"/>
      <c r="EV391" s="128"/>
      <c r="FF391" s="128"/>
      <c r="FP391" s="128"/>
      <c r="FZ391" s="128"/>
      <c r="GJ391" s="128"/>
      <c r="GT391" s="128"/>
      <c r="HD391" s="128"/>
      <c r="HN391" s="128"/>
      <c r="HX391" s="128"/>
    </row>
    <row r="392" s="3" customFormat="true">
      <c r="A392" s="385"/>
      <c r="B392" s="128"/>
      <c r="L392" s="128"/>
      <c r="V392" s="128"/>
      <c r="AF392" s="128"/>
      <c r="AP392" s="128"/>
      <c r="AZ392" s="128"/>
      <c r="BA392" s="128"/>
      <c r="BB392" s="128"/>
      <c r="BC392" s="128"/>
      <c r="BD392" s="128"/>
      <c r="BE392" s="128"/>
      <c r="BF392" s="128"/>
      <c r="BG392" s="128"/>
      <c r="BJ392" s="128"/>
      <c r="BT392" s="128"/>
      <c r="CD392" s="128"/>
      <c r="CN392" s="128"/>
      <c r="CX392" s="128"/>
      <c r="DH392" s="128"/>
      <c r="DR392" s="128"/>
      <c r="EB392" s="128"/>
      <c r="EL392" s="128"/>
      <c r="EV392" s="128"/>
      <c r="FF392" s="128"/>
      <c r="FP392" s="128"/>
      <c r="FZ392" s="128"/>
      <c r="GJ392" s="128"/>
      <c r="GT392" s="128"/>
      <c r="HD392" s="128"/>
      <c r="HN392" s="128"/>
      <c r="HX392" s="128"/>
    </row>
    <row r="393" s="3" customFormat="true">
      <c r="A393" s="385"/>
      <c r="B393" s="128"/>
      <c r="L393" s="128"/>
      <c r="V393" s="128"/>
      <c r="AF393" s="128"/>
      <c r="AP393" s="128"/>
      <c r="AZ393" s="128"/>
      <c r="BA393" s="128"/>
      <c r="BB393" s="128"/>
      <c r="BC393" s="128"/>
      <c r="BD393" s="128"/>
      <c r="BE393" s="128"/>
      <c r="BF393" s="128"/>
      <c r="BG393" s="128"/>
      <c r="BJ393" s="128"/>
      <c r="BT393" s="128"/>
      <c r="CD393" s="128"/>
      <c r="CN393" s="128"/>
      <c r="CX393" s="128"/>
      <c r="DH393" s="128"/>
      <c r="DR393" s="128"/>
      <c r="EB393" s="128"/>
      <c r="EL393" s="128"/>
      <c r="EV393" s="128"/>
      <c r="FF393" s="128"/>
      <c r="FP393" s="128"/>
      <c r="FZ393" s="128"/>
      <c r="GJ393" s="128"/>
      <c r="GT393" s="128"/>
      <c r="HD393" s="128"/>
      <c r="HN393" s="128"/>
      <c r="HX393" s="128"/>
    </row>
    <row r="394" s="3" customFormat="true">
      <c r="A394" s="385"/>
      <c r="B394" s="128"/>
      <c r="L394" s="128"/>
      <c r="V394" s="128"/>
      <c r="AF394" s="128"/>
      <c r="AP394" s="128"/>
      <c r="AZ394" s="128"/>
      <c r="BA394" s="128"/>
      <c r="BB394" s="128"/>
      <c r="BC394" s="128"/>
      <c r="BD394" s="128"/>
      <c r="BE394" s="128"/>
      <c r="BF394" s="128"/>
      <c r="BG394" s="128"/>
      <c r="BJ394" s="128"/>
      <c r="BT394" s="128"/>
      <c r="CD394" s="128"/>
      <c r="CN394" s="128"/>
      <c r="CX394" s="128"/>
      <c r="DH394" s="128"/>
      <c r="DR394" s="128"/>
      <c r="EB394" s="128"/>
      <c r="EL394" s="128"/>
      <c r="EV394" s="128"/>
      <c r="FF394" s="128"/>
      <c r="FP394" s="128"/>
      <c r="FZ394" s="128"/>
      <c r="GJ394" s="128"/>
      <c r="GT394" s="128"/>
      <c r="HD394" s="128"/>
      <c r="HN394" s="128"/>
      <c r="HX394" s="128"/>
    </row>
    <row r="395" s="3" customFormat="true">
      <c r="A395" s="385"/>
      <c r="B395" s="128"/>
      <c r="L395" s="128"/>
      <c r="V395" s="128"/>
      <c r="AF395" s="128"/>
      <c r="AP395" s="128"/>
      <c r="AZ395" s="128"/>
      <c r="BA395" s="128"/>
      <c r="BB395" s="128"/>
      <c r="BC395" s="128"/>
      <c r="BD395" s="128"/>
      <c r="BE395" s="128"/>
      <c r="BF395" s="128"/>
      <c r="BG395" s="128"/>
      <c r="BJ395" s="128"/>
      <c r="BT395" s="128"/>
      <c r="CD395" s="128"/>
      <c r="CN395" s="128"/>
      <c r="CX395" s="128"/>
      <c r="DH395" s="128"/>
      <c r="DR395" s="128"/>
      <c r="EB395" s="128"/>
      <c r="EL395" s="128"/>
      <c r="EV395" s="128"/>
      <c r="FF395" s="128"/>
      <c r="FP395" s="128"/>
      <c r="FZ395" s="128"/>
      <c r="GJ395" s="128"/>
      <c r="GT395" s="128"/>
      <c r="HD395" s="128"/>
      <c r="HN395" s="128"/>
      <c r="HX395" s="128"/>
    </row>
    <row r="396" s="3" customFormat="true">
      <c r="A396" s="385"/>
      <c r="B396" s="128"/>
      <c r="L396" s="128"/>
      <c r="V396" s="128"/>
      <c r="AF396" s="128"/>
      <c r="AP396" s="128"/>
      <c r="AZ396" s="128"/>
      <c r="BA396" s="128"/>
      <c r="BB396" s="128"/>
      <c r="BC396" s="128"/>
      <c r="BD396" s="128"/>
      <c r="BE396" s="128"/>
      <c r="BF396" s="128"/>
      <c r="BG396" s="128"/>
      <c r="BJ396" s="128"/>
      <c r="BT396" s="128"/>
      <c r="CD396" s="128"/>
      <c r="CN396" s="128"/>
      <c r="CX396" s="128"/>
      <c r="DH396" s="128"/>
      <c r="DR396" s="128"/>
      <c r="EB396" s="128"/>
      <c r="EL396" s="128"/>
      <c r="EV396" s="128"/>
      <c r="FF396" s="128"/>
      <c r="FP396" s="128"/>
      <c r="FZ396" s="128"/>
      <c r="GJ396" s="128"/>
      <c r="GT396" s="128"/>
      <c r="HD396" s="128"/>
      <c r="HN396" s="128"/>
      <c r="HX396" s="128"/>
    </row>
    <row r="397" s="3" customFormat="true">
      <c r="A397" s="385"/>
      <c r="B397" s="128"/>
      <c r="L397" s="128"/>
      <c r="V397" s="128"/>
      <c r="AF397" s="128"/>
      <c r="AP397" s="128"/>
      <c r="AZ397" s="128"/>
      <c r="BA397" s="128"/>
      <c r="BB397" s="128"/>
      <c r="BC397" s="128"/>
      <c r="BD397" s="128"/>
      <c r="BE397" s="128"/>
      <c r="BF397" s="128"/>
      <c r="BG397" s="128"/>
      <c r="BJ397" s="128"/>
      <c r="BT397" s="128"/>
      <c r="CD397" s="128"/>
      <c r="CN397" s="128"/>
      <c r="CX397" s="128"/>
      <c r="DH397" s="128"/>
      <c r="DR397" s="128"/>
      <c r="EB397" s="128"/>
      <c r="EL397" s="128"/>
      <c r="EV397" s="128"/>
      <c r="FF397" s="128"/>
      <c r="FP397" s="128"/>
      <c r="FZ397" s="128"/>
      <c r="GJ397" s="128"/>
      <c r="GT397" s="128"/>
      <c r="HD397" s="128"/>
      <c r="HN397" s="128"/>
      <c r="HX397" s="128"/>
    </row>
    <row r="398" s="3" customFormat="true">
      <c r="A398" s="385"/>
      <c r="B398" s="128"/>
      <c r="L398" s="128"/>
      <c r="V398" s="128"/>
      <c r="AF398" s="128"/>
      <c r="AP398" s="128"/>
      <c r="AZ398" s="128"/>
      <c r="BA398" s="128"/>
      <c r="BB398" s="128"/>
      <c r="BC398" s="128"/>
      <c r="BD398" s="128"/>
      <c r="BE398" s="128"/>
      <c r="BF398" s="128"/>
      <c r="BG398" s="128"/>
      <c r="BJ398" s="128"/>
      <c r="BT398" s="128"/>
      <c r="CD398" s="128"/>
      <c r="CN398" s="128"/>
      <c r="CX398" s="128"/>
      <c r="DH398" s="128"/>
      <c r="DR398" s="128"/>
      <c r="EB398" s="128"/>
      <c r="EL398" s="128"/>
      <c r="EV398" s="128"/>
      <c r="FF398" s="128"/>
      <c r="FP398" s="128"/>
      <c r="FZ398" s="128"/>
      <c r="GJ398" s="128"/>
      <c r="GT398" s="128"/>
      <c r="HD398" s="128"/>
      <c r="HN398" s="128"/>
      <c r="HX398" s="128"/>
    </row>
    <row r="399" s="3" customFormat="true">
      <c r="A399" s="385"/>
      <c r="B399" s="128"/>
      <c r="L399" s="128"/>
      <c r="V399" s="128"/>
      <c r="AF399" s="128"/>
      <c r="AP399" s="128"/>
      <c r="AZ399" s="128"/>
      <c r="BA399" s="128"/>
      <c r="BB399" s="128"/>
      <c r="BC399" s="128"/>
      <c r="BD399" s="128"/>
      <c r="BE399" s="128"/>
      <c r="BF399" s="128"/>
      <c r="BG399" s="128"/>
      <c r="BJ399" s="128"/>
      <c r="BT399" s="128"/>
      <c r="CD399" s="128"/>
      <c r="CN399" s="128"/>
      <c r="CX399" s="128"/>
      <c r="DH399" s="128"/>
      <c r="DR399" s="128"/>
      <c r="EB399" s="128"/>
      <c r="EL399" s="128"/>
      <c r="EV399" s="128"/>
      <c r="FF399" s="128"/>
      <c r="FP399" s="128"/>
      <c r="FZ399" s="128"/>
      <c r="GJ399" s="128"/>
      <c r="GT399" s="128"/>
      <c r="HD399" s="128"/>
      <c r="HN399" s="128"/>
      <c r="HX399" s="128"/>
    </row>
    <row r="400" s="3" customFormat="true">
      <c r="A400" s="385"/>
      <c r="B400" s="128"/>
      <c r="L400" s="128"/>
      <c r="V400" s="128"/>
      <c r="AF400" s="128"/>
      <c r="AP400" s="128"/>
      <c r="AZ400" s="128"/>
      <c r="BA400" s="128"/>
      <c r="BB400" s="128"/>
      <c r="BC400" s="128"/>
      <c r="BD400" s="128"/>
      <c r="BE400" s="128"/>
      <c r="BF400" s="128"/>
      <c r="BG400" s="128"/>
      <c r="BJ400" s="128"/>
      <c r="BT400" s="128"/>
      <c r="CD400" s="128"/>
      <c r="CN400" s="128"/>
      <c r="CX400" s="128"/>
      <c r="DH400" s="128"/>
      <c r="DR400" s="128"/>
      <c r="EB400" s="128"/>
      <c r="EL400" s="128"/>
      <c r="EV400" s="128"/>
      <c r="FF400" s="128"/>
      <c r="FP400" s="128"/>
      <c r="FZ400" s="128"/>
      <c r="GJ400" s="128"/>
      <c r="GT400" s="128"/>
      <c r="HD400" s="128"/>
      <c r="HN400" s="128"/>
      <c r="HX400" s="128"/>
    </row>
    <row r="401" s="3" customFormat="true">
      <c r="A401" s="385"/>
      <c r="B401" s="128"/>
      <c r="L401" s="128"/>
      <c r="V401" s="128"/>
      <c r="AF401" s="128"/>
      <c r="AP401" s="128"/>
      <c r="AZ401" s="128"/>
      <c r="BA401" s="128"/>
      <c r="BB401" s="128"/>
      <c r="BC401" s="128"/>
      <c r="BD401" s="128"/>
      <c r="BE401" s="128"/>
      <c r="BF401" s="128"/>
      <c r="BG401" s="128"/>
      <c r="BJ401" s="128"/>
      <c r="BT401" s="128"/>
      <c r="CD401" s="128"/>
      <c r="CN401" s="128"/>
      <c r="CX401" s="128"/>
      <c r="DH401" s="128"/>
      <c r="DR401" s="128"/>
      <c r="EB401" s="128"/>
      <c r="EL401" s="128"/>
      <c r="EV401" s="128"/>
      <c r="FF401" s="128"/>
      <c r="FP401" s="128"/>
      <c r="FZ401" s="128"/>
      <c r="GJ401" s="128"/>
      <c r="GT401" s="128"/>
      <c r="HD401" s="128"/>
      <c r="HN401" s="128"/>
      <c r="HX401" s="128"/>
    </row>
    <row r="402" s="3" customFormat="true">
      <c r="A402" s="385"/>
      <c r="B402" s="128"/>
      <c r="L402" s="128"/>
      <c r="V402" s="128"/>
      <c r="AF402" s="128"/>
      <c r="AP402" s="128"/>
      <c r="AZ402" s="128"/>
      <c r="BA402" s="128"/>
      <c r="BB402" s="128"/>
      <c r="BC402" s="128"/>
      <c r="BD402" s="128"/>
      <c r="BE402" s="128"/>
      <c r="BF402" s="128"/>
      <c r="BG402" s="128"/>
      <c r="BJ402" s="128"/>
      <c r="BT402" s="128"/>
      <c r="CD402" s="128"/>
      <c r="CN402" s="128"/>
      <c r="CX402" s="128"/>
      <c r="DH402" s="128"/>
      <c r="DR402" s="128"/>
      <c r="EB402" s="128"/>
      <c r="EL402" s="128"/>
      <c r="EV402" s="128"/>
      <c r="FF402" s="128"/>
      <c r="FP402" s="128"/>
      <c r="FZ402" s="128"/>
      <c r="GJ402" s="128"/>
      <c r="GT402" s="128"/>
      <c r="HD402" s="128"/>
      <c r="HN402" s="128"/>
      <c r="HX402" s="128"/>
    </row>
    <row r="403" s="3" customFormat="true">
      <c r="A403" s="385"/>
      <c r="B403" s="128"/>
      <c r="L403" s="128"/>
      <c r="V403" s="128"/>
      <c r="AF403" s="128"/>
      <c r="AP403" s="128"/>
      <c r="AZ403" s="128"/>
      <c r="BA403" s="128"/>
      <c r="BB403" s="128"/>
      <c r="BC403" s="128"/>
      <c r="BD403" s="128"/>
      <c r="BE403" s="128"/>
      <c r="BF403" s="128"/>
      <c r="BG403" s="128"/>
      <c r="BJ403" s="128"/>
      <c r="BT403" s="128"/>
      <c r="CD403" s="128"/>
      <c r="CN403" s="128"/>
      <c r="CX403" s="128"/>
      <c r="DH403" s="128"/>
      <c r="DR403" s="128"/>
      <c r="EB403" s="128"/>
      <c r="EL403" s="128"/>
      <c r="EV403" s="128"/>
      <c r="FF403" s="128"/>
      <c r="FP403" s="128"/>
      <c r="FZ403" s="128"/>
      <c r="GJ403" s="128"/>
      <c r="GT403" s="128"/>
      <c r="HD403" s="128"/>
      <c r="HN403" s="128"/>
      <c r="HX403" s="128"/>
    </row>
    <row r="404" s="3" customFormat="true">
      <c r="A404" s="385"/>
      <c r="B404" s="128"/>
      <c r="L404" s="128"/>
      <c r="V404" s="128"/>
      <c r="AF404" s="128"/>
      <c r="AP404" s="128"/>
      <c r="AZ404" s="128"/>
      <c r="BA404" s="128"/>
      <c r="BB404" s="128"/>
      <c r="BC404" s="128"/>
      <c r="BD404" s="128"/>
      <c r="BE404" s="128"/>
      <c r="BF404" s="128"/>
      <c r="BG404" s="128"/>
      <c r="BJ404" s="128"/>
      <c r="BT404" s="128"/>
      <c r="CD404" s="128"/>
      <c r="CN404" s="128"/>
      <c r="CX404" s="128"/>
      <c r="DH404" s="128"/>
      <c r="DR404" s="128"/>
      <c r="EB404" s="128"/>
      <c r="EL404" s="128"/>
      <c r="EV404" s="128"/>
      <c r="FF404" s="128"/>
      <c r="FP404" s="128"/>
      <c r="FZ404" s="128"/>
      <c r="GJ404" s="128"/>
      <c r="GT404" s="128"/>
      <c r="HD404" s="128"/>
      <c r="HN404" s="128"/>
      <c r="HX404" s="128"/>
    </row>
    <row r="405" s="3" customFormat="true">
      <c r="A405" s="385"/>
      <c r="B405" s="128"/>
      <c r="L405" s="128"/>
      <c r="V405" s="128"/>
      <c r="AF405" s="128"/>
      <c r="AP405" s="128"/>
      <c r="AZ405" s="128"/>
      <c r="BA405" s="128"/>
      <c r="BB405" s="128"/>
      <c r="BC405" s="128"/>
      <c r="BD405" s="128"/>
      <c r="BE405" s="128"/>
      <c r="BF405" s="128"/>
      <c r="BG405" s="128"/>
      <c r="BJ405" s="128"/>
      <c r="BT405" s="128"/>
      <c r="CD405" s="128"/>
      <c r="CN405" s="128"/>
      <c r="CX405" s="128"/>
      <c r="DH405" s="128"/>
      <c r="DR405" s="128"/>
      <c r="EB405" s="128"/>
      <c r="EL405" s="128"/>
      <c r="EV405" s="128"/>
      <c r="FF405" s="128"/>
      <c r="FP405" s="128"/>
      <c r="FZ405" s="128"/>
      <c r="GJ405" s="128"/>
      <c r="GT405" s="128"/>
      <c r="HD405" s="128"/>
      <c r="HN405" s="128"/>
      <c r="HX405" s="128"/>
    </row>
    <row r="406" s="3" customFormat="true">
      <c r="A406" s="385"/>
      <c r="B406" s="128"/>
      <c r="L406" s="128"/>
      <c r="V406" s="128"/>
      <c r="AF406" s="128"/>
      <c r="AP406" s="128"/>
      <c r="AZ406" s="128"/>
      <c r="BA406" s="128"/>
      <c r="BB406" s="128"/>
      <c r="BC406" s="128"/>
      <c r="BD406" s="128"/>
      <c r="BE406" s="128"/>
      <c r="BF406" s="128"/>
      <c r="BG406" s="128"/>
      <c r="BJ406" s="128"/>
      <c r="BT406" s="128"/>
      <c r="CD406" s="128"/>
      <c r="CN406" s="128"/>
      <c r="CX406" s="128"/>
      <c r="DH406" s="128"/>
      <c r="DR406" s="128"/>
      <c r="EB406" s="128"/>
      <c r="EL406" s="128"/>
      <c r="EV406" s="128"/>
      <c r="FF406" s="128"/>
      <c r="FP406" s="128"/>
      <c r="FZ406" s="128"/>
      <c r="GJ406" s="128"/>
      <c r="GT406" s="128"/>
      <c r="HD406" s="128"/>
      <c r="HN406" s="128"/>
      <c r="HX406" s="128"/>
    </row>
    <row r="407" s="3" customFormat="true">
      <c r="A407" s="385"/>
      <c r="B407" s="128"/>
      <c r="L407" s="128"/>
      <c r="V407" s="128"/>
      <c r="AF407" s="128"/>
      <c r="AP407" s="128"/>
      <c r="AZ407" s="128"/>
      <c r="BA407" s="128"/>
      <c r="BB407" s="128"/>
      <c r="BC407" s="128"/>
      <c r="BD407" s="128"/>
      <c r="BE407" s="128"/>
      <c r="BF407" s="128"/>
      <c r="BG407" s="128"/>
      <c r="BJ407" s="128"/>
      <c r="BT407" s="128"/>
      <c r="CD407" s="128"/>
      <c r="CN407" s="128"/>
      <c r="CX407" s="128"/>
      <c r="DH407" s="128"/>
      <c r="DR407" s="128"/>
      <c r="EB407" s="128"/>
      <c r="EL407" s="128"/>
      <c r="EV407" s="128"/>
      <c r="FF407" s="128"/>
      <c r="FP407" s="128"/>
      <c r="FZ407" s="128"/>
      <c r="GJ407" s="128"/>
      <c r="GT407" s="128"/>
      <c r="HD407" s="128"/>
      <c r="HN407" s="128"/>
      <c r="HX407" s="128"/>
    </row>
    <row r="408" s="3" customFormat="true">
      <c r="A408" s="385"/>
      <c r="B408" s="128"/>
      <c r="L408" s="128"/>
      <c r="V408" s="128"/>
      <c r="AF408" s="128"/>
      <c r="AP408" s="128"/>
      <c r="AZ408" s="128"/>
      <c r="BA408" s="128"/>
      <c r="BB408" s="128"/>
      <c r="BC408" s="128"/>
      <c r="BD408" s="128"/>
      <c r="BE408" s="128"/>
      <c r="BF408" s="128"/>
      <c r="BG408" s="128"/>
      <c r="BJ408" s="128"/>
      <c r="BT408" s="128"/>
      <c r="CD408" s="128"/>
      <c r="CN408" s="128"/>
      <c r="CX408" s="128"/>
      <c r="DH408" s="128"/>
      <c r="DR408" s="128"/>
      <c r="EB408" s="128"/>
      <c r="EL408" s="128"/>
      <c r="EV408" s="128"/>
      <c r="FF408" s="128"/>
      <c r="FP408" s="128"/>
      <c r="FZ408" s="128"/>
      <c r="GJ408" s="128"/>
      <c r="GT408" s="128"/>
      <c r="HD408" s="128"/>
      <c r="HN408" s="128"/>
      <c r="HX408" s="128"/>
    </row>
    <row r="409" s="3" customFormat="true">
      <c r="A409" s="385"/>
      <c r="B409" s="128"/>
      <c r="L409" s="128"/>
      <c r="V409" s="128"/>
      <c r="AF409" s="128"/>
      <c r="AP409" s="128"/>
      <c r="AZ409" s="128"/>
      <c r="BA409" s="128"/>
      <c r="BB409" s="128"/>
      <c r="BC409" s="128"/>
      <c r="BD409" s="128"/>
      <c r="BE409" s="128"/>
      <c r="BF409" s="128"/>
      <c r="BG409" s="128"/>
      <c r="BJ409" s="128"/>
      <c r="BT409" s="128"/>
      <c r="CD409" s="128"/>
      <c r="CN409" s="128"/>
      <c r="CX409" s="128"/>
      <c r="DH409" s="128"/>
      <c r="DR409" s="128"/>
      <c r="EB409" s="128"/>
      <c r="EL409" s="128"/>
      <c r="EV409" s="128"/>
      <c r="FF409" s="128"/>
      <c r="FP409" s="128"/>
      <c r="FZ409" s="128"/>
      <c r="GJ409" s="128"/>
      <c r="GT409" s="128"/>
      <c r="HD409" s="128"/>
      <c r="HN409" s="128"/>
      <c r="HX409" s="128"/>
    </row>
    <row r="410" s="3" customFormat="true">
      <c r="A410" s="385"/>
      <c r="B410" s="128"/>
      <c r="L410" s="128"/>
      <c r="V410" s="128"/>
      <c r="AF410" s="128"/>
      <c r="AP410" s="128"/>
      <c r="AZ410" s="128"/>
      <c r="BA410" s="128"/>
      <c r="BB410" s="128"/>
      <c r="BC410" s="128"/>
      <c r="BD410" s="128"/>
      <c r="BE410" s="128"/>
      <c r="BF410" s="128"/>
      <c r="BG410" s="128"/>
      <c r="BJ410" s="128"/>
      <c r="BT410" s="128"/>
      <c r="CD410" s="128"/>
      <c r="CN410" s="128"/>
      <c r="CX410" s="128"/>
      <c r="DH410" s="128"/>
      <c r="DR410" s="128"/>
      <c r="EB410" s="128"/>
      <c r="EL410" s="128"/>
      <c r="EV410" s="128"/>
      <c r="FF410" s="128"/>
      <c r="FP410" s="128"/>
      <c r="FZ410" s="128"/>
      <c r="GJ410" s="128"/>
      <c r="GT410" s="128"/>
      <c r="HD410" s="128"/>
      <c r="HN410" s="128"/>
      <c r="HX410" s="128"/>
    </row>
    <row r="411" s="3" customFormat="true">
      <c r="A411" s="385"/>
      <c r="B411" s="128"/>
      <c r="L411" s="128"/>
      <c r="V411" s="128"/>
      <c r="AF411" s="128"/>
      <c r="AP411" s="128"/>
      <c r="AZ411" s="128"/>
      <c r="BA411" s="128"/>
      <c r="BB411" s="128"/>
      <c r="BC411" s="128"/>
      <c r="BD411" s="128"/>
      <c r="BE411" s="128"/>
      <c r="BF411" s="128"/>
      <c r="BG411" s="128"/>
      <c r="BJ411" s="128"/>
      <c r="BT411" s="128"/>
      <c r="CD411" s="128"/>
      <c r="CN411" s="128"/>
      <c r="CX411" s="128"/>
      <c r="DH411" s="128"/>
      <c r="DR411" s="128"/>
      <c r="EB411" s="128"/>
      <c r="EL411" s="128"/>
      <c r="EV411" s="128"/>
      <c r="FF411" s="128"/>
      <c r="FP411" s="128"/>
      <c r="FZ411" s="128"/>
      <c r="GJ411" s="128"/>
      <c r="GT411" s="128"/>
      <c r="HD411" s="128"/>
      <c r="HN411" s="128"/>
      <c r="HX411" s="128"/>
    </row>
    <row r="412" s="3" customFormat="true">
      <c r="A412" s="385"/>
      <c r="B412" s="128"/>
      <c r="L412" s="128"/>
      <c r="V412" s="128"/>
      <c r="AF412" s="128"/>
      <c r="AP412" s="128"/>
      <c r="AZ412" s="128"/>
      <c r="BA412" s="128"/>
      <c r="BB412" s="128"/>
      <c r="BC412" s="128"/>
      <c r="BD412" s="128"/>
      <c r="BE412" s="128"/>
      <c r="BF412" s="128"/>
      <c r="BG412" s="128"/>
      <c r="BJ412" s="128"/>
      <c r="BT412" s="128"/>
      <c r="CD412" s="128"/>
      <c r="CN412" s="128"/>
      <c r="CX412" s="128"/>
      <c r="DH412" s="128"/>
      <c r="DR412" s="128"/>
      <c r="EB412" s="128"/>
      <c r="EL412" s="128"/>
      <c r="EV412" s="128"/>
      <c r="FF412" s="128"/>
      <c r="FP412" s="128"/>
      <c r="FZ412" s="128"/>
      <c r="GJ412" s="128"/>
      <c r="GT412" s="128"/>
      <c r="HD412" s="128"/>
      <c r="HN412" s="128"/>
      <c r="HX412" s="128"/>
    </row>
    <row r="413" s="3" customFormat="true">
      <c r="A413" s="385"/>
      <c r="B413" s="128"/>
      <c r="L413" s="128"/>
      <c r="V413" s="128"/>
      <c r="AF413" s="128"/>
      <c r="AP413" s="128"/>
      <c r="AZ413" s="128"/>
      <c r="BA413" s="128"/>
      <c r="BB413" s="128"/>
      <c r="BC413" s="128"/>
      <c r="BD413" s="128"/>
      <c r="BE413" s="128"/>
      <c r="BF413" s="128"/>
      <c r="BG413" s="128"/>
      <c r="BJ413" s="128"/>
      <c r="BT413" s="128"/>
      <c r="CD413" s="128"/>
      <c r="CN413" s="128"/>
      <c r="CX413" s="128"/>
      <c r="DH413" s="128"/>
      <c r="DR413" s="128"/>
      <c r="EB413" s="128"/>
      <c r="EL413" s="128"/>
      <c r="EV413" s="128"/>
      <c r="FF413" s="128"/>
      <c r="FP413" s="128"/>
      <c r="FZ413" s="128"/>
      <c r="GJ413" s="128"/>
      <c r="GT413" s="128"/>
      <c r="HD413" s="128"/>
      <c r="HN413" s="128"/>
      <c r="HX413" s="128"/>
    </row>
    <row r="414" s="3" customFormat="true">
      <c r="A414" s="385"/>
      <c r="B414" s="128"/>
      <c r="L414" s="128"/>
      <c r="V414" s="128"/>
      <c r="AF414" s="128"/>
      <c r="AP414" s="128"/>
      <c r="AZ414" s="128"/>
      <c r="BA414" s="128"/>
      <c r="BB414" s="128"/>
      <c r="BC414" s="128"/>
      <c r="BD414" s="128"/>
      <c r="BE414" s="128"/>
      <c r="BF414" s="128"/>
      <c r="BG414" s="128"/>
      <c r="BJ414" s="128"/>
      <c r="BT414" s="128"/>
      <c r="CD414" s="128"/>
      <c r="CN414" s="128"/>
      <c r="CX414" s="128"/>
      <c r="DH414" s="128"/>
      <c r="DR414" s="128"/>
      <c r="EB414" s="128"/>
      <c r="EL414" s="128"/>
      <c r="EV414" s="128"/>
      <c r="FF414" s="128"/>
      <c r="FP414" s="128"/>
      <c r="FZ414" s="128"/>
      <c r="GJ414" s="128"/>
      <c r="GT414" s="128"/>
      <c r="HD414" s="128"/>
      <c r="HN414" s="128"/>
      <c r="HX414" s="128"/>
    </row>
    <row r="415" s="3" customFormat="true">
      <c r="A415" s="385"/>
      <c r="B415" s="128"/>
      <c r="L415" s="128"/>
      <c r="V415" s="128"/>
      <c r="AF415" s="128"/>
      <c r="AP415" s="128"/>
      <c r="AZ415" s="128"/>
      <c r="BA415" s="128"/>
      <c r="BB415" s="128"/>
      <c r="BC415" s="128"/>
      <c r="BD415" s="128"/>
      <c r="BE415" s="128"/>
      <c r="BF415" s="128"/>
      <c r="BG415" s="128"/>
      <c r="BJ415" s="128"/>
      <c r="BT415" s="128"/>
      <c r="CD415" s="128"/>
      <c r="CN415" s="128"/>
      <c r="CX415" s="128"/>
      <c r="DH415" s="128"/>
      <c r="DR415" s="128"/>
      <c r="EB415" s="128"/>
      <c r="EL415" s="128"/>
      <c r="EV415" s="128"/>
      <c r="FF415" s="128"/>
      <c r="FP415" s="128"/>
      <c r="FZ415" s="128"/>
      <c r="GJ415" s="128"/>
      <c r="GT415" s="128"/>
      <c r="HD415" s="128"/>
      <c r="HN415" s="128"/>
      <c r="HX415" s="128"/>
    </row>
    <row r="416" s="3" customFormat="true">
      <c r="A416" s="385"/>
      <c r="B416" s="128"/>
      <c r="L416" s="128"/>
      <c r="V416" s="128"/>
      <c r="AF416" s="128"/>
      <c r="AP416" s="128"/>
      <c r="AZ416" s="128"/>
      <c r="BA416" s="128"/>
      <c r="BB416" s="128"/>
      <c r="BC416" s="128"/>
      <c r="BD416" s="128"/>
      <c r="BE416" s="128"/>
      <c r="BF416" s="128"/>
      <c r="BG416" s="128"/>
      <c r="BJ416" s="128"/>
      <c r="BT416" s="128"/>
      <c r="CD416" s="128"/>
      <c r="CN416" s="128"/>
      <c r="CX416" s="128"/>
      <c r="DH416" s="128"/>
      <c r="DR416" s="128"/>
      <c r="EB416" s="128"/>
      <c r="EL416" s="128"/>
      <c r="EV416" s="128"/>
      <c r="FF416" s="128"/>
      <c r="FP416" s="128"/>
      <c r="FZ416" s="128"/>
      <c r="GJ416" s="128"/>
      <c r="GT416" s="128"/>
      <c r="HD416" s="128"/>
      <c r="HN416" s="128"/>
      <c r="HX416" s="128"/>
    </row>
    <row r="417" s="3" customFormat="true">
      <c r="A417" s="385"/>
      <c r="B417" s="128"/>
      <c r="L417" s="128"/>
      <c r="V417" s="128"/>
      <c r="AF417" s="128"/>
      <c r="AP417" s="128"/>
      <c r="AZ417" s="128"/>
      <c r="BA417" s="128"/>
      <c r="BB417" s="128"/>
      <c r="BC417" s="128"/>
      <c r="BD417" s="128"/>
      <c r="BE417" s="128"/>
      <c r="BF417" s="128"/>
      <c r="BG417" s="128"/>
      <c r="BJ417" s="128"/>
      <c r="BT417" s="128"/>
      <c r="CD417" s="128"/>
      <c r="CN417" s="128"/>
      <c r="CX417" s="128"/>
      <c r="DH417" s="128"/>
      <c r="DR417" s="128"/>
      <c r="EB417" s="128"/>
      <c r="EL417" s="128"/>
      <c r="EV417" s="128"/>
      <c r="FF417" s="128"/>
      <c r="FP417" s="128"/>
      <c r="FZ417" s="128"/>
      <c r="GJ417" s="128"/>
      <c r="GT417" s="128"/>
      <c r="HD417" s="128"/>
      <c r="HN417" s="128"/>
      <c r="HX417" s="128"/>
    </row>
    <row r="418" s="3" customFormat="true">
      <c r="A418" s="385"/>
      <c r="B418" s="128"/>
      <c r="L418" s="128"/>
      <c r="V418" s="128"/>
      <c r="AF418" s="128"/>
      <c r="AP418" s="128"/>
      <c r="AZ418" s="128"/>
      <c r="BA418" s="128"/>
      <c r="BB418" s="128"/>
      <c r="BC418" s="128"/>
      <c r="BD418" s="128"/>
      <c r="BE418" s="128"/>
      <c r="BF418" s="128"/>
      <c r="BG418" s="128"/>
      <c r="BJ418" s="128"/>
      <c r="BT418" s="128"/>
      <c r="CD418" s="128"/>
      <c r="CN418" s="128"/>
      <c r="CX418" s="128"/>
      <c r="DH418" s="128"/>
      <c r="DR418" s="128"/>
      <c r="EB418" s="128"/>
      <c r="EL418" s="128"/>
      <c r="EV418" s="128"/>
      <c r="FF418" s="128"/>
      <c r="FP418" s="128"/>
      <c r="FZ418" s="128"/>
      <c r="GJ418" s="128"/>
      <c r="GT418" s="128"/>
      <c r="HD418" s="128"/>
      <c r="HN418" s="128"/>
      <c r="HX418" s="128"/>
    </row>
    <row r="419" s="3" customFormat="true">
      <c r="A419" s="385"/>
      <c r="B419" s="128"/>
      <c r="L419" s="128"/>
      <c r="V419" s="128"/>
      <c r="AF419" s="128"/>
      <c r="AP419" s="128"/>
      <c r="AZ419" s="128"/>
      <c r="BA419" s="128"/>
      <c r="BB419" s="128"/>
      <c r="BC419" s="128"/>
      <c r="BD419" s="128"/>
      <c r="BE419" s="128"/>
      <c r="BF419" s="128"/>
      <c r="BG419" s="128"/>
      <c r="BJ419" s="128"/>
      <c r="BT419" s="128"/>
      <c r="CD419" s="128"/>
      <c r="CN419" s="128"/>
      <c r="CX419" s="128"/>
      <c r="DH419" s="128"/>
      <c r="DR419" s="128"/>
      <c r="EB419" s="128"/>
      <c r="EL419" s="128"/>
      <c r="EV419" s="128"/>
      <c r="FF419" s="128"/>
      <c r="FP419" s="128"/>
      <c r="FZ419" s="128"/>
      <c r="GJ419" s="128"/>
      <c r="GT419" s="128"/>
      <c r="HD419" s="128"/>
      <c r="HN419" s="128"/>
      <c r="HX419" s="128"/>
    </row>
    <row r="420" s="3" customFormat="true">
      <c r="A420" s="385"/>
      <c r="B420" s="128"/>
      <c r="L420" s="128"/>
      <c r="V420" s="128"/>
      <c r="AF420" s="128"/>
      <c r="AP420" s="128"/>
      <c r="AZ420" s="128"/>
      <c r="BA420" s="128"/>
      <c r="BB420" s="128"/>
      <c r="BC420" s="128"/>
      <c r="BD420" s="128"/>
      <c r="BE420" s="128"/>
      <c r="BF420" s="128"/>
      <c r="BG420" s="128"/>
      <c r="BJ420" s="128"/>
      <c r="BT420" s="128"/>
      <c r="CD420" s="128"/>
      <c r="CN420" s="128"/>
      <c r="CX420" s="128"/>
      <c r="DH420" s="128"/>
      <c r="DR420" s="128"/>
      <c r="EB420" s="128"/>
      <c r="EL420" s="128"/>
      <c r="EV420" s="128"/>
      <c r="FF420" s="128"/>
      <c r="FP420" s="128"/>
      <c r="FZ420" s="128"/>
      <c r="GJ420" s="128"/>
      <c r="GT420" s="128"/>
      <c r="HD420" s="128"/>
      <c r="HN420" s="128"/>
      <c r="HX420" s="128"/>
    </row>
    <row r="421" s="3" customFormat="true">
      <c r="A421" s="385"/>
      <c r="B421" s="128"/>
      <c r="L421" s="128"/>
      <c r="V421" s="128"/>
      <c r="AF421" s="128"/>
      <c r="AP421" s="128"/>
      <c r="AZ421" s="128"/>
      <c r="BA421" s="128"/>
      <c r="BB421" s="128"/>
      <c r="BC421" s="128"/>
      <c r="BD421" s="128"/>
      <c r="BE421" s="128"/>
      <c r="BF421" s="128"/>
      <c r="BG421" s="128"/>
      <c r="BJ421" s="128"/>
      <c r="BT421" s="128"/>
      <c r="CD421" s="128"/>
      <c r="CN421" s="128"/>
      <c r="CX421" s="128"/>
      <c r="DH421" s="128"/>
      <c r="DR421" s="128"/>
      <c r="EB421" s="128"/>
      <c r="EL421" s="128"/>
      <c r="EV421" s="128"/>
      <c r="FF421" s="128"/>
      <c r="FP421" s="128"/>
      <c r="FZ421" s="128"/>
      <c r="GJ421" s="128"/>
      <c r="GT421" s="128"/>
      <c r="HD421" s="128"/>
      <c r="HN421" s="128"/>
      <c r="HX421" s="128"/>
    </row>
    <row r="422" s="3" customFormat="true">
      <c r="A422" s="385"/>
      <c r="B422" s="128"/>
      <c r="L422" s="128"/>
      <c r="V422" s="128"/>
      <c r="AF422" s="128"/>
      <c r="AP422" s="128"/>
      <c r="AZ422" s="128"/>
      <c r="BA422" s="128"/>
      <c r="BB422" s="128"/>
      <c r="BC422" s="128"/>
      <c r="BD422" s="128"/>
      <c r="BE422" s="128"/>
      <c r="BF422" s="128"/>
      <c r="BG422" s="128"/>
      <c r="BJ422" s="128"/>
      <c r="BT422" s="128"/>
      <c r="CD422" s="128"/>
      <c r="CN422" s="128"/>
      <c r="CX422" s="128"/>
      <c r="DH422" s="128"/>
      <c r="DR422" s="128"/>
      <c r="EB422" s="128"/>
      <c r="EL422" s="128"/>
      <c r="EV422" s="128"/>
      <c r="FF422" s="128"/>
      <c r="FP422" s="128"/>
      <c r="FZ422" s="128"/>
      <c r="GJ422" s="128"/>
      <c r="GT422" s="128"/>
      <c r="HD422" s="128"/>
      <c r="HN422" s="128"/>
      <c r="HX422" s="128"/>
    </row>
    <row r="423" s="3" customFormat="true">
      <c r="A423" s="385"/>
      <c r="B423" s="128"/>
      <c r="L423" s="128"/>
      <c r="V423" s="128"/>
      <c r="AF423" s="128"/>
      <c r="AP423" s="128"/>
      <c r="AZ423" s="128"/>
      <c r="BA423" s="128"/>
      <c r="BB423" s="128"/>
      <c r="BC423" s="128"/>
      <c r="BD423" s="128"/>
      <c r="BE423" s="128"/>
      <c r="BF423" s="128"/>
      <c r="BG423" s="128"/>
      <c r="BJ423" s="128"/>
      <c r="BT423" s="128"/>
      <c r="CD423" s="128"/>
      <c r="CN423" s="128"/>
      <c r="CX423" s="128"/>
      <c r="DH423" s="128"/>
      <c r="DR423" s="128"/>
      <c r="EB423" s="128"/>
      <c r="EL423" s="128"/>
      <c r="EV423" s="128"/>
      <c r="FF423" s="128"/>
      <c r="FP423" s="128"/>
      <c r="FZ423" s="128"/>
      <c r="GJ423" s="128"/>
      <c r="GT423" s="128"/>
      <c r="HD423" s="128"/>
      <c r="HN423" s="128"/>
      <c r="HX423" s="128"/>
    </row>
    <row r="424" s="3" customFormat="true">
      <c r="A424" s="385"/>
      <c r="B424" s="128"/>
      <c r="L424" s="128"/>
      <c r="V424" s="128"/>
      <c r="AF424" s="128"/>
      <c r="AP424" s="128"/>
      <c r="AZ424" s="128"/>
      <c r="BA424" s="128"/>
      <c r="BB424" s="128"/>
      <c r="BC424" s="128"/>
      <c r="BD424" s="128"/>
      <c r="BE424" s="128"/>
      <c r="BF424" s="128"/>
      <c r="BG424" s="128"/>
      <c r="BJ424" s="128"/>
      <c r="BT424" s="128"/>
      <c r="CD424" s="128"/>
      <c r="CN424" s="128"/>
      <c r="CX424" s="128"/>
      <c r="DH424" s="128"/>
      <c r="DR424" s="128"/>
      <c r="EB424" s="128"/>
      <c r="EL424" s="128"/>
      <c r="EV424" s="128"/>
      <c r="FF424" s="128"/>
      <c r="FP424" s="128"/>
      <c r="FZ424" s="128"/>
      <c r="GJ424" s="128"/>
      <c r="GT424" s="128"/>
      <c r="HD424" s="128"/>
      <c r="HN424" s="128"/>
      <c r="HX424" s="128"/>
    </row>
    <row r="425" s="3" customFormat="true">
      <c r="A425" s="385"/>
      <c r="B425" s="128"/>
      <c r="L425" s="128"/>
      <c r="V425" s="128"/>
      <c r="AF425" s="128"/>
      <c r="AP425" s="128"/>
      <c r="AZ425" s="128"/>
      <c r="BA425" s="128"/>
      <c r="BB425" s="128"/>
      <c r="BC425" s="128"/>
      <c r="BD425" s="128"/>
      <c r="BE425" s="128"/>
      <c r="BF425" s="128"/>
      <c r="BG425" s="128"/>
      <c r="BJ425" s="128"/>
      <c r="BT425" s="128"/>
      <c r="CD425" s="128"/>
      <c r="CN425" s="128"/>
      <c r="CX425" s="128"/>
      <c r="DH425" s="128"/>
      <c r="DR425" s="128"/>
      <c r="EB425" s="128"/>
      <c r="EL425" s="128"/>
      <c r="EV425" s="128"/>
      <c r="FF425" s="128"/>
      <c r="FP425" s="128"/>
      <c r="FZ425" s="128"/>
      <c r="GJ425" s="128"/>
      <c r="GT425" s="128"/>
      <c r="HD425" s="128"/>
      <c r="HN425" s="128"/>
      <c r="HX425" s="128"/>
    </row>
    <row r="426" s="3" customFormat="true">
      <c r="A426" s="385"/>
      <c r="B426" s="128"/>
      <c r="L426" s="128"/>
      <c r="V426" s="128"/>
      <c r="AF426" s="128"/>
      <c r="AP426" s="128"/>
      <c r="AZ426" s="128"/>
      <c r="BA426" s="128"/>
      <c r="BB426" s="128"/>
      <c r="BC426" s="128"/>
      <c r="BD426" s="128"/>
      <c r="BE426" s="128"/>
      <c r="BF426" s="128"/>
      <c r="BG426" s="128"/>
      <c r="BJ426" s="128"/>
      <c r="BT426" s="128"/>
      <c r="CD426" s="128"/>
      <c r="CN426" s="128"/>
      <c r="CX426" s="128"/>
      <c r="DH426" s="128"/>
      <c r="DR426" s="128"/>
      <c r="EB426" s="128"/>
      <c r="EL426" s="128"/>
      <c r="EV426" s="128"/>
      <c r="FF426" s="128"/>
      <c r="FP426" s="128"/>
      <c r="FZ426" s="128"/>
      <c r="GJ426" s="128"/>
      <c r="GT426" s="128"/>
      <c r="HD426" s="128"/>
      <c r="HN426" s="128"/>
      <c r="HX426" s="128"/>
    </row>
    <row r="427" s="3" customFormat="true">
      <c r="A427" s="385"/>
      <c r="B427" s="128"/>
      <c r="L427" s="128"/>
      <c r="V427" s="128"/>
      <c r="AF427" s="128"/>
      <c r="AP427" s="128"/>
      <c r="AZ427" s="128"/>
      <c r="BA427" s="128"/>
      <c r="BB427" s="128"/>
      <c r="BC427" s="128"/>
      <c r="BD427" s="128"/>
      <c r="BE427" s="128"/>
      <c r="BF427" s="128"/>
      <c r="BG427" s="128"/>
      <c r="BJ427" s="128"/>
      <c r="BT427" s="128"/>
      <c r="CD427" s="128"/>
      <c r="CN427" s="128"/>
      <c r="CX427" s="128"/>
      <c r="DH427" s="128"/>
      <c r="DR427" s="128"/>
      <c r="EB427" s="128"/>
      <c r="EL427" s="128"/>
      <c r="EV427" s="128"/>
      <c r="FF427" s="128"/>
      <c r="FP427" s="128"/>
      <c r="FZ427" s="128"/>
      <c r="GJ427" s="128"/>
      <c r="GT427" s="128"/>
      <c r="HD427" s="128"/>
      <c r="HN427" s="128"/>
      <c r="HX427" s="128"/>
    </row>
    <row r="428" s="3" customFormat="true">
      <c r="A428" s="385"/>
      <c r="B428" s="128"/>
      <c r="L428" s="128"/>
      <c r="V428" s="128"/>
      <c r="AF428" s="128"/>
      <c r="AP428" s="128"/>
      <c r="AZ428" s="128"/>
      <c r="BA428" s="128"/>
      <c r="BB428" s="128"/>
      <c r="BC428" s="128"/>
      <c r="BD428" s="128"/>
      <c r="BE428" s="128"/>
      <c r="BF428" s="128"/>
      <c r="BG428" s="128"/>
      <c r="BJ428" s="128"/>
      <c r="BT428" s="128"/>
      <c r="CD428" s="128"/>
      <c r="CN428" s="128"/>
      <c r="CX428" s="128"/>
      <c r="DH428" s="128"/>
      <c r="DR428" s="128"/>
      <c r="EB428" s="128"/>
      <c r="EL428" s="128"/>
      <c r="EV428" s="128"/>
      <c r="FF428" s="128"/>
      <c r="FP428" s="128"/>
      <c r="FZ428" s="128"/>
      <c r="GJ428" s="128"/>
      <c r="GT428" s="128"/>
      <c r="HD428" s="128"/>
      <c r="HN428" s="128"/>
      <c r="HX428" s="128"/>
    </row>
    <row r="429" s="3" customFormat="true">
      <c r="A429" s="385"/>
      <c r="B429" s="128"/>
      <c r="L429" s="128"/>
      <c r="V429" s="128"/>
      <c r="AF429" s="128"/>
      <c r="AP429" s="128"/>
      <c r="AZ429" s="128"/>
      <c r="BA429" s="128"/>
      <c r="BB429" s="128"/>
      <c r="BC429" s="128"/>
      <c r="BD429" s="128"/>
      <c r="BE429" s="128"/>
      <c r="BF429" s="128"/>
      <c r="BG429" s="128"/>
      <c r="BJ429" s="128"/>
      <c r="BT429" s="128"/>
      <c r="CD429" s="128"/>
      <c r="CN429" s="128"/>
      <c r="CX429" s="128"/>
      <c r="DH429" s="128"/>
      <c r="DR429" s="128"/>
      <c r="EB429" s="128"/>
      <c r="EL429" s="128"/>
      <c r="EV429" s="128"/>
      <c r="FF429" s="128"/>
      <c r="FP429" s="128"/>
      <c r="FZ429" s="128"/>
      <c r="GJ429" s="128"/>
      <c r="GT429" s="128"/>
      <c r="HD429" s="128"/>
      <c r="HN429" s="128"/>
      <c r="HX429" s="128"/>
    </row>
    <row r="430" s="3" customFormat="true">
      <c r="A430" s="385"/>
      <c r="B430" s="128"/>
      <c r="L430" s="128"/>
      <c r="V430" s="128"/>
      <c r="AF430" s="128"/>
      <c r="AP430" s="128"/>
      <c r="AZ430" s="128"/>
      <c r="BA430" s="128"/>
      <c r="BB430" s="128"/>
      <c r="BC430" s="128"/>
      <c r="BD430" s="128"/>
      <c r="BE430" s="128"/>
      <c r="BF430" s="128"/>
      <c r="BG430" s="128"/>
      <c r="BJ430" s="128"/>
      <c r="BT430" s="128"/>
      <c r="CD430" s="128"/>
      <c r="CN430" s="128"/>
      <c r="CX430" s="128"/>
      <c r="DH430" s="128"/>
      <c r="DR430" s="128"/>
      <c r="EB430" s="128"/>
      <c r="EL430" s="128"/>
      <c r="EV430" s="128"/>
      <c r="FF430" s="128"/>
      <c r="FP430" s="128"/>
      <c r="FZ430" s="128"/>
      <c r="GJ430" s="128"/>
      <c r="GT430" s="128"/>
      <c r="HD430" s="128"/>
      <c r="HN430" s="128"/>
      <c r="HX430" s="128"/>
    </row>
    <row r="431" s="3" customFormat="true">
      <c r="A431" s="385"/>
      <c r="B431" s="128"/>
      <c r="L431" s="128"/>
      <c r="V431" s="128"/>
      <c r="AF431" s="128"/>
      <c r="AP431" s="128"/>
      <c r="AZ431" s="128"/>
      <c r="BA431" s="128"/>
      <c r="BB431" s="128"/>
      <c r="BC431" s="128"/>
      <c r="BD431" s="128"/>
      <c r="BE431" s="128"/>
      <c r="BF431" s="128"/>
      <c r="BG431" s="128"/>
      <c r="BJ431" s="128"/>
      <c r="BT431" s="128"/>
      <c r="CD431" s="128"/>
      <c r="CN431" s="128"/>
      <c r="CX431" s="128"/>
      <c r="DH431" s="128"/>
      <c r="DR431" s="128"/>
      <c r="EB431" s="128"/>
      <c r="EL431" s="128"/>
      <c r="EV431" s="128"/>
      <c r="FF431" s="128"/>
      <c r="FP431" s="128"/>
      <c r="FZ431" s="128"/>
      <c r="GJ431" s="128"/>
      <c r="GT431" s="128"/>
      <c r="HD431" s="128"/>
      <c r="HN431" s="128"/>
      <c r="HX431" s="128"/>
    </row>
    <row r="432" s="3" customFormat="true">
      <c r="A432" s="385"/>
      <c r="B432" s="128"/>
      <c r="L432" s="128"/>
      <c r="V432" s="128"/>
      <c r="AF432" s="128"/>
      <c r="AP432" s="128"/>
      <c r="AZ432" s="128"/>
      <c r="BA432" s="128"/>
      <c r="BB432" s="128"/>
      <c r="BC432" s="128"/>
      <c r="BD432" s="128"/>
      <c r="BE432" s="128"/>
      <c r="BF432" s="128"/>
      <c r="BG432" s="128"/>
      <c r="BJ432" s="128"/>
      <c r="BT432" s="128"/>
      <c r="CD432" s="128"/>
      <c r="CN432" s="128"/>
      <c r="CX432" s="128"/>
      <c r="DH432" s="128"/>
      <c r="DR432" s="128"/>
      <c r="EB432" s="128"/>
      <c r="EL432" s="128"/>
      <c r="EV432" s="128"/>
      <c r="FF432" s="128"/>
      <c r="FP432" s="128"/>
      <c r="FZ432" s="128"/>
      <c r="GJ432" s="128"/>
      <c r="GT432" s="128"/>
      <c r="HD432" s="128"/>
      <c r="HN432" s="128"/>
      <c r="HX432" s="128"/>
    </row>
    <row r="433" s="3" customFormat="true">
      <c r="A433" s="385"/>
      <c r="B433" s="128"/>
      <c r="L433" s="128"/>
      <c r="V433" s="128"/>
      <c r="AF433" s="128"/>
      <c r="AP433" s="128"/>
      <c r="AZ433" s="128"/>
      <c r="BA433" s="128"/>
      <c r="BB433" s="128"/>
      <c r="BC433" s="128"/>
      <c r="BD433" s="128"/>
      <c r="BE433" s="128"/>
      <c r="BF433" s="128"/>
      <c r="BG433" s="128"/>
      <c r="BJ433" s="128"/>
      <c r="BT433" s="128"/>
      <c r="CD433" s="128"/>
      <c r="CN433" s="128"/>
      <c r="CX433" s="128"/>
      <c r="DH433" s="128"/>
      <c r="DR433" s="128"/>
      <c r="EB433" s="128"/>
      <c r="EL433" s="128"/>
      <c r="EV433" s="128"/>
      <c r="FF433" s="128"/>
      <c r="FP433" s="128"/>
      <c r="FZ433" s="128"/>
      <c r="GJ433" s="128"/>
      <c r="GT433" s="128"/>
      <c r="HD433" s="128"/>
      <c r="HN433" s="128"/>
      <c r="HX433" s="128"/>
    </row>
    <row r="434" s="3" customFormat="true">
      <c r="A434" s="385"/>
      <c r="B434" s="128"/>
      <c r="L434" s="128"/>
      <c r="V434" s="128"/>
      <c r="AF434" s="128"/>
      <c r="AP434" s="128"/>
      <c r="AZ434" s="128"/>
      <c r="BA434" s="128"/>
      <c r="BB434" s="128"/>
      <c r="BC434" s="128"/>
      <c r="BD434" s="128"/>
      <c r="BE434" s="128"/>
      <c r="BF434" s="128"/>
      <c r="BG434" s="128"/>
      <c r="BJ434" s="128"/>
      <c r="BT434" s="128"/>
      <c r="CD434" s="128"/>
      <c r="CN434" s="128"/>
      <c r="CX434" s="128"/>
      <c r="DH434" s="128"/>
      <c r="DR434" s="128"/>
      <c r="EB434" s="128"/>
      <c r="EL434" s="128"/>
      <c r="EV434" s="128"/>
      <c r="FF434" s="128"/>
      <c r="FP434" s="128"/>
      <c r="FZ434" s="128"/>
      <c r="GJ434" s="128"/>
      <c r="GT434" s="128"/>
      <c r="HD434" s="128"/>
      <c r="HN434" s="128"/>
      <c r="HX434" s="128"/>
    </row>
    <row r="435" s="3" customFormat="true">
      <c r="A435" s="385"/>
      <c r="B435" s="128"/>
      <c r="L435" s="128"/>
      <c r="V435" s="128"/>
      <c r="AF435" s="128"/>
      <c r="AP435" s="128"/>
      <c r="AZ435" s="128"/>
      <c r="BA435" s="128"/>
      <c r="BB435" s="128"/>
      <c r="BC435" s="128"/>
      <c r="BD435" s="128"/>
      <c r="BE435" s="128"/>
      <c r="BF435" s="128"/>
      <c r="BG435" s="128"/>
      <c r="BJ435" s="128"/>
      <c r="BT435" s="128"/>
      <c r="CD435" s="128"/>
      <c r="CN435" s="128"/>
      <c r="CX435" s="128"/>
      <c r="DH435" s="128"/>
      <c r="DR435" s="128"/>
      <c r="EB435" s="128"/>
      <c r="EL435" s="128"/>
      <c r="EV435" s="128"/>
      <c r="FF435" s="128"/>
      <c r="FP435" s="128"/>
      <c r="FZ435" s="128"/>
      <c r="GJ435" s="128"/>
      <c r="GT435" s="128"/>
      <c r="HD435" s="128"/>
      <c r="HN435" s="128"/>
      <c r="HX435" s="128"/>
    </row>
    <row r="436" s="3" customFormat="true">
      <c r="A436" s="385"/>
      <c r="B436" s="128"/>
      <c r="L436" s="128"/>
      <c r="V436" s="128"/>
      <c r="AF436" s="128"/>
      <c r="AP436" s="128"/>
      <c r="AZ436" s="128"/>
      <c r="BA436" s="128"/>
      <c r="BB436" s="128"/>
      <c r="BC436" s="128"/>
      <c r="BD436" s="128"/>
      <c r="BE436" s="128"/>
      <c r="BF436" s="128"/>
      <c r="BG436" s="128"/>
      <c r="BJ436" s="128"/>
      <c r="BT436" s="128"/>
      <c r="CD436" s="128"/>
      <c r="CN436" s="128"/>
      <c r="CX436" s="128"/>
      <c r="DH436" s="128"/>
      <c r="DR436" s="128"/>
      <c r="EB436" s="128"/>
      <c r="EL436" s="128"/>
      <c r="EV436" s="128"/>
      <c r="FF436" s="128"/>
      <c r="FP436" s="128"/>
      <c r="FZ436" s="128"/>
      <c r="GJ436" s="128"/>
      <c r="GT436" s="128"/>
      <c r="HD436" s="128"/>
      <c r="HN436" s="128"/>
      <c r="HX436" s="128"/>
    </row>
    <row r="437" s="3" customFormat="true">
      <c r="A437" s="385"/>
      <c r="B437" s="128"/>
      <c r="L437" s="128"/>
      <c r="V437" s="128"/>
      <c r="AF437" s="128"/>
      <c r="AP437" s="128"/>
      <c r="AZ437" s="128"/>
      <c r="BA437" s="128"/>
      <c r="BB437" s="128"/>
      <c r="BC437" s="128"/>
      <c r="BD437" s="128"/>
      <c r="BE437" s="128"/>
      <c r="BF437" s="128"/>
      <c r="BG437" s="128"/>
      <c r="BJ437" s="128"/>
      <c r="BT437" s="128"/>
      <c r="CD437" s="128"/>
      <c r="CN437" s="128"/>
      <c r="CX437" s="128"/>
      <c r="DH437" s="128"/>
      <c r="DR437" s="128"/>
      <c r="EB437" s="128"/>
      <c r="EL437" s="128"/>
      <c r="EV437" s="128"/>
      <c r="FF437" s="128"/>
      <c r="FP437" s="128"/>
      <c r="FZ437" s="128"/>
      <c r="GJ437" s="128"/>
      <c r="GT437" s="128"/>
      <c r="HD437" s="128"/>
      <c r="HN437" s="128"/>
      <c r="HX437" s="128"/>
    </row>
    <row r="438" s="3" customFormat="true">
      <c r="A438" s="385"/>
      <c r="B438" s="128"/>
      <c r="L438" s="128"/>
      <c r="V438" s="128"/>
      <c r="AF438" s="128"/>
      <c r="AP438" s="128"/>
      <c r="AZ438" s="128"/>
      <c r="BA438" s="128"/>
      <c r="BB438" s="128"/>
      <c r="BC438" s="128"/>
      <c r="BD438" s="128"/>
      <c r="BE438" s="128"/>
      <c r="BF438" s="128"/>
      <c r="BG438" s="128"/>
      <c r="BJ438" s="128"/>
      <c r="BT438" s="128"/>
      <c r="CD438" s="128"/>
      <c r="CN438" s="128"/>
      <c r="CX438" s="128"/>
      <c r="DH438" s="128"/>
      <c r="DR438" s="128"/>
      <c r="EB438" s="128"/>
      <c r="EL438" s="128"/>
      <c r="EV438" s="128"/>
      <c r="FF438" s="128"/>
      <c r="FP438" s="128"/>
      <c r="FZ438" s="128"/>
      <c r="GJ438" s="128"/>
      <c r="GT438" s="128"/>
      <c r="HD438" s="128"/>
      <c r="HN438" s="128"/>
      <c r="HX438" s="128"/>
    </row>
    <row r="439" s="3" customFormat="true">
      <c r="A439" s="385"/>
      <c r="B439" s="128"/>
      <c r="L439" s="128"/>
      <c r="V439" s="128"/>
      <c r="AF439" s="128"/>
      <c r="AP439" s="128"/>
      <c r="AZ439" s="128"/>
      <c r="BA439" s="128"/>
      <c r="BB439" s="128"/>
      <c r="BC439" s="128"/>
      <c r="BD439" s="128"/>
      <c r="BE439" s="128"/>
      <c r="BF439" s="128"/>
      <c r="BG439" s="128"/>
      <c r="BJ439" s="128"/>
      <c r="BT439" s="128"/>
      <c r="CD439" s="128"/>
      <c r="CN439" s="128"/>
      <c r="CX439" s="128"/>
      <c r="DH439" s="128"/>
      <c r="DR439" s="128"/>
      <c r="EB439" s="128"/>
      <c r="EL439" s="128"/>
      <c r="EV439" s="128"/>
      <c r="FF439" s="128"/>
      <c r="FP439" s="128"/>
      <c r="FZ439" s="128"/>
      <c r="GJ439" s="128"/>
      <c r="GT439" s="128"/>
      <c r="HD439" s="128"/>
      <c r="HN439" s="128"/>
      <c r="HX439" s="128"/>
    </row>
    <row r="440" s="3" customFormat="true">
      <c r="A440" s="385"/>
      <c r="B440" s="128"/>
      <c r="L440" s="128"/>
      <c r="V440" s="128"/>
      <c r="AF440" s="128"/>
      <c r="AP440" s="128"/>
      <c r="AZ440" s="128"/>
      <c r="BA440" s="128"/>
      <c r="BB440" s="128"/>
      <c r="BC440" s="128"/>
      <c r="BD440" s="128"/>
      <c r="BE440" s="128"/>
      <c r="BF440" s="128"/>
      <c r="BG440" s="128"/>
      <c r="BJ440" s="128"/>
      <c r="BT440" s="128"/>
      <c r="CD440" s="128"/>
      <c r="CN440" s="128"/>
      <c r="CX440" s="128"/>
      <c r="DH440" s="128"/>
      <c r="DR440" s="128"/>
      <c r="EB440" s="128"/>
      <c r="EL440" s="128"/>
      <c r="EV440" s="128"/>
      <c r="FF440" s="128"/>
      <c r="FP440" s="128"/>
      <c r="FZ440" s="128"/>
      <c r="GJ440" s="128"/>
      <c r="GT440" s="128"/>
      <c r="HD440" s="128"/>
      <c r="HN440" s="128"/>
      <c r="HX440" s="128"/>
    </row>
    <row r="441" s="3" customFormat="true">
      <c r="A441" s="385"/>
      <c r="B441" s="128"/>
      <c r="L441" s="128"/>
      <c r="V441" s="128"/>
      <c r="AF441" s="128"/>
      <c r="AP441" s="128"/>
      <c r="AZ441" s="128"/>
      <c r="BA441" s="128"/>
      <c r="BB441" s="128"/>
      <c r="BC441" s="128"/>
      <c r="BD441" s="128"/>
      <c r="BE441" s="128"/>
      <c r="BF441" s="128"/>
      <c r="BG441" s="128"/>
      <c r="BJ441" s="128"/>
      <c r="BT441" s="128"/>
      <c r="CD441" s="128"/>
      <c r="CN441" s="128"/>
      <c r="CX441" s="128"/>
      <c r="DH441" s="128"/>
      <c r="DR441" s="128"/>
      <c r="EB441" s="128"/>
      <c r="EL441" s="128"/>
      <c r="EV441" s="128"/>
      <c r="FF441" s="128"/>
      <c r="FP441" s="128"/>
      <c r="FZ441" s="128"/>
      <c r="GJ441" s="128"/>
      <c r="GT441" s="128"/>
      <c r="HD441" s="128"/>
      <c r="HN441" s="128"/>
      <c r="HX441" s="128"/>
    </row>
    <row r="442" s="3" customFormat="true">
      <c r="A442" s="385"/>
      <c r="B442" s="128"/>
      <c r="L442" s="128"/>
      <c r="V442" s="128"/>
      <c r="AF442" s="128"/>
      <c r="AP442" s="128"/>
      <c r="AZ442" s="128"/>
      <c r="BA442" s="128"/>
      <c r="BB442" s="128"/>
      <c r="BC442" s="128"/>
      <c r="BD442" s="128"/>
      <c r="BE442" s="128"/>
      <c r="BF442" s="128"/>
      <c r="BG442" s="128"/>
      <c r="BJ442" s="128"/>
      <c r="BT442" s="128"/>
      <c r="CD442" s="128"/>
      <c r="CN442" s="128"/>
      <c r="CX442" s="128"/>
      <c r="DH442" s="128"/>
      <c r="DR442" s="128"/>
      <c r="EB442" s="128"/>
      <c r="EL442" s="128"/>
      <c r="EV442" s="128"/>
      <c r="FF442" s="128"/>
      <c r="FP442" s="128"/>
      <c r="FZ442" s="128"/>
      <c r="GJ442" s="128"/>
      <c r="GT442" s="128"/>
      <c r="HD442" s="128"/>
      <c r="HN442" s="128"/>
      <c r="HX442" s="128"/>
    </row>
    <row r="443" s="3" customFormat="true">
      <c r="A443" s="385"/>
      <c r="B443" s="128"/>
      <c r="L443" s="128"/>
      <c r="V443" s="128"/>
      <c r="AF443" s="128"/>
      <c r="AP443" s="128"/>
      <c r="AZ443" s="128"/>
      <c r="BA443" s="128"/>
      <c r="BB443" s="128"/>
      <c r="BC443" s="128"/>
      <c r="BD443" s="128"/>
      <c r="BE443" s="128"/>
      <c r="BF443" s="128"/>
      <c r="BG443" s="128"/>
      <c r="BJ443" s="128"/>
      <c r="BT443" s="128"/>
      <c r="CD443" s="128"/>
      <c r="CN443" s="128"/>
      <c r="CX443" s="128"/>
      <c r="DH443" s="128"/>
      <c r="DR443" s="128"/>
      <c r="EB443" s="128"/>
      <c r="EL443" s="128"/>
      <c r="EV443" s="128"/>
      <c r="FF443" s="128"/>
      <c r="FP443" s="128"/>
      <c r="FZ443" s="128"/>
      <c r="GJ443" s="128"/>
      <c r="GT443" s="128"/>
      <c r="HD443" s="128"/>
      <c r="HN443" s="128"/>
      <c r="HX443" s="128"/>
    </row>
    <row r="444" s="3" customFormat="true">
      <c r="A444" s="385"/>
      <c r="B444" s="128"/>
      <c r="L444" s="128"/>
      <c r="V444" s="128"/>
      <c r="AF444" s="128"/>
      <c r="AP444" s="128"/>
      <c r="AZ444" s="128"/>
      <c r="BA444" s="128"/>
      <c r="BB444" s="128"/>
      <c r="BC444" s="128"/>
      <c r="BD444" s="128"/>
      <c r="BE444" s="128"/>
      <c r="BF444" s="128"/>
      <c r="BG444" s="128"/>
      <c r="BJ444" s="128"/>
      <c r="BT444" s="128"/>
      <c r="CD444" s="128"/>
      <c r="CN444" s="128"/>
      <c r="CX444" s="128"/>
      <c r="DH444" s="128"/>
      <c r="DR444" s="128"/>
      <c r="EB444" s="128"/>
      <c r="EL444" s="128"/>
      <c r="EV444" s="128"/>
      <c r="FF444" s="128"/>
      <c r="FP444" s="128"/>
      <c r="FZ444" s="128"/>
      <c r="GJ444" s="128"/>
      <c r="GT444" s="128"/>
      <c r="HD444" s="128"/>
      <c r="HN444" s="128"/>
      <c r="HX444" s="128"/>
    </row>
    <row r="445" s="3" customFormat="true">
      <c r="A445" s="385"/>
      <c r="B445" s="128"/>
      <c r="L445" s="128"/>
      <c r="V445" s="128"/>
      <c r="AF445" s="128"/>
      <c r="AP445" s="128"/>
      <c r="AZ445" s="128"/>
      <c r="BA445" s="128"/>
      <c r="BB445" s="128"/>
      <c r="BC445" s="128"/>
      <c r="BD445" s="128"/>
      <c r="BE445" s="128"/>
      <c r="BF445" s="128"/>
      <c r="BG445" s="128"/>
      <c r="BJ445" s="128"/>
      <c r="BT445" s="128"/>
      <c r="CD445" s="128"/>
      <c r="CN445" s="128"/>
      <c r="CX445" s="128"/>
      <c r="DH445" s="128"/>
      <c r="DR445" s="128"/>
      <c r="EB445" s="128"/>
      <c r="EL445" s="128"/>
      <c r="EV445" s="128"/>
      <c r="FF445" s="128"/>
      <c r="FP445" s="128"/>
      <c r="FZ445" s="128"/>
      <c r="GJ445" s="128"/>
      <c r="GT445" s="128"/>
      <c r="HD445" s="128"/>
      <c r="HN445" s="128"/>
      <c r="HX445" s="128"/>
    </row>
    <row r="446" s="3" customFormat="true">
      <c r="A446" s="385"/>
      <c r="B446" s="128"/>
      <c r="L446" s="128"/>
      <c r="V446" s="128"/>
      <c r="AF446" s="128"/>
      <c r="AP446" s="128"/>
      <c r="AZ446" s="128"/>
      <c r="BA446" s="128"/>
      <c r="BB446" s="128"/>
      <c r="BC446" s="128"/>
      <c r="BD446" s="128"/>
      <c r="BE446" s="128"/>
      <c r="BF446" s="128"/>
      <c r="BG446" s="128"/>
      <c r="BJ446" s="128"/>
      <c r="BT446" s="128"/>
      <c r="CD446" s="128"/>
      <c r="CN446" s="128"/>
      <c r="CX446" s="128"/>
      <c r="DH446" s="128"/>
      <c r="DR446" s="128"/>
      <c r="EB446" s="128"/>
      <c r="EL446" s="128"/>
      <c r="EV446" s="128"/>
      <c r="FF446" s="128"/>
      <c r="FP446" s="128"/>
      <c r="FZ446" s="128"/>
      <c r="GJ446" s="128"/>
      <c r="GT446" s="128"/>
      <c r="HD446" s="128"/>
      <c r="HN446" s="128"/>
      <c r="HX446" s="128"/>
    </row>
    <row r="447" s="3" customFormat="true">
      <c r="A447" s="385"/>
      <c r="B447" s="128"/>
      <c r="L447" s="128"/>
      <c r="V447" s="128"/>
      <c r="AF447" s="128"/>
      <c r="AP447" s="128"/>
      <c r="AZ447" s="128"/>
      <c r="BA447" s="128"/>
      <c r="BB447" s="128"/>
      <c r="BC447" s="128"/>
      <c r="BD447" s="128"/>
      <c r="BE447" s="128"/>
      <c r="BF447" s="128"/>
      <c r="BG447" s="128"/>
      <c r="BJ447" s="128"/>
      <c r="BT447" s="128"/>
      <c r="CD447" s="128"/>
      <c r="CN447" s="128"/>
      <c r="CX447" s="128"/>
      <c r="DH447" s="128"/>
      <c r="DR447" s="128"/>
      <c r="EB447" s="128"/>
      <c r="EL447" s="128"/>
      <c r="EV447" s="128"/>
      <c r="FF447" s="128"/>
      <c r="FP447" s="128"/>
      <c r="FZ447" s="128"/>
      <c r="GJ447" s="128"/>
      <c r="GT447" s="128"/>
      <c r="HD447" s="128"/>
      <c r="HN447" s="128"/>
      <c r="HX447" s="128"/>
    </row>
    <row r="448" s="3" customFormat="true">
      <c r="A448" s="385"/>
      <c r="B448" s="128"/>
      <c r="L448" s="128"/>
      <c r="V448" s="128"/>
      <c r="AF448" s="128"/>
      <c r="AP448" s="128"/>
      <c r="AZ448" s="128"/>
      <c r="BA448" s="128"/>
      <c r="BB448" s="128"/>
      <c r="BC448" s="128"/>
      <c r="BD448" s="128"/>
      <c r="BE448" s="128"/>
      <c r="BF448" s="128"/>
      <c r="BG448" s="128"/>
      <c r="BJ448" s="128"/>
      <c r="BT448" s="128"/>
      <c r="CD448" s="128"/>
      <c r="CN448" s="128"/>
      <c r="CX448" s="128"/>
      <c r="DH448" s="128"/>
      <c r="DR448" s="128"/>
      <c r="EB448" s="128"/>
      <c r="EL448" s="128"/>
      <c r="EV448" s="128"/>
      <c r="FF448" s="128"/>
      <c r="FP448" s="128"/>
      <c r="FZ448" s="128"/>
      <c r="GJ448" s="128"/>
      <c r="GT448" s="128"/>
      <c r="HD448" s="128"/>
      <c r="HN448" s="128"/>
      <c r="HX448" s="128"/>
    </row>
    <row r="449" s="3" customFormat="true">
      <c r="A449" s="385"/>
      <c r="B449" s="128"/>
      <c r="L449" s="128"/>
      <c r="V449" s="128"/>
      <c r="AF449" s="128"/>
      <c r="AP449" s="128"/>
      <c r="AZ449" s="128"/>
      <c r="BA449" s="128"/>
      <c r="BB449" s="128"/>
      <c r="BC449" s="128"/>
      <c r="BD449" s="128"/>
      <c r="BE449" s="128"/>
      <c r="BF449" s="128"/>
      <c r="BG449" s="128"/>
      <c r="BJ449" s="128"/>
      <c r="BT449" s="128"/>
      <c r="CD449" s="128"/>
      <c r="CN449" s="128"/>
      <c r="CX449" s="128"/>
      <c r="DH449" s="128"/>
      <c r="DR449" s="128"/>
      <c r="EB449" s="128"/>
      <c r="EL449" s="128"/>
      <c r="EV449" s="128"/>
      <c r="FF449" s="128"/>
      <c r="FP449" s="128"/>
      <c r="FZ449" s="128"/>
      <c r="GJ449" s="128"/>
      <c r="GT449" s="128"/>
      <c r="HD449" s="128"/>
      <c r="HN449" s="128"/>
      <c r="HX449" s="128"/>
    </row>
    <row r="450" s="3" customFormat="true">
      <c r="A450" s="385"/>
      <c r="B450" s="128"/>
      <c r="L450" s="128"/>
      <c r="V450" s="128"/>
      <c r="AF450" s="128"/>
      <c r="AP450" s="128"/>
      <c r="AZ450" s="128"/>
      <c r="BA450" s="128"/>
      <c r="BB450" s="128"/>
      <c r="BC450" s="128"/>
      <c r="BD450" s="128"/>
      <c r="BE450" s="128"/>
      <c r="BF450" s="128"/>
      <c r="BG450" s="128"/>
      <c r="BJ450" s="128"/>
      <c r="BT450" s="128"/>
      <c r="CD450" s="128"/>
      <c r="CN450" s="128"/>
      <c r="CX450" s="128"/>
      <c r="DH450" s="128"/>
      <c r="DR450" s="128"/>
      <c r="EB450" s="128"/>
      <c r="EL450" s="128"/>
      <c r="EV450" s="128"/>
      <c r="FF450" s="128"/>
      <c r="FP450" s="128"/>
      <c r="FZ450" s="128"/>
      <c r="GJ450" s="128"/>
      <c r="GT450" s="128"/>
      <c r="HD450" s="128"/>
      <c r="HN450" s="128"/>
      <c r="HX450" s="128"/>
    </row>
    <row r="451" s="3" customFormat="true">
      <c r="A451" s="385"/>
      <c r="B451" s="128"/>
      <c r="L451" s="128"/>
      <c r="V451" s="128"/>
      <c r="AF451" s="128"/>
      <c r="AP451" s="128"/>
      <c r="AZ451" s="128"/>
      <c r="BA451" s="128"/>
      <c r="BB451" s="128"/>
      <c r="BC451" s="128"/>
      <c r="BD451" s="128"/>
      <c r="BE451" s="128"/>
      <c r="BF451" s="128"/>
      <c r="BG451" s="128"/>
      <c r="BJ451" s="128"/>
      <c r="BT451" s="128"/>
      <c r="CD451" s="128"/>
      <c r="CN451" s="128"/>
      <c r="CX451" s="128"/>
      <c r="DH451" s="128"/>
      <c r="DR451" s="128"/>
      <c r="EB451" s="128"/>
      <c r="EL451" s="128"/>
      <c r="EV451" s="128"/>
      <c r="FF451" s="128"/>
      <c r="FP451" s="128"/>
      <c r="FZ451" s="128"/>
      <c r="GJ451" s="128"/>
      <c r="GT451" s="128"/>
      <c r="HD451" s="128"/>
      <c r="HN451" s="128"/>
      <c r="HX451" s="128"/>
    </row>
    <row r="452" s="3" customFormat="true">
      <c r="A452" s="385"/>
      <c r="B452" s="128"/>
      <c r="L452" s="128"/>
      <c r="V452" s="128"/>
      <c r="AF452" s="128"/>
      <c r="AP452" s="128"/>
      <c r="AZ452" s="128"/>
      <c r="BA452" s="128"/>
      <c r="BB452" s="128"/>
      <c r="BC452" s="128"/>
      <c r="BD452" s="128"/>
      <c r="BE452" s="128"/>
      <c r="BF452" s="128"/>
      <c r="BG452" s="128"/>
      <c r="BJ452" s="128"/>
      <c r="BT452" s="128"/>
      <c r="CD452" s="128"/>
      <c r="CN452" s="128"/>
      <c r="CX452" s="128"/>
      <c r="DH452" s="128"/>
      <c r="DR452" s="128"/>
      <c r="EB452" s="128"/>
      <c r="EL452" s="128"/>
      <c r="EV452" s="128"/>
      <c r="FF452" s="128"/>
      <c r="FP452" s="128"/>
      <c r="FZ452" s="128"/>
      <c r="GJ452" s="128"/>
      <c r="GT452" s="128"/>
      <c r="HD452" s="128"/>
      <c r="HN452" s="128"/>
      <c r="HX452" s="128"/>
    </row>
    <row r="453" s="3" customFormat="true">
      <c r="A453" s="385"/>
      <c r="B453" s="128"/>
      <c r="L453" s="128"/>
      <c r="V453" s="128"/>
      <c r="AF453" s="128"/>
      <c r="AP453" s="128"/>
      <c r="AZ453" s="128"/>
      <c r="BA453" s="128"/>
      <c r="BB453" s="128"/>
      <c r="BC453" s="128"/>
      <c r="BD453" s="128"/>
      <c r="BE453" s="128"/>
      <c r="BF453" s="128"/>
      <c r="BG453" s="128"/>
      <c r="BJ453" s="128"/>
      <c r="BT453" s="128"/>
      <c r="CD453" s="128"/>
      <c r="CN453" s="128"/>
      <c r="CX453" s="128"/>
      <c r="DH453" s="128"/>
      <c r="DR453" s="128"/>
      <c r="EB453" s="128"/>
      <c r="EL453" s="128"/>
      <c r="EV453" s="128"/>
      <c r="FF453" s="128"/>
      <c r="FP453" s="128"/>
      <c r="FZ453" s="128"/>
      <c r="GJ453" s="128"/>
      <c r="GT453" s="128"/>
      <c r="HD453" s="128"/>
      <c r="HN453" s="128"/>
      <c r="HX453" s="128"/>
    </row>
    <row r="454" s="3" customFormat="true">
      <c r="A454" s="385"/>
      <c r="B454" s="128"/>
      <c r="L454" s="128"/>
      <c r="V454" s="128"/>
      <c r="AF454" s="128"/>
      <c r="AP454" s="128"/>
      <c r="AZ454" s="128"/>
      <c r="BA454" s="128"/>
      <c r="BB454" s="128"/>
      <c r="BC454" s="128"/>
      <c r="BD454" s="128"/>
      <c r="BE454" s="128"/>
      <c r="BF454" s="128"/>
      <c r="BG454" s="128"/>
      <c r="BJ454" s="128"/>
      <c r="BT454" s="128"/>
      <c r="CD454" s="128"/>
      <c r="CN454" s="128"/>
      <c r="CX454" s="128"/>
      <c r="DH454" s="128"/>
      <c r="DR454" s="128"/>
      <c r="EB454" s="128"/>
      <c r="EL454" s="128"/>
      <c r="EV454" s="128"/>
      <c r="FF454" s="128"/>
      <c r="FP454" s="128"/>
      <c r="FZ454" s="128"/>
      <c r="GJ454" s="128"/>
      <c r="GT454" s="128"/>
      <c r="HD454" s="128"/>
      <c r="HN454" s="128"/>
      <c r="HX454" s="128"/>
    </row>
    <row r="455" s="3" customFormat="true">
      <c r="A455" s="385"/>
      <c r="B455" s="128"/>
      <c r="L455" s="128"/>
      <c r="V455" s="128"/>
      <c r="AF455" s="128"/>
      <c r="AP455" s="128"/>
      <c r="AZ455" s="128"/>
      <c r="BA455" s="128"/>
      <c r="BB455" s="128"/>
      <c r="BC455" s="128"/>
      <c r="BD455" s="128"/>
      <c r="BE455" s="128"/>
      <c r="BF455" s="128"/>
      <c r="BG455" s="128"/>
      <c r="BJ455" s="128"/>
      <c r="BT455" s="128"/>
      <c r="CD455" s="128"/>
      <c r="CN455" s="128"/>
      <c r="CX455" s="128"/>
      <c r="DH455" s="128"/>
      <c r="DR455" s="128"/>
      <c r="EB455" s="128"/>
      <c r="EL455" s="128"/>
      <c r="EV455" s="128"/>
      <c r="FF455" s="128"/>
      <c r="FP455" s="128"/>
      <c r="FZ455" s="128"/>
      <c r="GJ455" s="128"/>
      <c r="GT455" s="128"/>
      <c r="HD455" s="128"/>
      <c r="HN455" s="128"/>
      <c r="HX455" s="128"/>
    </row>
    <row r="456" s="3" customFormat="true">
      <c r="A456" s="385"/>
      <c r="B456" s="128"/>
      <c r="L456" s="128"/>
      <c r="V456" s="128"/>
      <c r="AF456" s="128"/>
      <c r="AP456" s="128"/>
      <c r="AZ456" s="128"/>
      <c r="BA456" s="128"/>
      <c r="BB456" s="128"/>
      <c r="BC456" s="128"/>
      <c r="BD456" s="128"/>
      <c r="BE456" s="128"/>
      <c r="BF456" s="128"/>
      <c r="BG456" s="128"/>
      <c r="BJ456" s="128"/>
      <c r="BT456" s="128"/>
      <c r="CD456" s="128"/>
      <c r="CN456" s="128"/>
      <c r="CX456" s="128"/>
      <c r="DH456" s="128"/>
      <c r="DR456" s="128"/>
      <c r="EB456" s="128"/>
      <c r="EL456" s="128"/>
      <c r="EV456" s="128"/>
      <c r="FF456" s="128"/>
      <c r="FP456" s="128"/>
      <c r="FZ456" s="128"/>
      <c r="GJ456" s="128"/>
      <c r="GT456" s="128"/>
      <c r="HD456" s="128"/>
      <c r="HN456" s="128"/>
      <c r="HX456" s="128"/>
    </row>
    <row r="457" s="3" customFormat="true">
      <c r="A457" s="385"/>
      <c r="B457" s="128"/>
      <c r="L457" s="128"/>
      <c r="V457" s="128"/>
      <c r="AF457" s="128"/>
      <c r="AP457" s="128"/>
      <c r="AZ457" s="128"/>
      <c r="BA457" s="128"/>
      <c r="BB457" s="128"/>
      <c r="BC457" s="128"/>
      <c r="BD457" s="128"/>
      <c r="BE457" s="128"/>
      <c r="BF457" s="128"/>
      <c r="BG457" s="128"/>
      <c r="BJ457" s="128"/>
      <c r="BT457" s="128"/>
      <c r="CD457" s="128"/>
      <c r="CN457" s="128"/>
      <c r="CX457" s="128"/>
      <c r="DH457" s="128"/>
      <c r="DR457" s="128"/>
      <c r="EB457" s="128"/>
      <c r="EL457" s="128"/>
      <c r="EV457" s="128"/>
      <c r="FF457" s="128"/>
      <c r="FP457" s="128"/>
      <c r="FZ457" s="128"/>
      <c r="GJ457" s="128"/>
      <c r="GT457" s="128"/>
      <c r="HD457" s="128"/>
      <c r="HN457" s="128"/>
      <c r="HX457" s="128"/>
    </row>
    <row r="458" s="3" customFormat="true">
      <c r="A458" s="385"/>
      <c r="B458" s="128"/>
      <c r="L458" s="128"/>
      <c r="V458" s="128"/>
      <c r="AF458" s="128"/>
      <c r="AP458" s="128"/>
      <c r="AZ458" s="128"/>
      <c r="BA458" s="128"/>
      <c r="BB458" s="128"/>
      <c r="BC458" s="128"/>
      <c r="BD458" s="128"/>
      <c r="BE458" s="128"/>
      <c r="BF458" s="128"/>
      <c r="BG458" s="128"/>
      <c r="BJ458" s="128"/>
      <c r="BT458" s="128"/>
      <c r="CD458" s="128"/>
      <c r="CN458" s="128"/>
      <c r="CX458" s="128"/>
      <c r="DH458" s="128"/>
      <c r="DR458" s="128"/>
      <c r="EB458" s="128"/>
      <c r="EL458" s="128"/>
      <c r="EV458" s="128"/>
      <c r="FF458" s="128"/>
      <c r="FP458" s="128"/>
      <c r="FZ458" s="128"/>
      <c r="GJ458" s="128"/>
      <c r="GT458" s="128"/>
      <c r="HD458" s="128"/>
      <c r="HN458" s="128"/>
      <c r="HX458" s="128"/>
    </row>
    <row r="459" s="3" customFormat="true">
      <c r="A459" s="385"/>
      <c r="B459" s="128"/>
      <c r="L459" s="128"/>
      <c r="V459" s="128"/>
      <c r="AF459" s="128"/>
      <c r="AP459" s="128"/>
      <c r="AZ459" s="128"/>
      <c r="BA459" s="128"/>
      <c r="BB459" s="128"/>
      <c r="BC459" s="128"/>
      <c r="BD459" s="128"/>
      <c r="BE459" s="128"/>
      <c r="BF459" s="128"/>
      <c r="BG459" s="128"/>
      <c r="BJ459" s="128"/>
      <c r="BT459" s="128"/>
      <c r="CD459" s="128"/>
      <c r="CN459" s="128"/>
      <c r="CX459" s="128"/>
      <c r="DH459" s="128"/>
      <c r="DR459" s="128"/>
      <c r="EB459" s="128"/>
      <c r="EL459" s="128"/>
      <c r="EV459" s="128"/>
      <c r="FF459" s="128"/>
      <c r="FP459" s="128"/>
      <c r="FZ459" s="128"/>
      <c r="GJ459" s="128"/>
      <c r="GT459" s="128"/>
      <c r="HD459" s="128"/>
      <c r="HN459" s="128"/>
      <c r="HX459" s="128"/>
    </row>
    <row r="460" s="3" customFormat="true">
      <c r="A460" s="385"/>
      <c r="B460" s="128"/>
      <c r="L460" s="128"/>
      <c r="V460" s="128"/>
      <c r="AF460" s="128"/>
      <c r="AP460" s="128"/>
      <c r="AZ460" s="128"/>
      <c r="BA460" s="128"/>
      <c r="BB460" s="128"/>
      <c r="BC460" s="128"/>
      <c r="BD460" s="128"/>
      <c r="BE460" s="128"/>
      <c r="BF460" s="128"/>
      <c r="BG460" s="128"/>
      <c r="BJ460" s="128"/>
      <c r="BT460" s="128"/>
      <c r="CD460" s="128"/>
      <c r="CN460" s="128"/>
      <c r="CX460" s="128"/>
      <c r="DH460" s="128"/>
      <c r="DR460" s="128"/>
      <c r="EB460" s="128"/>
      <c r="EL460" s="128"/>
      <c r="EV460" s="128"/>
      <c r="FF460" s="128"/>
      <c r="FP460" s="128"/>
      <c r="FZ460" s="128"/>
      <c r="GJ460" s="128"/>
      <c r="GT460" s="128"/>
      <c r="HD460" s="128"/>
      <c r="HN460" s="128"/>
      <c r="HX460" s="128"/>
    </row>
    <row r="461" s="3" customFormat="true">
      <c r="A461" s="385"/>
      <c r="B461" s="128"/>
      <c r="L461" s="128"/>
      <c r="V461" s="128"/>
      <c r="AF461" s="128"/>
      <c r="AP461" s="128"/>
      <c r="AZ461" s="128"/>
      <c r="BA461" s="128"/>
      <c r="BB461" s="128"/>
      <c r="BC461" s="128"/>
      <c r="BD461" s="128"/>
      <c r="BE461" s="128"/>
      <c r="BF461" s="128"/>
      <c r="BG461" s="128"/>
      <c r="BJ461" s="128"/>
      <c r="BT461" s="128"/>
      <c r="CD461" s="128"/>
      <c r="CN461" s="128"/>
      <c r="CX461" s="128"/>
      <c r="DH461" s="128"/>
      <c r="DR461" s="128"/>
      <c r="EB461" s="128"/>
      <c r="EL461" s="128"/>
      <c r="EV461" s="128"/>
      <c r="FF461" s="128"/>
      <c r="FP461" s="128"/>
      <c r="FZ461" s="128"/>
      <c r="GJ461" s="128"/>
      <c r="GT461" s="128"/>
      <c r="HD461" s="128"/>
      <c r="HN461" s="128"/>
      <c r="HX461" s="128"/>
    </row>
    <row r="462" s="3" customFormat="true">
      <c r="A462" s="385"/>
      <c r="B462" s="128"/>
      <c r="L462" s="128"/>
      <c r="V462" s="128"/>
      <c r="AF462" s="128"/>
      <c r="AP462" s="128"/>
      <c r="AZ462" s="128"/>
      <c r="BA462" s="128"/>
      <c r="BB462" s="128"/>
      <c r="BC462" s="128"/>
      <c r="BD462" s="128"/>
      <c r="BE462" s="128"/>
      <c r="BF462" s="128"/>
      <c r="BG462" s="128"/>
      <c r="BJ462" s="128"/>
      <c r="BT462" s="128"/>
      <c r="CD462" s="128"/>
      <c r="CN462" s="128"/>
      <c r="CX462" s="128"/>
      <c r="DH462" s="128"/>
      <c r="DR462" s="128"/>
      <c r="EB462" s="128"/>
      <c r="EL462" s="128"/>
      <c r="EV462" s="128"/>
      <c r="FF462" s="128"/>
      <c r="FP462" s="128"/>
      <c r="FZ462" s="128"/>
      <c r="GJ462" s="128"/>
      <c r="GT462" s="128"/>
      <c r="HD462" s="128"/>
      <c r="HN462" s="128"/>
      <c r="HX462" s="128"/>
    </row>
    <row r="463" s="3" customFormat="true">
      <c r="A463" s="385"/>
      <c r="B463" s="128"/>
      <c r="L463" s="128"/>
      <c r="V463" s="128"/>
      <c r="AF463" s="128"/>
      <c r="AP463" s="128"/>
      <c r="AZ463" s="128"/>
      <c r="BA463" s="128"/>
      <c r="BB463" s="128"/>
      <c r="BC463" s="128"/>
      <c r="BD463" s="128"/>
      <c r="BE463" s="128"/>
      <c r="BF463" s="128"/>
      <c r="BG463" s="128"/>
      <c r="BJ463" s="128"/>
      <c r="BT463" s="128"/>
      <c r="CD463" s="128"/>
      <c r="CN463" s="128"/>
      <c r="CX463" s="128"/>
      <c r="DH463" s="128"/>
      <c r="DR463" s="128"/>
      <c r="EB463" s="128"/>
      <c r="EL463" s="128"/>
      <c r="EV463" s="128"/>
      <c r="FF463" s="128"/>
      <c r="FP463" s="128"/>
      <c r="FZ463" s="128"/>
      <c r="GJ463" s="128"/>
      <c r="GT463" s="128"/>
      <c r="HD463" s="128"/>
      <c r="HN463" s="128"/>
      <c r="HX463" s="128"/>
    </row>
    <row r="464" s="3" customFormat="true">
      <c r="A464" s="385"/>
      <c r="B464" s="128"/>
      <c r="L464" s="128"/>
      <c r="V464" s="128"/>
      <c r="AF464" s="128"/>
      <c r="AP464" s="128"/>
      <c r="AZ464" s="128"/>
      <c r="BA464" s="128"/>
      <c r="BB464" s="128"/>
      <c r="BC464" s="128"/>
      <c r="BD464" s="128"/>
      <c r="BE464" s="128"/>
      <c r="BF464" s="128"/>
      <c r="BG464" s="128"/>
      <c r="BJ464" s="128"/>
      <c r="BT464" s="128"/>
      <c r="CD464" s="128"/>
      <c r="CN464" s="128"/>
      <c r="CX464" s="128"/>
      <c r="DH464" s="128"/>
      <c r="DR464" s="128"/>
      <c r="EB464" s="128"/>
      <c r="EL464" s="128"/>
      <c r="EV464" s="128"/>
      <c r="FF464" s="128"/>
      <c r="FP464" s="128"/>
      <c r="FZ464" s="128"/>
      <c r="GJ464" s="128"/>
      <c r="GT464" s="128"/>
      <c r="HD464" s="128"/>
      <c r="HN464" s="128"/>
      <c r="HX464" s="128"/>
    </row>
    <row r="465" s="3" customFormat="true">
      <c r="A465" s="385"/>
      <c r="B465" s="128"/>
      <c r="L465" s="128"/>
      <c r="V465" s="128"/>
      <c r="AF465" s="128"/>
      <c r="AP465" s="128"/>
      <c r="AZ465" s="128"/>
      <c r="BA465" s="128"/>
      <c r="BB465" s="128"/>
      <c r="BC465" s="128"/>
      <c r="BD465" s="128"/>
      <c r="BE465" s="128"/>
      <c r="BF465" s="128"/>
      <c r="BG465" s="128"/>
      <c r="BJ465" s="128"/>
      <c r="BT465" s="128"/>
      <c r="CD465" s="128"/>
      <c r="CN465" s="128"/>
      <c r="CX465" s="128"/>
      <c r="DH465" s="128"/>
      <c r="DR465" s="128"/>
      <c r="EB465" s="128"/>
      <c r="EL465" s="128"/>
      <c r="EV465" s="128"/>
      <c r="FF465" s="128"/>
      <c r="FP465" s="128"/>
      <c r="FZ465" s="128"/>
      <c r="GJ465" s="128"/>
      <c r="GT465" s="128"/>
      <c r="HD465" s="128"/>
      <c r="HN465" s="128"/>
      <c r="HX465" s="128"/>
    </row>
    <row r="466" s="3" customFormat="true">
      <c r="A466" s="385"/>
      <c r="B466" s="128"/>
      <c r="L466" s="128"/>
      <c r="V466" s="128"/>
      <c r="AF466" s="128"/>
      <c r="AP466" s="128"/>
      <c r="AZ466" s="128"/>
      <c r="BA466" s="128"/>
      <c r="BB466" s="128"/>
      <c r="BC466" s="128"/>
      <c r="BD466" s="128"/>
      <c r="BE466" s="128"/>
      <c r="BF466" s="128"/>
      <c r="BG466" s="128"/>
      <c r="BJ466" s="128"/>
      <c r="BT466" s="128"/>
      <c r="CD466" s="128"/>
      <c r="CN466" s="128"/>
      <c r="CX466" s="128"/>
      <c r="DH466" s="128"/>
      <c r="DR466" s="128"/>
      <c r="EB466" s="128"/>
      <c r="EL466" s="128"/>
      <c r="EV466" s="128"/>
      <c r="FF466" s="128"/>
      <c r="FP466" s="128"/>
      <c r="FZ466" s="128"/>
      <c r="GJ466" s="128"/>
      <c r="GT466" s="128"/>
      <c r="HD466" s="128"/>
      <c r="HN466" s="128"/>
      <c r="HX466" s="128"/>
    </row>
    <row r="467" s="3" customFormat="true">
      <c r="A467" s="385"/>
      <c r="B467" s="128"/>
      <c r="L467" s="128"/>
      <c r="V467" s="128"/>
      <c r="AF467" s="128"/>
      <c r="AP467" s="128"/>
      <c r="AZ467" s="128"/>
      <c r="BA467" s="128"/>
      <c r="BB467" s="128"/>
      <c r="BC467" s="128"/>
      <c r="BD467" s="128"/>
      <c r="BE467" s="128"/>
      <c r="BF467" s="128"/>
      <c r="BG467" s="128"/>
      <c r="BJ467" s="128"/>
      <c r="BT467" s="128"/>
      <c r="CD467" s="128"/>
      <c r="CN467" s="128"/>
      <c r="CX467" s="128"/>
      <c r="DH467" s="128"/>
      <c r="DR467" s="128"/>
      <c r="EB467" s="128"/>
      <c r="EL467" s="128"/>
      <c r="EV467" s="128"/>
      <c r="FF467" s="128"/>
      <c r="FP467" s="128"/>
      <c r="FZ467" s="128"/>
      <c r="GJ467" s="128"/>
      <c r="GT467" s="128"/>
      <c r="HD467" s="128"/>
      <c r="HN467" s="128"/>
      <c r="HX467" s="128"/>
    </row>
    <row r="468" s="3" customFormat="true">
      <c r="A468" s="385"/>
      <c r="B468" s="128"/>
      <c r="L468" s="128"/>
      <c r="V468" s="128"/>
      <c r="AF468" s="128"/>
      <c r="AP468" s="128"/>
      <c r="AZ468" s="128"/>
      <c r="BA468" s="128"/>
      <c r="BB468" s="128"/>
      <c r="BC468" s="128"/>
      <c r="BD468" s="128"/>
      <c r="BE468" s="128"/>
      <c r="BF468" s="128"/>
      <c r="BG468" s="128"/>
      <c r="BJ468" s="128"/>
      <c r="BT468" s="128"/>
      <c r="CD468" s="128"/>
      <c r="CN468" s="128"/>
      <c r="CX468" s="128"/>
      <c r="DH468" s="128"/>
      <c r="DR468" s="128"/>
      <c r="EB468" s="128"/>
      <c r="EL468" s="128"/>
      <c r="EV468" s="128"/>
      <c r="FF468" s="128"/>
      <c r="FP468" s="128"/>
      <c r="FZ468" s="128"/>
      <c r="GJ468" s="128"/>
      <c r="GT468" s="128"/>
      <c r="HD468" s="128"/>
      <c r="HN468" s="128"/>
      <c r="HX468" s="128"/>
    </row>
    <row r="469" s="3" customFormat="true">
      <c r="A469" s="385"/>
      <c r="B469" s="128"/>
      <c r="L469" s="128"/>
      <c r="V469" s="128"/>
      <c r="AF469" s="128"/>
      <c r="AP469" s="128"/>
      <c r="AZ469" s="128"/>
      <c r="BA469" s="128"/>
      <c r="BB469" s="128"/>
      <c r="BC469" s="128"/>
      <c r="BD469" s="128"/>
      <c r="BE469" s="128"/>
      <c r="BF469" s="128"/>
      <c r="BG469" s="128"/>
      <c r="BJ469" s="128"/>
      <c r="BT469" s="128"/>
      <c r="CD469" s="128"/>
      <c r="CN469" s="128"/>
      <c r="CX469" s="128"/>
      <c r="DH469" s="128"/>
      <c r="DR469" s="128"/>
      <c r="EB469" s="128"/>
      <c r="EL469" s="128"/>
      <c r="EV469" s="128"/>
      <c r="FF469" s="128"/>
      <c r="FP469" s="128"/>
      <c r="FZ469" s="128"/>
      <c r="GJ469" s="128"/>
      <c r="GT469" s="128"/>
      <c r="HD469" s="128"/>
      <c r="HN469" s="128"/>
      <c r="HX469" s="128"/>
    </row>
    <row r="470" s="3" customFormat="true">
      <c r="A470" s="385"/>
      <c r="B470" s="128"/>
      <c r="L470" s="128"/>
      <c r="V470" s="128"/>
      <c r="AF470" s="128"/>
      <c r="AP470" s="128"/>
      <c r="AZ470" s="128"/>
      <c r="BA470" s="128"/>
      <c r="BB470" s="128"/>
      <c r="BC470" s="128"/>
      <c r="BD470" s="128"/>
      <c r="BE470" s="128"/>
      <c r="BF470" s="128"/>
      <c r="BG470" s="128"/>
      <c r="BJ470" s="128"/>
      <c r="BT470" s="128"/>
      <c r="CD470" s="128"/>
      <c r="CN470" s="128"/>
      <c r="CX470" s="128"/>
      <c r="DH470" s="128"/>
      <c r="DR470" s="128"/>
      <c r="EB470" s="128"/>
      <c r="EL470" s="128"/>
      <c r="EV470" s="128"/>
      <c r="FF470" s="128"/>
      <c r="FP470" s="128"/>
      <c r="FZ470" s="128"/>
      <c r="GJ470" s="128"/>
      <c r="GT470" s="128"/>
      <c r="HD470" s="128"/>
      <c r="HN470" s="128"/>
      <c r="HX470" s="128"/>
    </row>
    <row r="471" s="3" customFormat="true">
      <c r="A471" s="385"/>
      <c r="B471" s="128"/>
      <c r="L471" s="128"/>
      <c r="V471" s="128"/>
      <c r="AF471" s="128"/>
      <c r="AP471" s="128"/>
      <c r="AZ471" s="128"/>
      <c r="BA471" s="128"/>
      <c r="BB471" s="128"/>
      <c r="BC471" s="128"/>
      <c r="BD471" s="128"/>
      <c r="BE471" s="128"/>
      <c r="BF471" s="128"/>
      <c r="BG471" s="128"/>
      <c r="BJ471" s="128"/>
      <c r="BT471" s="128"/>
      <c r="CD471" s="128"/>
      <c r="CN471" s="128"/>
      <c r="CX471" s="128"/>
      <c r="DH471" s="128"/>
      <c r="DR471" s="128"/>
      <c r="EB471" s="128"/>
      <c r="EL471" s="128"/>
      <c r="EV471" s="128"/>
      <c r="FF471" s="128"/>
      <c r="FP471" s="128"/>
      <c r="FZ471" s="128"/>
      <c r="GJ471" s="128"/>
      <c r="GT471" s="128"/>
      <c r="HD471" s="128"/>
      <c r="HN471" s="128"/>
      <c r="HX471" s="128"/>
    </row>
    <row r="472" s="3" customFormat="true">
      <c r="A472" s="385"/>
      <c r="B472" s="128"/>
      <c r="L472" s="128"/>
      <c r="V472" s="128"/>
      <c r="AF472" s="128"/>
      <c r="AP472" s="128"/>
      <c r="AZ472" s="128"/>
      <c r="BA472" s="128"/>
      <c r="BB472" s="128"/>
      <c r="BC472" s="128"/>
      <c r="BD472" s="128"/>
      <c r="BE472" s="128"/>
      <c r="BF472" s="128"/>
      <c r="BG472" s="128"/>
      <c r="BJ472" s="128"/>
      <c r="BT472" s="128"/>
      <c r="CD472" s="128"/>
      <c r="CN472" s="128"/>
      <c r="CX472" s="128"/>
      <c r="DH472" s="128"/>
      <c r="DR472" s="128"/>
      <c r="EB472" s="128"/>
      <c r="EL472" s="128"/>
      <c r="EV472" s="128"/>
      <c r="FF472" s="128"/>
      <c r="FP472" s="128"/>
      <c r="FZ472" s="128"/>
      <c r="GJ472" s="128"/>
      <c r="GT472" s="128"/>
      <c r="HD472" s="128"/>
      <c r="HN472" s="128"/>
      <c r="HX472" s="128"/>
    </row>
    <row r="473" s="3" customFormat="true">
      <c r="A473" s="385"/>
      <c r="B473" s="128"/>
      <c r="L473" s="128"/>
      <c r="V473" s="128"/>
      <c r="AF473" s="128"/>
      <c r="AP473" s="128"/>
      <c r="AZ473" s="128"/>
      <c r="BA473" s="128"/>
      <c r="BB473" s="128"/>
      <c r="BC473" s="128"/>
      <c r="BD473" s="128"/>
      <c r="BE473" s="128"/>
      <c r="BF473" s="128"/>
      <c r="BG473" s="128"/>
      <c r="BJ473" s="128"/>
      <c r="BT473" s="128"/>
      <c r="CD473" s="128"/>
      <c r="CN473" s="128"/>
      <c r="CX473" s="128"/>
      <c r="DH473" s="128"/>
      <c r="DR473" s="128"/>
      <c r="EB473" s="128"/>
      <c r="EL473" s="128"/>
      <c r="EV473" s="128"/>
      <c r="FF473" s="128"/>
      <c r="FP473" s="128"/>
      <c r="FZ473" s="128"/>
      <c r="GJ473" s="128"/>
      <c r="GT473" s="128"/>
      <c r="HD473" s="128"/>
      <c r="HN473" s="128"/>
      <c r="HX473" s="128"/>
    </row>
    <row r="474" s="3" customFormat="true">
      <c r="A474" s="385"/>
      <c r="B474" s="128"/>
      <c r="L474" s="128"/>
      <c r="V474" s="128"/>
      <c r="AF474" s="128"/>
      <c r="AP474" s="128"/>
      <c r="AZ474" s="128"/>
      <c r="BA474" s="128"/>
      <c r="BB474" s="128"/>
      <c r="BC474" s="128"/>
      <c r="BD474" s="128"/>
      <c r="BE474" s="128"/>
      <c r="BF474" s="128"/>
      <c r="BG474" s="128"/>
      <c r="BJ474" s="128"/>
      <c r="BT474" s="128"/>
      <c r="CD474" s="128"/>
      <c r="CN474" s="128"/>
      <c r="CX474" s="128"/>
      <c r="DH474" s="128"/>
      <c r="DR474" s="128"/>
      <c r="EB474" s="128"/>
      <c r="EL474" s="128"/>
      <c r="EV474" s="128"/>
      <c r="FF474" s="128"/>
      <c r="FP474" s="128"/>
      <c r="FZ474" s="128"/>
      <c r="GJ474" s="128"/>
      <c r="GT474" s="128"/>
      <c r="HD474" s="128"/>
      <c r="HN474" s="128"/>
      <c r="HX474" s="128"/>
    </row>
    <row r="475" s="3" customFormat="true">
      <c r="A475" s="385"/>
      <c r="B475" s="128"/>
      <c r="L475" s="128"/>
      <c r="V475" s="128"/>
      <c r="AF475" s="128"/>
      <c r="AP475" s="128"/>
      <c r="AZ475" s="128"/>
      <c r="BA475" s="128"/>
      <c r="BB475" s="128"/>
      <c r="BC475" s="128"/>
      <c r="BD475" s="128"/>
      <c r="BE475" s="128"/>
      <c r="BF475" s="128"/>
      <c r="BG475" s="128"/>
      <c r="BJ475" s="128"/>
      <c r="BT475" s="128"/>
      <c r="CD475" s="128"/>
      <c r="CN475" s="128"/>
      <c r="CX475" s="128"/>
      <c r="DH475" s="128"/>
      <c r="DR475" s="128"/>
      <c r="EB475" s="128"/>
      <c r="EL475" s="128"/>
      <c r="EV475" s="128"/>
      <c r="FF475" s="128"/>
      <c r="FP475" s="128"/>
      <c r="FZ475" s="128"/>
      <c r="GJ475" s="128"/>
      <c r="GT475" s="128"/>
      <c r="HD475" s="128"/>
      <c r="HN475" s="128"/>
      <c r="HX475" s="128"/>
    </row>
    <row r="476" s="3" customFormat="true">
      <c r="A476" s="385"/>
      <c r="B476" s="128"/>
      <c r="L476" s="128"/>
      <c r="V476" s="128"/>
      <c r="AF476" s="128"/>
      <c r="AP476" s="128"/>
      <c r="AZ476" s="128"/>
      <c r="BA476" s="128"/>
      <c r="BB476" s="128"/>
      <c r="BC476" s="128"/>
      <c r="BD476" s="128"/>
      <c r="BE476" s="128"/>
      <c r="BF476" s="128"/>
      <c r="BG476" s="128"/>
      <c r="BJ476" s="128"/>
      <c r="BT476" s="128"/>
      <c r="CD476" s="128"/>
      <c r="CN476" s="128"/>
      <c r="CX476" s="128"/>
      <c r="DH476" s="128"/>
      <c r="DR476" s="128"/>
      <c r="EB476" s="128"/>
      <c r="EL476" s="128"/>
      <c r="EV476" s="128"/>
      <c r="FF476" s="128"/>
      <c r="FP476" s="128"/>
      <c r="FZ476" s="128"/>
      <c r="GJ476" s="128"/>
      <c r="GT476" s="128"/>
      <c r="HD476" s="128"/>
      <c r="HN476" s="128"/>
      <c r="HX476" s="128"/>
    </row>
    <row r="477" s="3" customFormat="true">
      <c r="A477" s="385"/>
      <c r="B477" s="128"/>
      <c r="L477" s="128"/>
      <c r="V477" s="128"/>
      <c r="AF477" s="128"/>
      <c r="AP477" s="128"/>
      <c r="AZ477" s="128"/>
      <c r="BA477" s="128"/>
      <c r="BB477" s="128"/>
      <c r="BC477" s="128"/>
      <c r="BD477" s="128"/>
      <c r="BE477" s="128"/>
      <c r="BF477" s="128"/>
      <c r="BG477" s="128"/>
      <c r="BJ477" s="128"/>
      <c r="BT477" s="128"/>
      <c r="CD477" s="128"/>
      <c r="CN477" s="128"/>
      <c r="CX477" s="128"/>
      <c r="DH477" s="128"/>
      <c r="DR477" s="128"/>
      <c r="EB477" s="128"/>
      <c r="EL477" s="128"/>
      <c r="EV477" s="128"/>
      <c r="FF477" s="128"/>
      <c r="FP477" s="128"/>
      <c r="FZ477" s="128"/>
      <c r="GJ477" s="128"/>
      <c r="GT477" s="128"/>
      <c r="HD477" s="128"/>
      <c r="HN477" s="128"/>
      <c r="HX477" s="128"/>
    </row>
    <row r="478" s="3" customFormat="true">
      <c r="A478" s="385"/>
      <c r="B478" s="128"/>
      <c r="L478" s="128"/>
      <c r="V478" s="128"/>
      <c r="AF478" s="128"/>
      <c r="AP478" s="128"/>
      <c r="AZ478" s="128"/>
      <c r="BA478" s="128"/>
      <c r="BB478" s="128"/>
      <c r="BC478" s="128"/>
      <c r="BD478" s="128"/>
      <c r="BE478" s="128"/>
      <c r="BF478" s="128"/>
      <c r="BG478" s="128"/>
      <c r="BJ478" s="128"/>
      <c r="BT478" s="128"/>
      <c r="CD478" s="128"/>
      <c r="CN478" s="128"/>
      <c r="CX478" s="128"/>
      <c r="DH478" s="128"/>
      <c r="DR478" s="128"/>
      <c r="EB478" s="128"/>
      <c r="EL478" s="128"/>
      <c r="EV478" s="128"/>
      <c r="FF478" s="128"/>
      <c r="FP478" s="128"/>
      <c r="FZ478" s="128"/>
      <c r="GJ478" s="128"/>
      <c r="GT478" s="128"/>
      <c r="HD478" s="128"/>
      <c r="HN478" s="128"/>
      <c r="HX478" s="128"/>
    </row>
    <row r="479" s="3" customFormat="true">
      <c r="A479" s="385"/>
      <c r="B479" s="128"/>
      <c r="L479" s="128"/>
      <c r="V479" s="128"/>
      <c r="AF479" s="128"/>
      <c r="AP479" s="128"/>
      <c r="AZ479" s="128"/>
      <c r="BA479" s="128"/>
      <c r="BB479" s="128"/>
      <c r="BC479" s="128"/>
      <c r="BD479" s="128"/>
      <c r="BE479" s="128"/>
      <c r="BF479" s="128"/>
      <c r="BG479" s="128"/>
      <c r="BJ479" s="128"/>
      <c r="BT479" s="128"/>
      <c r="CD479" s="128"/>
      <c r="CN479" s="128"/>
      <c r="CX479" s="128"/>
      <c r="DH479" s="128"/>
      <c r="DR479" s="128"/>
      <c r="EB479" s="128"/>
      <c r="EL479" s="128"/>
      <c r="EV479" s="128"/>
      <c r="FF479" s="128"/>
      <c r="FP479" s="128"/>
      <c r="FZ479" s="128"/>
      <c r="GJ479" s="128"/>
      <c r="GT479" s="128"/>
      <c r="HD479" s="128"/>
      <c r="HN479" s="128"/>
      <c r="HX479" s="128"/>
    </row>
    <row r="480" s="3" customFormat="true">
      <c r="A480" s="385"/>
      <c r="B480" s="128"/>
      <c r="L480" s="128"/>
      <c r="V480" s="128"/>
      <c r="AF480" s="128"/>
      <c r="AP480" s="128"/>
      <c r="AZ480" s="128"/>
      <c r="BA480" s="128"/>
      <c r="BB480" s="128"/>
      <c r="BC480" s="128"/>
      <c r="BD480" s="128"/>
      <c r="BE480" s="128"/>
      <c r="BF480" s="128"/>
      <c r="BG480" s="128"/>
      <c r="BJ480" s="128"/>
      <c r="BT480" s="128"/>
      <c r="CD480" s="128"/>
      <c r="CN480" s="128"/>
      <c r="CX480" s="128"/>
      <c r="DH480" s="128"/>
      <c r="DR480" s="128"/>
      <c r="EB480" s="128"/>
      <c r="EL480" s="128"/>
      <c r="EV480" s="128"/>
      <c r="FF480" s="128"/>
      <c r="FP480" s="128"/>
      <c r="FZ480" s="128"/>
      <c r="GJ480" s="128"/>
      <c r="GT480" s="128"/>
      <c r="HD480" s="128"/>
      <c r="HN480" s="128"/>
      <c r="HX480" s="128"/>
    </row>
    <row r="481" s="3" customFormat="true">
      <c r="A481" s="385"/>
      <c r="B481" s="128"/>
      <c r="L481" s="128"/>
      <c r="V481" s="128"/>
      <c r="AF481" s="128"/>
      <c r="AP481" s="128"/>
      <c r="AZ481" s="128"/>
      <c r="BA481" s="128"/>
      <c r="BB481" s="128"/>
      <c r="BC481" s="128"/>
      <c r="BD481" s="128"/>
      <c r="BE481" s="128"/>
      <c r="BF481" s="128"/>
      <c r="BG481" s="128"/>
      <c r="BJ481" s="128"/>
      <c r="BT481" s="128"/>
      <c r="CD481" s="128"/>
      <c r="CN481" s="128"/>
      <c r="CX481" s="128"/>
      <c r="DH481" s="128"/>
      <c r="DR481" s="128"/>
      <c r="EB481" s="128"/>
      <c r="EL481" s="128"/>
      <c r="EV481" s="128"/>
      <c r="FF481" s="128"/>
      <c r="FP481" s="128"/>
      <c r="FZ481" s="128"/>
      <c r="GJ481" s="128"/>
      <c r="GT481" s="128"/>
      <c r="HD481" s="128"/>
      <c r="HN481" s="128"/>
      <c r="HX481" s="128"/>
    </row>
    <row r="482" s="3" customFormat="true">
      <c r="A482" s="385"/>
      <c r="B482" s="128"/>
      <c r="L482" s="128"/>
      <c r="V482" s="128"/>
      <c r="AF482" s="128"/>
      <c r="AP482" s="128"/>
      <c r="AZ482" s="128"/>
      <c r="BA482" s="128"/>
      <c r="BB482" s="128"/>
      <c r="BC482" s="128"/>
      <c r="BD482" s="128"/>
      <c r="BE482" s="128"/>
      <c r="BF482" s="128"/>
      <c r="BG482" s="128"/>
      <c r="BJ482" s="128"/>
      <c r="BT482" s="128"/>
      <c r="CD482" s="128"/>
      <c r="CN482" s="128"/>
      <c r="CX482" s="128"/>
      <c r="DH482" s="128"/>
      <c r="DR482" s="128"/>
      <c r="EB482" s="128"/>
      <c r="EL482" s="128"/>
      <c r="EV482" s="128"/>
      <c r="FF482" s="128"/>
      <c r="FP482" s="128"/>
      <c r="FZ482" s="128"/>
      <c r="GJ482" s="128"/>
      <c r="GT482" s="128"/>
      <c r="HD482" s="128"/>
      <c r="HN482" s="128"/>
      <c r="HX482" s="128"/>
    </row>
    <row r="483" s="3" customFormat="true">
      <c r="A483" s="385"/>
      <c r="B483" s="128"/>
      <c r="L483" s="128"/>
      <c r="V483" s="128"/>
      <c r="AF483" s="128"/>
      <c r="AP483" s="128"/>
      <c r="AZ483" s="128"/>
      <c r="BA483" s="128"/>
      <c r="BB483" s="128"/>
      <c r="BC483" s="128"/>
      <c r="BD483" s="128"/>
      <c r="BE483" s="128"/>
      <c r="BF483" s="128"/>
      <c r="BG483" s="128"/>
      <c r="BJ483" s="128"/>
      <c r="BT483" s="128"/>
      <c r="CD483" s="128"/>
      <c r="CN483" s="128"/>
      <c r="CX483" s="128"/>
      <c r="DH483" s="128"/>
      <c r="DR483" s="128"/>
      <c r="EB483" s="128"/>
      <c r="EL483" s="128"/>
      <c r="EV483" s="128"/>
      <c r="FF483" s="128"/>
      <c r="FP483" s="128"/>
      <c r="FZ483" s="128"/>
      <c r="GJ483" s="128"/>
      <c r="GT483" s="128"/>
      <c r="HD483" s="128"/>
      <c r="HN483" s="128"/>
      <c r="HX483" s="128"/>
    </row>
    <row r="484" s="3" customFormat="true">
      <c r="A484" s="385"/>
      <c r="B484" s="128"/>
      <c r="L484" s="128"/>
      <c r="V484" s="128"/>
      <c r="AF484" s="128"/>
      <c r="AP484" s="128"/>
      <c r="AZ484" s="128"/>
      <c r="BA484" s="128"/>
      <c r="BB484" s="128"/>
      <c r="BC484" s="128"/>
      <c r="BD484" s="128"/>
      <c r="BE484" s="128"/>
      <c r="BF484" s="128"/>
      <c r="BG484" s="128"/>
      <c r="BJ484" s="128"/>
      <c r="BT484" s="128"/>
      <c r="CD484" s="128"/>
      <c r="CN484" s="128"/>
      <c r="CX484" s="128"/>
      <c r="DH484" s="128"/>
      <c r="DR484" s="128"/>
      <c r="EB484" s="128"/>
      <c r="EL484" s="128"/>
      <c r="EV484" s="128"/>
      <c r="FF484" s="128"/>
      <c r="FP484" s="128"/>
      <c r="FZ484" s="128"/>
      <c r="GJ484" s="128"/>
      <c r="GT484" s="128"/>
      <c r="HD484" s="128"/>
      <c r="HN484" s="128"/>
      <c r="HX484" s="128"/>
    </row>
    <row r="485" s="3" customFormat="true">
      <c r="A485" s="385"/>
      <c r="B485" s="128"/>
      <c r="L485" s="128"/>
      <c r="V485" s="128"/>
      <c r="AF485" s="128"/>
      <c r="AP485" s="128"/>
      <c r="AZ485" s="128"/>
      <c r="BA485" s="128"/>
      <c r="BB485" s="128"/>
      <c r="BC485" s="128"/>
      <c r="BD485" s="128"/>
      <c r="BE485" s="128"/>
      <c r="BF485" s="128"/>
      <c r="BG485" s="128"/>
      <c r="BJ485" s="128"/>
      <c r="BT485" s="128"/>
      <c r="CD485" s="128"/>
      <c r="CN485" s="128"/>
      <c r="CX485" s="128"/>
      <c r="DH485" s="128"/>
      <c r="DR485" s="128"/>
      <c r="EB485" s="128"/>
      <c r="EL485" s="128"/>
      <c r="EV485" s="128"/>
      <c r="FF485" s="128"/>
      <c r="FP485" s="128"/>
      <c r="FZ485" s="128"/>
      <c r="GJ485" s="128"/>
      <c r="GT485" s="128"/>
      <c r="HD485" s="128"/>
      <c r="HN485" s="128"/>
      <c r="HX485" s="128"/>
    </row>
    <row r="486" s="3" customFormat="true">
      <c r="A486" s="385"/>
      <c r="B486" s="128"/>
      <c r="L486" s="128"/>
      <c r="V486" s="128"/>
      <c r="AF486" s="128"/>
      <c r="AP486" s="128"/>
      <c r="AZ486" s="128"/>
      <c r="BA486" s="128"/>
      <c r="BB486" s="128"/>
      <c r="BC486" s="128"/>
      <c r="BD486" s="128"/>
      <c r="BE486" s="128"/>
      <c r="BF486" s="128"/>
      <c r="BG486" s="128"/>
      <c r="BJ486" s="128"/>
      <c r="BT486" s="128"/>
      <c r="CD486" s="128"/>
      <c r="CN486" s="128"/>
      <c r="CX486" s="128"/>
      <c r="DH486" s="128"/>
      <c r="DR486" s="128"/>
      <c r="EB486" s="128"/>
      <c r="EL486" s="128"/>
      <c r="EV486" s="128"/>
      <c r="FF486" s="128"/>
      <c r="FP486" s="128"/>
      <c r="FZ486" s="128"/>
      <c r="GJ486" s="128"/>
      <c r="GT486" s="128"/>
      <c r="HD486" s="128"/>
      <c r="HN486" s="128"/>
      <c r="HX486" s="128"/>
    </row>
    <row r="487" s="3" customFormat="true">
      <c r="A487" s="385"/>
      <c r="B487" s="128"/>
      <c r="L487" s="128"/>
      <c r="V487" s="128"/>
      <c r="AF487" s="128"/>
      <c r="AP487" s="128"/>
      <c r="AZ487" s="128"/>
      <c r="BA487" s="128"/>
      <c r="BB487" s="128"/>
      <c r="BC487" s="128"/>
      <c r="BD487" s="128"/>
      <c r="BE487" s="128"/>
      <c r="BF487" s="128"/>
      <c r="BG487" s="128"/>
      <c r="BJ487" s="128"/>
      <c r="BT487" s="128"/>
      <c r="CD487" s="128"/>
      <c r="CN487" s="128"/>
      <c r="CX487" s="128"/>
      <c r="DH487" s="128"/>
      <c r="DR487" s="128"/>
      <c r="EB487" s="128"/>
      <c r="EL487" s="128"/>
      <c r="EV487" s="128"/>
      <c r="FF487" s="128"/>
      <c r="FP487" s="128"/>
      <c r="FZ487" s="128"/>
      <c r="GJ487" s="128"/>
      <c r="GT487" s="128"/>
      <c r="HD487" s="128"/>
      <c r="HN487" s="128"/>
      <c r="HX487" s="128"/>
    </row>
    <row r="488" s="3" customFormat="true">
      <c r="A488" s="385"/>
      <c r="B488" s="128"/>
      <c r="L488" s="128"/>
      <c r="V488" s="128"/>
      <c r="AF488" s="128"/>
      <c r="AP488" s="128"/>
      <c r="AZ488" s="128"/>
      <c r="BA488" s="128"/>
      <c r="BB488" s="128"/>
      <c r="BC488" s="128"/>
      <c r="BD488" s="128"/>
      <c r="BE488" s="128"/>
      <c r="BF488" s="128"/>
      <c r="BG488" s="128"/>
      <c r="BJ488" s="128"/>
      <c r="BT488" s="128"/>
      <c r="CD488" s="128"/>
      <c r="CN488" s="128"/>
      <c r="CX488" s="128"/>
      <c r="DH488" s="128"/>
      <c r="DR488" s="128"/>
      <c r="EB488" s="128"/>
      <c r="EL488" s="128"/>
      <c r="EV488" s="128"/>
      <c r="FF488" s="128"/>
      <c r="FP488" s="128"/>
      <c r="FZ488" s="128"/>
      <c r="GJ488" s="128"/>
      <c r="GT488" s="128"/>
      <c r="HD488" s="128"/>
      <c r="HN488" s="128"/>
      <c r="HX488" s="128"/>
    </row>
    <row r="489" s="3" customFormat="true">
      <c r="A489" s="385"/>
      <c r="B489" s="128"/>
      <c r="L489" s="128"/>
      <c r="V489" s="128"/>
      <c r="AF489" s="128"/>
      <c r="AP489" s="128"/>
      <c r="AZ489" s="128"/>
      <c r="BA489" s="128"/>
      <c r="BB489" s="128"/>
      <c r="BC489" s="128"/>
      <c r="BD489" s="128"/>
      <c r="BE489" s="128"/>
      <c r="BF489" s="128"/>
      <c r="BG489" s="128"/>
      <c r="BJ489" s="128"/>
      <c r="BT489" s="128"/>
      <c r="CD489" s="128"/>
      <c r="CN489" s="128"/>
      <c r="CX489" s="128"/>
      <c r="DH489" s="128"/>
      <c r="DR489" s="128"/>
      <c r="EB489" s="128"/>
      <c r="EL489" s="128"/>
      <c r="EV489" s="128"/>
      <c r="FF489" s="128"/>
      <c r="FP489" s="128"/>
      <c r="FZ489" s="128"/>
      <c r="GJ489" s="128"/>
      <c r="GT489" s="128"/>
      <c r="HD489" s="128"/>
      <c r="HN489" s="128"/>
      <c r="HX489" s="128"/>
    </row>
    <row r="490" s="3" customFormat="true">
      <c r="A490" s="385"/>
      <c r="B490" s="128"/>
      <c r="L490" s="128"/>
      <c r="V490" s="128"/>
      <c r="AF490" s="128"/>
      <c r="AP490" s="128"/>
      <c r="AZ490" s="128"/>
      <c r="BA490" s="128"/>
      <c r="BB490" s="128"/>
      <c r="BC490" s="128"/>
      <c r="BD490" s="128"/>
      <c r="BE490" s="128"/>
      <c r="BF490" s="128"/>
      <c r="BG490" s="128"/>
      <c r="BJ490" s="128"/>
      <c r="BT490" s="128"/>
      <c r="CD490" s="128"/>
      <c r="CN490" s="128"/>
      <c r="CX490" s="128"/>
      <c r="DH490" s="128"/>
      <c r="DR490" s="128"/>
      <c r="EB490" s="128"/>
      <c r="EL490" s="128"/>
      <c r="EV490" s="128"/>
      <c r="FF490" s="128"/>
      <c r="FP490" s="128"/>
      <c r="FZ490" s="128"/>
      <c r="GJ490" s="128"/>
      <c r="GT490" s="128"/>
      <c r="HD490" s="128"/>
      <c r="HN490" s="128"/>
      <c r="HX490" s="128"/>
    </row>
    <row r="491" s="3" customFormat="true">
      <c r="A491" s="385"/>
      <c r="B491" s="128"/>
      <c r="L491" s="128"/>
      <c r="V491" s="128"/>
      <c r="AF491" s="128"/>
      <c r="AP491" s="128"/>
      <c r="AZ491" s="128"/>
      <c r="BA491" s="128"/>
      <c r="BB491" s="128"/>
      <c r="BC491" s="128"/>
      <c r="BD491" s="128"/>
      <c r="BE491" s="128"/>
      <c r="BF491" s="128"/>
      <c r="BG491" s="128"/>
      <c r="BJ491" s="128"/>
      <c r="BT491" s="128"/>
      <c r="CD491" s="128"/>
      <c r="CN491" s="128"/>
      <c r="CX491" s="128"/>
      <c r="DH491" s="128"/>
      <c r="DR491" s="128"/>
      <c r="EB491" s="128"/>
      <c r="EL491" s="128"/>
      <c r="EV491" s="128"/>
      <c r="FF491" s="128"/>
      <c r="FP491" s="128"/>
      <c r="FZ491" s="128"/>
      <c r="GJ491" s="128"/>
      <c r="GT491" s="128"/>
      <c r="HD491" s="128"/>
      <c r="HN491" s="128"/>
      <c r="HX491" s="128"/>
    </row>
    <row r="492" s="3" customFormat="true">
      <c r="A492" s="385"/>
      <c r="B492" s="128"/>
      <c r="L492" s="128"/>
      <c r="V492" s="128"/>
      <c r="AF492" s="128"/>
      <c r="AP492" s="128"/>
      <c r="AZ492" s="128"/>
      <c r="BA492" s="128"/>
      <c r="BB492" s="128"/>
      <c r="BC492" s="128"/>
      <c r="BD492" s="128"/>
      <c r="BE492" s="128"/>
      <c r="BF492" s="128"/>
      <c r="BG492" s="128"/>
      <c r="BJ492" s="128"/>
      <c r="BT492" s="128"/>
      <c r="CD492" s="128"/>
      <c r="CN492" s="128"/>
      <c r="CX492" s="128"/>
      <c r="DH492" s="128"/>
      <c r="DR492" s="128"/>
      <c r="EB492" s="128"/>
      <c r="EL492" s="128"/>
      <c r="EV492" s="128"/>
      <c r="FF492" s="128"/>
      <c r="FP492" s="128"/>
      <c r="FZ492" s="128"/>
      <c r="GJ492" s="128"/>
      <c r="GT492" s="128"/>
      <c r="HD492" s="128"/>
      <c r="HN492" s="128"/>
      <c r="HX492" s="128"/>
    </row>
    <row r="493" s="3" customFormat="true">
      <c r="A493" s="385"/>
      <c r="B493" s="128"/>
      <c r="L493" s="128"/>
      <c r="V493" s="128"/>
      <c r="AF493" s="128"/>
      <c r="AP493" s="128"/>
      <c r="AZ493" s="128"/>
      <c r="BA493" s="128"/>
      <c r="BB493" s="128"/>
      <c r="BC493" s="128"/>
      <c r="BD493" s="128"/>
      <c r="BE493" s="128"/>
      <c r="BF493" s="128"/>
      <c r="BG493" s="128"/>
      <c r="BJ493" s="128"/>
      <c r="BT493" s="128"/>
      <c r="CD493" s="128"/>
      <c r="CN493" s="128"/>
      <c r="CX493" s="128"/>
      <c r="DH493" s="128"/>
      <c r="DR493" s="128"/>
      <c r="EB493" s="128"/>
      <c r="EL493" s="128"/>
      <c r="EV493" s="128"/>
      <c r="FF493" s="128"/>
      <c r="FP493" s="128"/>
      <c r="FZ493" s="128"/>
      <c r="GJ493" s="128"/>
      <c r="GT493" s="128"/>
      <c r="HD493" s="128"/>
      <c r="HN493" s="128"/>
      <c r="HX493" s="128"/>
    </row>
    <row r="494" s="3" customFormat="true">
      <c r="A494" s="385"/>
      <c r="B494" s="128"/>
      <c r="L494" s="128"/>
      <c r="V494" s="128"/>
      <c r="AF494" s="128"/>
      <c r="AP494" s="128"/>
      <c r="AZ494" s="128"/>
      <c r="BA494" s="128"/>
      <c r="BB494" s="128"/>
      <c r="BC494" s="128"/>
      <c r="BD494" s="128"/>
      <c r="BE494" s="128"/>
      <c r="BF494" s="128"/>
      <c r="BG494" s="128"/>
      <c r="BJ494" s="128"/>
      <c r="BT494" s="128"/>
      <c r="CD494" s="128"/>
      <c r="CN494" s="128"/>
      <c r="CX494" s="128"/>
      <c r="DH494" s="128"/>
      <c r="DR494" s="128"/>
      <c r="EB494" s="128"/>
      <c r="EL494" s="128"/>
      <c r="EV494" s="128"/>
      <c r="FF494" s="128"/>
      <c r="FP494" s="128"/>
      <c r="FZ494" s="128"/>
      <c r="GJ494" s="128"/>
      <c r="GT494" s="128"/>
      <c r="HD494" s="128"/>
      <c r="HN494" s="128"/>
      <c r="HX494" s="128"/>
    </row>
    <row r="495" s="3" customFormat="true">
      <c r="A495" s="385"/>
      <c r="B495" s="128"/>
      <c r="L495" s="128"/>
      <c r="V495" s="128"/>
      <c r="AF495" s="128"/>
      <c r="AP495" s="128"/>
      <c r="AZ495" s="128"/>
      <c r="BA495" s="128"/>
      <c r="BB495" s="128"/>
      <c r="BC495" s="128"/>
      <c r="BD495" s="128"/>
      <c r="BE495" s="128"/>
      <c r="BF495" s="128"/>
      <c r="BG495" s="128"/>
      <c r="BJ495" s="128"/>
      <c r="BT495" s="128"/>
      <c r="CD495" s="128"/>
      <c r="CN495" s="128"/>
      <c r="CX495" s="128"/>
      <c r="DH495" s="128"/>
      <c r="DR495" s="128"/>
      <c r="EB495" s="128"/>
      <c r="EL495" s="128"/>
      <c r="EV495" s="128"/>
      <c r="FF495" s="128"/>
      <c r="FP495" s="128"/>
      <c r="FZ495" s="128"/>
      <c r="GJ495" s="128"/>
      <c r="GT495" s="128"/>
      <c r="HD495" s="128"/>
      <c r="HN495" s="128"/>
      <c r="HX495" s="128"/>
    </row>
    <row r="496" s="3" customFormat="true">
      <c r="A496" s="385"/>
      <c r="B496" s="128"/>
      <c r="L496" s="128"/>
      <c r="V496" s="128"/>
      <c r="AF496" s="128"/>
      <c r="AP496" s="128"/>
      <c r="AZ496" s="128"/>
      <c r="BA496" s="128"/>
      <c r="BB496" s="128"/>
      <c r="BC496" s="128"/>
      <c r="BD496" s="128"/>
      <c r="BE496" s="128"/>
      <c r="BF496" s="128"/>
      <c r="BG496" s="128"/>
      <c r="BJ496" s="128"/>
      <c r="BT496" s="128"/>
      <c r="CD496" s="128"/>
      <c r="CN496" s="128"/>
      <c r="CX496" s="128"/>
      <c r="DH496" s="128"/>
      <c r="DR496" s="128"/>
      <c r="EB496" s="128"/>
      <c r="EL496" s="128"/>
      <c r="EV496" s="128"/>
      <c r="FF496" s="128"/>
      <c r="FP496" s="128"/>
      <c r="FZ496" s="128"/>
      <c r="GJ496" s="128"/>
      <c r="GT496" s="128"/>
      <c r="HD496" s="128"/>
      <c r="HN496" s="128"/>
      <c r="HX496" s="128"/>
    </row>
    <row r="497" s="3" customFormat="true">
      <c r="A497" s="385"/>
      <c r="B497" s="128"/>
      <c r="L497" s="128"/>
      <c r="V497" s="128"/>
      <c r="AF497" s="128"/>
      <c r="AP497" s="128"/>
      <c r="AZ497" s="128"/>
      <c r="BA497" s="128"/>
      <c r="BB497" s="128"/>
      <c r="BC497" s="128"/>
      <c r="BD497" s="128"/>
      <c r="BE497" s="128"/>
      <c r="BF497" s="128"/>
      <c r="BG497" s="128"/>
      <c r="BJ497" s="128"/>
      <c r="BT497" s="128"/>
      <c r="CD497" s="128"/>
      <c r="CN497" s="128"/>
      <c r="CX497" s="128"/>
      <c r="DH497" s="128"/>
      <c r="DR497" s="128"/>
      <c r="EB497" s="128"/>
      <c r="EL497" s="128"/>
      <c r="EV497" s="128"/>
      <c r="FF497" s="128"/>
      <c r="FP497" s="128"/>
      <c r="FZ497" s="128"/>
      <c r="GJ497" s="128"/>
      <c r="GT497" s="128"/>
      <c r="HD497" s="128"/>
      <c r="HN497" s="128"/>
      <c r="HX497" s="128"/>
    </row>
    <row r="498" s="3" customFormat="true">
      <c r="A498" s="385"/>
      <c r="B498" s="128"/>
      <c r="L498" s="128"/>
      <c r="V498" s="128"/>
      <c r="AF498" s="128"/>
      <c r="AP498" s="128"/>
      <c r="AZ498" s="128"/>
      <c r="BA498" s="128"/>
      <c r="BB498" s="128"/>
      <c r="BC498" s="128"/>
      <c r="BD498" s="128"/>
      <c r="BE498" s="128"/>
      <c r="BF498" s="128"/>
      <c r="BG498" s="128"/>
      <c r="BJ498" s="128"/>
      <c r="BT498" s="128"/>
      <c r="CD498" s="128"/>
      <c r="CN498" s="128"/>
      <c r="CX498" s="128"/>
      <c r="DH498" s="128"/>
      <c r="DR498" s="128"/>
      <c r="EB498" s="128"/>
      <c r="EL498" s="128"/>
      <c r="EV498" s="128"/>
      <c r="FF498" s="128"/>
      <c r="FP498" s="128"/>
      <c r="FZ498" s="128"/>
      <c r="GJ498" s="128"/>
      <c r="GT498" s="128"/>
      <c r="HD498" s="128"/>
      <c r="HN498" s="128"/>
      <c r="HX498" s="128"/>
    </row>
    <row r="499" s="3" customFormat="true">
      <c r="A499" s="385"/>
      <c r="B499" s="128"/>
      <c r="L499" s="128"/>
      <c r="V499" s="128"/>
      <c r="AF499" s="128"/>
      <c r="AP499" s="128"/>
      <c r="AZ499" s="128"/>
      <c r="BA499" s="128"/>
      <c r="BB499" s="128"/>
      <c r="BC499" s="128"/>
      <c r="BD499" s="128"/>
      <c r="BE499" s="128"/>
      <c r="BF499" s="128"/>
      <c r="BG499" s="128"/>
      <c r="BJ499" s="128"/>
      <c r="BT499" s="128"/>
      <c r="CD499" s="128"/>
      <c r="CN499" s="128"/>
      <c r="CX499" s="128"/>
      <c r="DH499" s="128"/>
      <c r="DR499" s="128"/>
      <c r="EB499" s="128"/>
      <c r="EL499" s="128"/>
      <c r="EV499" s="128"/>
      <c r="FF499" s="128"/>
      <c r="FP499" s="128"/>
      <c r="FZ499" s="128"/>
      <c r="GJ499" s="128"/>
      <c r="GT499" s="128"/>
      <c r="HD499" s="128"/>
      <c r="HN499" s="128"/>
      <c r="HX499" s="128"/>
    </row>
    <row r="500" s="3" customFormat="true">
      <c r="A500" s="385"/>
      <c r="B500" s="128"/>
      <c r="L500" s="128"/>
      <c r="V500" s="128"/>
      <c r="AF500" s="128"/>
      <c r="AP500" s="128"/>
      <c r="AZ500" s="128"/>
      <c r="BA500" s="128"/>
      <c r="BB500" s="128"/>
      <c r="BC500" s="128"/>
      <c r="BD500" s="128"/>
      <c r="BE500" s="128"/>
      <c r="BF500" s="128"/>
      <c r="BG500" s="128"/>
      <c r="BJ500" s="128"/>
      <c r="BT500" s="128"/>
      <c r="CD500" s="128"/>
      <c r="CN500" s="128"/>
      <c r="CX500" s="128"/>
      <c r="DH500" s="128"/>
      <c r="DR500" s="128"/>
      <c r="EB500" s="128"/>
      <c r="EL500" s="128"/>
      <c r="EV500" s="128"/>
      <c r="FF500" s="128"/>
      <c r="FP500" s="128"/>
      <c r="FZ500" s="128"/>
      <c r="GJ500" s="128"/>
      <c r="GT500" s="128"/>
      <c r="HD500" s="128"/>
      <c r="HN500" s="128"/>
      <c r="HX500" s="128"/>
    </row>
    <row r="501" s="3" customFormat="true">
      <c r="A501" s="385"/>
      <c r="B501" s="128"/>
      <c r="L501" s="128"/>
      <c r="V501" s="128"/>
      <c r="AF501" s="128"/>
      <c r="AP501" s="128"/>
      <c r="AZ501" s="128"/>
      <c r="BA501" s="128"/>
      <c r="BB501" s="128"/>
      <c r="BC501" s="128"/>
      <c r="BD501" s="128"/>
      <c r="BE501" s="128"/>
      <c r="BF501" s="128"/>
      <c r="BG501" s="128"/>
      <c r="BJ501" s="128"/>
      <c r="BT501" s="128"/>
      <c r="CD501" s="128"/>
      <c r="CN501" s="128"/>
      <c r="CX501" s="128"/>
      <c r="DH501" s="128"/>
      <c r="DR501" s="128"/>
      <c r="EB501" s="128"/>
      <c r="EL501" s="128"/>
      <c r="EV501" s="128"/>
      <c r="FF501" s="128"/>
      <c r="FP501" s="128"/>
      <c r="FZ501" s="128"/>
      <c r="GJ501" s="128"/>
      <c r="GT501" s="128"/>
      <c r="HD501" s="128"/>
      <c r="HN501" s="128"/>
      <c r="HX501" s="128"/>
    </row>
    <row r="502" s="3" customFormat="true">
      <c r="A502" s="385"/>
      <c r="B502" s="128"/>
      <c r="L502" s="128"/>
      <c r="V502" s="128"/>
      <c r="AF502" s="128"/>
      <c r="AP502" s="128"/>
      <c r="AZ502" s="128"/>
      <c r="BA502" s="128"/>
      <c r="BB502" s="128"/>
      <c r="BC502" s="128"/>
      <c r="BD502" s="128"/>
      <c r="BE502" s="128"/>
      <c r="BF502" s="128"/>
      <c r="BG502" s="128"/>
      <c r="BJ502" s="128"/>
      <c r="BT502" s="128"/>
      <c r="CD502" s="128"/>
      <c r="CN502" s="128"/>
      <c r="CX502" s="128"/>
      <c r="DH502" s="128"/>
      <c r="DR502" s="128"/>
      <c r="EB502" s="128"/>
      <c r="EL502" s="128"/>
      <c r="EV502" s="128"/>
      <c r="FF502" s="128"/>
      <c r="FP502" s="128"/>
      <c r="FZ502" s="128"/>
      <c r="GJ502" s="128"/>
      <c r="GT502" s="128"/>
      <c r="HD502" s="128"/>
      <c r="HN502" s="128"/>
      <c r="HX502" s="128"/>
    </row>
    <row r="503" s="3" customFormat="true">
      <c r="A503" s="385"/>
      <c r="B503" s="128"/>
      <c r="L503" s="128"/>
      <c r="V503" s="128"/>
      <c r="AF503" s="128"/>
      <c r="AP503" s="128"/>
      <c r="AZ503" s="128"/>
      <c r="BA503" s="128"/>
      <c r="BB503" s="128"/>
      <c r="BC503" s="128"/>
      <c r="BD503" s="128"/>
      <c r="BE503" s="128"/>
      <c r="BF503" s="128"/>
      <c r="BG503" s="128"/>
      <c r="BJ503" s="128"/>
      <c r="BT503" s="128"/>
      <c r="CD503" s="128"/>
      <c r="CN503" s="128"/>
      <c r="CX503" s="128"/>
      <c r="DH503" s="128"/>
      <c r="DR503" s="128"/>
      <c r="EB503" s="128"/>
      <c r="EL503" s="128"/>
      <c r="EV503" s="128"/>
      <c r="FF503" s="128"/>
      <c r="FP503" s="128"/>
      <c r="FZ503" s="128"/>
      <c r="GJ503" s="128"/>
      <c r="GT503" s="128"/>
      <c r="HD503" s="128"/>
      <c r="HN503" s="128"/>
      <c r="HX503" s="128"/>
    </row>
    <row r="504" s="3" customFormat="true">
      <c r="A504" s="385"/>
      <c r="B504" s="128"/>
      <c r="L504" s="128"/>
      <c r="V504" s="128"/>
      <c r="AF504" s="128"/>
      <c r="AP504" s="128"/>
      <c r="AZ504" s="128"/>
      <c r="BA504" s="128"/>
      <c r="BB504" s="128"/>
      <c r="BC504" s="128"/>
      <c r="BD504" s="128"/>
      <c r="BE504" s="128"/>
      <c r="BF504" s="128"/>
      <c r="BG504" s="128"/>
      <c r="BJ504" s="128"/>
      <c r="BT504" s="128"/>
      <c r="CD504" s="128"/>
      <c r="CN504" s="128"/>
      <c r="CX504" s="128"/>
      <c r="DH504" s="128"/>
      <c r="DR504" s="128"/>
      <c r="EB504" s="128"/>
      <c r="EL504" s="128"/>
      <c r="EV504" s="128"/>
      <c r="FF504" s="128"/>
      <c r="FP504" s="128"/>
      <c r="FZ504" s="128"/>
      <c r="GJ504" s="128"/>
      <c r="GT504" s="128"/>
      <c r="HD504" s="128"/>
      <c r="HN504" s="128"/>
      <c r="HX504" s="128"/>
    </row>
    <row r="505" s="3" customFormat="true">
      <c r="A505" s="385"/>
      <c r="B505" s="128"/>
      <c r="L505" s="128"/>
      <c r="V505" s="128"/>
      <c r="AF505" s="128"/>
      <c r="AP505" s="128"/>
      <c r="AZ505" s="128"/>
      <c r="BA505" s="128"/>
      <c r="BB505" s="128"/>
      <c r="BC505" s="128"/>
      <c r="BD505" s="128"/>
      <c r="BE505" s="128"/>
      <c r="BF505" s="128"/>
      <c r="BG505" s="128"/>
      <c r="BJ505" s="128"/>
      <c r="BT505" s="128"/>
      <c r="CD505" s="128"/>
      <c r="CN505" s="128"/>
      <c r="CX505" s="128"/>
      <c r="DH505" s="128"/>
      <c r="DR505" s="128"/>
      <c r="EB505" s="128"/>
      <c r="EL505" s="128"/>
      <c r="EV505" s="128"/>
      <c r="FF505" s="128"/>
      <c r="FP505" s="128"/>
      <c r="FZ505" s="128"/>
      <c r="GJ505" s="128"/>
      <c r="GT505" s="128"/>
      <c r="HD505" s="128"/>
      <c r="HN505" s="128"/>
      <c r="HX505" s="128"/>
    </row>
    <row r="506" s="3" customFormat="true">
      <c r="A506" s="385"/>
      <c r="B506" s="128"/>
      <c r="L506" s="128"/>
      <c r="V506" s="128"/>
      <c r="AF506" s="128"/>
      <c r="AP506" s="128"/>
      <c r="AZ506" s="128"/>
      <c r="BA506" s="128"/>
      <c r="BB506" s="128"/>
      <c r="BC506" s="128"/>
      <c r="BD506" s="128"/>
      <c r="BE506" s="128"/>
      <c r="BF506" s="128"/>
      <c r="BG506" s="128"/>
      <c r="BJ506" s="128"/>
      <c r="BT506" s="128"/>
      <c r="CD506" s="128"/>
      <c r="CN506" s="128"/>
      <c r="CX506" s="128"/>
      <c r="DH506" s="128"/>
      <c r="DR506" s="128"/>
      <c r="EB506" s="128"/>
      <c r="EL506" s="128"/>
      <c r="EV506" s="128"/>
      <c r="FF506" s="128"/>
      <c r="FP506" s="128"/>
      <c r="FZ506" s="128"/>
      <c r="GJ506" s="128"/>
      <c r="GT506" s="128"/>
      <c r="HD506" s="128"/>
      <c r="HN506" s="128"/>
      <c r="HX506" s="128"/>
    </row>
    <row r="507" s="3" customFormat="true">
      <c r="A507" s="385"/>
      <c r="B507" s="128"/>
      <c r="L507" s="128"/>
      <c r="V507" s="128"/>
      <c r="AF507" s="128"/>
      <c r="AP507" s="128"/>
      <c r="AZ507" s="128"/>
      <c r="BA507" s="128"/>
      <c r="BB507" s="128"/>
      <c r="BC507" s="128"/>
      <c r="BD507" s="128"/>
      <c r="BE507" s="128"/>
      <c r="BF507" s="128"/>
      <c r="BG507" s="128"/>
      <c r="BJ507" s="128"/>
      <c r="BT507" s="128"/>
      <c r="CD507" s="128"/>
      <c r="CN507" s="128"/>
      <c r="CX507" s="128"/>
      <c r="DH507" s="128"/>
      <c r="DR507" s="128"/>
      <c r="EB507" s="128"/>
      <c r="EL507" s="128"/>
      <c r="EV507" s="128"/>
      <c r="FF507" s="128"/>
      <c r="FP507" s="128"/>
      <c r="FZ507" s="128"/>
      <c r="GJ507" s="128"/>
      <c r="GT507" s="128"/>
      <c r="HD507" s="128"/>
      <c r="HN507" s="128"/>
      <c r="HX507" s="128"/>
    </row>
    <row r="508" s="3" customFormat="true">
      <c r="A508" s="385"/>
      <c r="B508" s="128"/>
      <c r="L508" s="128"/>
      <c r="V508" s="128"/>
      <c r="AF508" s="128"/>
      <c r="AP508" s="128"/>
      <c r="AZ508" s="128"/>
      <c r="BA508" s="128"/>
      <c r="BB508" s="128"/>
      <c r="BC508" s="128"/>
      <c r="BD508" s="128"/>
      <c r="BE508" s="128"/>
      <c r="BF508" s="128"/>
      <c r="BG508" s="128"/>
      <c r="BJ508" s="128"/>
      <c r="BT508" s="128"/>
      <c r="CD508" s="128"/>
      <c r="CN508" s="128"/>
      <c r="CX508" s="128"/>
      <c r="DH508" s="128"/>
      <c r="DR508" s="128"/>
      <c r="EB508" s="128"/>
      <c r="EL508" s="128"/>
      <c r="EV508" s="128"/>
      <c r="FF508" s="128"/>
      <c r="FP508" s="128"/>
      <c r="FZ508" s="128"/>
      <c r="GJ508" s="128"/>
      <c r="GT508" s="128"/>
      <c r="HD508" s="128"/>
      <c r="HN508" s="128"/>
      <c r="HX508" s="128"/>
    </row>
    <row r="509" s="3" customFormat="true">
      <c r="A509" s="385"/>
      <c r="B509" s="128"/>
      <c r="L509" s="128"/>
      <c r="V509" s="128"/>
      <c r="AF509" s="128"/>
      <c r="AP509" s="128"/>
      <c r="AZ509" s="128"/>
      <c r="BA509" s="128"/>
      <c r="BB509" s="128"/>
      <c r="BC509" s="128"/>
      <c r="BD509" s="128"/>
      <c r="BE509" s="128"/>
      <c r="BF509" s="128"/>
      <c r="BG509" s="128"/>
      <c r="BJ509" s="128"/>
      <c r="BT509" s="128"/>
      <c r="CD509" s="128"/>
      <c r="CN509" s="128"/>
      <c r="CX509" s="128"/>
      <c r="DH509" s="128"/>
      <c r="DR509" s="128"/>
      <c r="EB509" s="128"/>
      <c r="EL509" s="128"/>
      <c r="EV509" s="128"/>
      <c r="FF509" s="128"/>
      <c r="FP509" s="128"/>
      <c r="FZ509" s="128"/>
      <c r="GJ509" s="128"/>
      <c r="GT509" s="128"/>
      <c r="HD509" s="128"/>
      <c r="HN509" s="128"/>
      <c r="HX509" s="128"/>
    </row>
    <row r="510" s="3" customFormat="true">
      <c r="A510" s="385"/>
      <c r="B510" s="128"/>
      <c r="L510" s="128"/>
      <c r="V510" s="128"/>
      <c r="AF510" s="128"/>
      <c r="AP510" s="128"/>
      <c r="AZ510" s="128"/>
      <c r="BA510" s="128"/>
      <c r="BB510" s="128"/>
      <c r="BC510" s="128"/>
      <c r="BD510" s="128"/>
      <c r="BE510" s="128"/>
      <c r="BF510" s="128"/>
      <c r="BG510" s="128"/>
      <c r="BJ510" s="128"/>
      <c r="BT510" s="128"/>
      <c r="CD510" s="128"/>
      <c r="CN510" s="128"/>
      <c r="CX510" s="128"/>
      <c r="DH510" s="128"/>
      <c r="DR510" s="128"/>
      <c r="EB510" s="128"/>
      <c r="EL510" s="128"/>
      <c r="EV510" s="128"/>
      <c r="FF510" s="128"/>
      <c r="FP510" s="128"/>
      <c r="FZ510" s="128"/>
      <c r="GJ510" s="128"/>
      <c r="GT510" s="128"/>
      <c r="HD510" s="128"/>
      <c r="HN510" s="128"/>
      <c r="HX510" s="128"/>
    </row>
    <row r="511" s="3" customFormat="true">
      <c r="A511" s="385"/>
      <c r="B511" s="128"/>
      <c r="L511" s="128"/>
      <c r="V511" s="128"/>
      <c r="AF511" s="128"/>
      <c r="AP511" s="128"/>
      <c r="AZ511" s="128"/>
      <c r="BA511" s="128"/>
      <c r="BB511" s="128"/>
      <c r="BC511" s="128"/>
      <c r="BD511" s="128"/>
      <c r="BE511" s="128"/>
      <c r="BF511" s="128"/>
      <c r="BG511" s="128"/>
      <c r="BJ511" s="128"/>
      <c r="BT511" s="128"/>
      <c r="CD511" s="128"/>
      <c r="CN511" s="128"/>
      <c r="CX511" s="128"/>
      <c r="DH511" s="128"/>
      <c r="DR511" s="128"/>
      <c r="EB511" s="128"/>
      <c r="EL511" s="128"/>
      <c r="EV511" s="128"/>
      <c r="FF511" s="128"/>
      <c r="FP511" s="128"/>
      <c r="FZ511" s="128"/>
      <c r="GJ511" s="128"/>
      <c r="GT511" s="128"/>
      <c r="HD511" s="128"/>
      <c r="HN511" s="128"/>
      <c r="HX511" s="128"/>
    </row>
    <row r="512" s="3" customFormat="true">
      <c r="A512" s="385"/>
      <c r="B512" s="128"/>
      <c r="L512" s="128"/>
      <c r="V512" s="128"/>
      <c r="AF512" s="128"/>
      <c r="AP512" s="128"/>
      <c r="AZ512" s="128"/>
      <c r="BA512" s="128"/>
      <c r="BB512" s="128"/>
      <c r="BC512" s="128"/>
      <c r="BD512" s="128"/>
      <c r="BE512" s="128"/>
      <c r="BF512" s="128"/>
      <c r="BG512" s="128"/>
      <c r="BJ512" s="128"/>
      <c r="BT512" s="128"/>
      <c r="CD512" s="128"/>
      <c r="CN512" s="128"/>
      <c r="CX512" s="128"/>
      <c r="DH512" s="128"/>
      <c r="DR512" s="128"/>
      <c r="EB512" s="128"/>
      <c r="EL512" s="128"/>
      <c r="EV512" s="128"/>
      <c r="FF512" s="128"/>
      <c r="FP512" s="128"/>
      <c r="FZ512" s="128"/>
      <c r="GJ512" s="128"/>
      <c r="GT512" s="128"/>
      <c r="HD512" s="128"/>
      <c r="HN512" s="128"/>
      <c r="HX512" s="128"/>
    </row>
    <row r="513" s="3" customFormat="true">
      <c r="A513" s="385"/>
      <c r="B513" s="128"/>
      <c r="L513" s="128"/>
      <c r="V513" s="128"/>
      <c r="AF513" s="128"/>
      <c r="AP513" s="128"/>
      <c r="AZ513" s="128"/>
      <c r="BA513" s="128"/>
      <c r="BB513" s="128"/>
      <c r="BC513" s="128"/>
      <c r="BD513" s="128"/>
      <c r="BE513" s="128"/>
      <c r="BF513" s="128"/>
      <c r="BG513" s="128"/>
      <c r="BJ513" s="128"/>
      <c r="BT513" s="128"/>
      <c r="CD513" s="128"/>
      <c r="CN513" s="128"/>
      <c r="CX513" s="128"/>
      <c r="DH513" s="128"/>
      <c r="DR513" s="128"/>
      <c r="EB513" s="128"/>
      <c r="EL513" s="128"/>
      <c r="EV513" s="128"/>
      <c r="FF513" s="128"/>
      <c r="FP513" s="128"/>
      <c r="FZ513" s="128"/>
      <c r="GJ513" s="128"/>
      <c r="GT513" s="128"/>
      <c r="HD513" s="128"/>
      <c r="HN513" s="128"/>
      <c r="HX513" s="128"/>
    </row>
    <row r="514" s="3" customFormat="true">
      <c r="A514" s="385"/>
      <c r="B514" s="128"/>
      <c r="L514" s="128"/>
      <c r="V514" s="128"/>
      <c r="AF514" s="128"/>
      <c r="AP514" s="128"/>
      <c r="AZ514" s="128"/>
      <c r="BA514" s="128"/>
      <c r="BB514" s="128"/>
      <c r="BC514" s="128"/>
      <c r="BD514" s="128"/>
      <c r="BE514" s="128"/>
      <c r="BF514" s="128"/>
      <c r="BG514" s="128"/>
      <c r="BJ514" s="128"/>
      <c r="BT514" s="128"/>
      <c r="CD514" s="128"/>
      <c r="CN514" s="128"/>
      <c r="CX514" s="128"/>
      <c r="DH514" s="128"/>
      <c r="DR514" s="128"/>
      <c r="EB514" s="128"/>
      <c r="EL514" s="128"/>
      <c r="EV514" s="128"/>
      <c r="FF514" s="128"/>
      <c r="FP514" s="128"/>
      <c r="FZ514" s="128"/>
      <c r="GJ514" s="128"/>
      <c r="GT514" s="128"/>
      <c r="HD514" s="128"/>
      <c r="HN514" s="128"/>
      <c r="HX514" s="128"/>
    </row>
    <row r="515" s="3" customFormat="true">
      <c r="A515" s="385"/>
      <c r="B515" s="128"/>
      <c r="L515" s="128"/>
      <c r="V515" s="128"/>
      <c r="AF515" s="128"/>
      <c r="AP515" s="128"/>
      <c r="AZ515" s="128"/>
      <c r="BA515" s="128"/>
      <c r="BB515" s="128"/>
      <c r="BC515" s="128"/>
      <c r="BD515" s="128"/>
      <c r="BE515" s="128"/>
      <c r="BF515" s="128"/>
      <c r="BG515" s="128"/>
      <c r="BJ515" s="128"/>
      <c r="BT515" s="128"/>
      <c r="CD515" s="128"/>
      <c r="CN515" s="128"/>
      <c r="CX515" s="128"/>
      <c r="DH515" s="128"/>
      <c r="DR515" s="128"/>
      <c r="EB515" s="128"/>
      <c r="EL515" s="128"/>
      <c r="EV515" s="128"/>
      <c r="FF515" s="128"/>
      <c r="FP515" s="128"/>
      <c r="FZ515" s="128"/>
      <c r="GJ515" s="128"/>
      <c r="GT515" s="128"/>
      <c r="HD515" s="128"/>
      <c r="HN515" s="128"/>
      <c r="HX515" s="128"/>
    </row>
    <row r="516" s="3" customFormat="true">
      <c r="A516" s="385"/>
      <c r="B516" s="128"/>
      <c r="L516" s="128"/>
      <c r="V516" s="128"/>
      <c r="AF516" s="128"/>
      <c r="AP516" s="128"/>
      <c r="AZ516" s="128"/>
      <c r="BA516" s="128"/>
      <c r="BB516" s="128"/>
      <c r="BC516" s="128"/>
      <c r="BD516" s="128"/>
      <c r="BE516" s="128"/>
      <c r="BF516" s="128"/>
      <c r="BG516" s="128"/>
      <c r="BJ516" s="128"/>
      <c r="BT516" s="128"/>
      <c r="CD516" s="128"/>
      <c r="CN516" s="128"/>
      <c r="CX516" s="128"/>
      <c r="DH516" s="128"/>
      <c r="DR516" s="128"/>
      <c r="EB516" s="128"/>
      <c r="EL516" s="128"/>
      <c r="EV516" s="128"/>
      <c r="FF516" s="128"/>
      <c r="FP516" s="128"/>
      <c r="FZ516" s="128"/>
      <c r="GJ516" s="128"/>
      <c r="GT516" s="128"/>
      <c r="HD516" s="128"/>
      <c r="HN516" s="128"/>
      <c r="HX516" s="128"/>
    </row>
    <row r="517" s="3" customFormat="true">
      <c r="A517" s="385"/>
      <c r="B517" s="128"/>
      <c r="L517" s="128"/>
      <c r="V517" s="128"/>
      <c r="AF517" s="128"/>
      <c r="AP517" s="128"/>
      <c r="AZ517" s="128"/>
      <c r="BA517" s="128"/>
      <c r="BB517" s="128"/>
      <c r="BC517" s="128"/>
      <c r="BD517" s="128"/>
      <c r="BE517" s="128"/>
      <c r="BF517" s="128"/>
      <c r="BG517" s="128"/>
      <c r="BJ517" s="128"/>
      <c r="BT517" s="128"/>
      <c r="CD517" s="128"/>
      <c r="CN517" s="128"/>
      <c r="CX517" s="128"/>
      <c r="DH517" s="128"/>
      <c r="DR517" s="128"/>
      <c r="EB517" s="128"/>
      <c r="EL517" s="128"/>
      <c r="EV517" s="128"/>
      <c r="FF517" s="128"/>
      <c r="FP517" s="128"/>
      <c r="FZ517" s="128"/>
      <c r="GJ517" s="128"/>
      <c r="GT517" s="128"/>
      <c r="HD517" s="128"/>
      <c r="HN517" s="128"/>
      <c r="HX517" s="128"/>
    </row>
    <row r="518" s="3" customFormat="true">
      <c r="A518" s="385"/>
      <c r="B518" s="128"/>
      <c r="L518" s="128"/>
      <c r="V518" s="128"/>
      <c r="AF518" s="128"/>
      <c r="AP518" s="128"/>
      <c r="AZ518" s="128"/>
      <c r="BA518" s="128"/>
      <c r="BB518" s="128"/>
      <c r="BC518" s="128"/>
      <c r="BD518" s="128"/>
      <c r="BE518" s="128"/>
      <c r="BF518" s="128"/>
      <c r="BG518" s="128"/>
      <c r="BJ518" s="128"/>
      <c r="BT518" s="128"/>
      <c r="CD518" s="128"/>
      <c r="CN518" s="128"/>
      <c r="CX518" s="128"/>
      <c r="DH518" s="128"/>
      <c r="DR518" s="128"/>
      <c r="EB518" s="128"/>
      <c r="EL518" s="128"/>
      <c r="EV518" s="128"/>
      <c r="FF518" s="128"/>
      <c r="FP518" s="128"/>
      <c r="FZ518" s="128"/>
      <c r="GJ518" s="128"/>
      <c r="GT518" s="128"/>
      <c r="HD518" s="128"/>
      <c r="HN518" s="128"/>
      <c r="HX518" s="128"/>
    </row>
    <row r="519" s="3" customFormat="true">
      <c r="A519" s="385"/>
      <c r="B519" s="128"/>
      <c r="L519" s="128"/>
      <c r="V519" s="128"/>
      <c r="AF519" s="128"/>
      <c r="AP519" s="128"/>
      <c r="AZ519" s="128"/>
      <c r="BA519" s="128"/>
      <c r="BB519" s="128"/>
      <c r="BC519" s="128"/>
      <c r="BD519" s="128"/>
      <c r="BE519" s="128"/>
      <c r="BF519" s="128"/>
      <c r="BG519" s="128"/>
      <c r="BJ519" s="128"/>
      <c r="BT519" s="128"/>
      <c r="CD519" s="128"/>
      <c r="CN519" s="128"/>
      <c r="CX519" s="128"/>
      <c r="DH519" s="128"/>
      <c r="DR519" s="128"/>
      <c r="EB519" s="128"/>
      <c r="EL519" s="128"/>
      <c r="EV519" s="128"/>
      <c r="FF519" s="128"/>
      <c r="FP519" s="128"/>
      <c r="FZ519" s="128"/>
      <c r="GJ519" s="128"/>
      <c r="GT519" s="128"/>
      <c r="HD519" s="128"/>
      <c r="HN519" s="128"/>
      <c r="HX519" s="128"/>
    </row>
    <row r="520" s="3" customFormat="true">
      <c r="A520" s="385"/>
      <c r="B520" s="128"/>
      <c r="L520" s="128"/>
      <c r="V520" s="128"/>
      <c r="AF520" s="128"/>
      <c r="AP520" s="128"/>
      <c r="AZ520" s="128"/>
      <c r="BA520" s="128"/>
      <c r="BB520" s="128"/>
      <c r="BC520" s="128"/>
      <c r="BD520" s="128"/>
      <c r="BE520" s="128"/>
      <c r="BF520" s="128"/>
      <c r="BG520" s="128"/>
      <c r="BJ520" s="128"/>
      <c r="BT520" s="128"/>
      <c r="CD520" s="128"/>
      <c r="CN520" s="128"/>
      <c r="CX520" s="128"/>
      <c r="DH520" s="128"/>
      <c r="DR520" s="128"/>
      <c r="EB520" s="128"/>
      <c r="EL520" s="128"/>
      <c r="EV520" s="128"/>
      <c r="FF520" s="128"/>
      <c r="FP520" s="128"/>
      <c r="FZ520" s="128"/>
      <c r="GJ520" s="128"/>
      <c r="GT520" s="128"/>
      <c r="HD520" s="128"/>
      <c r="HN520" s="128"/>
      <c r="HX520" s="128"/>
    </row>
    <row r="521" s="3" customFormat="true">
      <c r="A521" s="385"/>
      <c r="B521" s="128"/>
      <c r="L521" s="128"/>
      <c r="V521" s="128"/>
      <c r="AF521" s="128"/>
      <c r="AP521" s="128"/>
      <c r="AZ521" s="128"/>
      <c r="BA521" s="128"/>
      <c r="BB521" s="128"/>
      <c r="BC521" s="128"/>
      <c r="BD521" s="128"/>
      <c r="BE521" s="128"/>
      <c r="BF521" s="128"/>
      <c r="BG521" s="128"/>
      <c r="BJ521" s="128"/>
      <c r="BT521" s="128"/>
      <c r="CD521" s="128"/>
      <c r="CN521" s="128"/>
      <c r="CX521" s="128"/>
      <c r="DH521" s="128"/>
      <c r="DR521" s="128"/>
      <c r="EB521" s="128"/>
      <c r="EL521" s="128"/>
      <c r="EV521" s="128"/>
      <c r="FF521" s="128"/>
      <c r="FP521" s="128"/>
      <c r="FZ521" s="128"/>
      <c r="GJ521" s="128"/>
      <c r="GT521" s="128"/>
      <c r="HD521" s="128"/>
      <c r="HN521" s="128"/>
      <c r="HX521" s="128"/>
    </row>
    <row r="522" s="3" customFormat="true">
      <c r="A522" s="385"/>
      <c r="B522" s="128"/>
      <c r="L522" s="128"/>
      <c r="V522" s="128"/>
      <c r="AF522" s="128"/>
      <c r="AP522" s="128"/>
      <c r="AZ522" s="128"/>
      <c r="BA522" s="128"/>
      <c r="BB522" s="128"/>
      <c r="BC522" s="128"/>
      <c r="BD522" s="128"/>
      <c r="BE522" s="128"/>
      <c r="BF522" s="128"/>
      <c r="BG522" s="128"/>
      <c r="BJ522" s="128"/>
      <c r="BT522" s="128"/>
      <c r="CD522" s="128"/>
      <c r="CN522" s="128"/>
      <c r="CX522" s="128"/>
      <c r="DH522" s="128"/>
      <c r="DR522" s="128"/>
      <c r="EB522" s="128"/>
      <c r="EL522" s="128"/>
      <c r="EV522" s="128"/>
      <c r="FF522" s="128"/>
      <c r="FP522" s="128"/>
      <c r="FZ522" s="128"/>
      <c r="GJ522" s="128"/>
      <c r="GT522" s="128"/>
      <c r="HD522" s="128"/>
      <c r="HN522" s="128"/>
      <c r="HX522" s="128"/>
    </row>
    <row r="523" s="3" customFormat="true">
      <c r="A523" s="385"/>
      <c r="B523" s="128"/>
      <c r="L523" s="128"/>
      <c r="V523" s="128"/>
      <c r="AF523" s="128"/>
      <c r="AP523" s="128"/>
      <c r="AZ523" s="128"/>
      <c r="BA523" s="128"/>
      <c r="BB523" s="128"/>
      <c r="BC523" s="128"/>
      <c r="BD523" s="128"/>
      <c r="BE523" s="128"/>
      <c r="BF523" s="128"/>
      <c r="BG523" s="128"/>
      <c r="BJ523" s="128"/>
      <c r="BT523" s="128"/>
      <c r="CD523" s="128"/>
      <c r="CN523" s="128"/>
      <c r="CX523" s="128"/>
      <c r="DH523" s="128"/>
      <c r="DR523" s="128"/>
      <c r="EB523" s="128"/>
      <c r="EL523" s="128"/>
      <c r="EV523" s="128"/>
      <c r="FF523" s="128"/>
      <c r="FP523" s="128"/>
      <c r="FZ523" s="128"/>
      <c r="GJ523" s="128"/>
      <c r="GT523" s="128"/>
      <c r="HD523" s="128"/>
      <c r="HN523" s="128"/>
      <c r="HX523" s="128"/>
    </row>
    <row r="524" s="3" customFormat="true">
      <c r="A524" s="385"/>
      <c r="B524" s="128"/>
      <c r="L524" s="128"/>
      <c r="V524" s="128"/>
      <c r="AF524" s="128"/>
      <c r="AP524" s="128"/>
      <c r="AZ524" s="128"/>
      <c r="BA524" s="128"/>
      <c r="BB524" s="128"/>
      <c r="BC524" s="128"/>
      <c r="BD524" s="128"/>
      <c r="BE524" s="128"/>
      <c r="BF524" s="128"/>
      <c r="BG524" s="128"/>
      <c r="BJ524" s="128"/>
      <c r="BT524" s="128"/>
      <c r="CD524" s="128"/>
      <c r="CN524" s="128"/>
      <c r="CX524" s="128"/>
      <c r="DH524" s="128"/>
      <c r="DR524" s="128"/>
      <c r="EB524" s="128"/>
      <c r="EL524" s="128"/>
      <c r="EV524" s="128"/>
      <c r="FF524" s="128"/>
      <c r="FP524" s="128"/>
      <c r="FZ524" s="128"/>
      <c r="GJ524" s="128"/>
      <c r="GT524" s="128"/>
      <c r="HD524" s="128"/>
      <c r="HN524" s="128"/>
      <c r="HX524" s="128"/>
    </row>
    <row r="525" s="3" customFormat="true">
      <c r="A525" s="385"/>
      <c r="B525" s="128"/>
      <c r="L525" s="128"/>
      <c r="V525" s="128"/>
      <c r="AF525" s="128"/>
      <c r="AP525" s="128"/>
      <c r="AZ525" s="128"/>
      <c r="BA525" s="128"/>
      <c r="BB525" s="128"/>
      <c r="BC525" s="128"/>
      <c r="BD525" s="128"/>
      <c r="BE525" s="128"/>
      <c r="BF525" s="128"/>
      <c r="BG525" s="128"/>
      <c r="BJ525" s="128"/>
      <c r="BT525" s="128"/>
      <c r="CD525" s="128"/>
      <c r="CN525" s="128"/>
      <c r="CX525" s="128"/>
      <c r="DH525" s="128"/>
      <c r="DR525" s="128"/>
      <c r="EB525" s="128"/>
      <c r="EL525" s="128"/>
      <c r="EV525" s="128"/>
      <c r="FF525" s="128"/>
      <c r="FP525" s="128"/>
      <c r="FZ525" s="128"/>
      <c r="GJ525" s="128"/>
      <c r="GT525" s="128"/>
      <c r="HD525" s="128"/>
      <c r="HN525" s="128"/>
      <c r="HX525" s="128"/>
    </row>
    <row r="526" s="3" customFormat="true">
      <c r="A526" s="385"/>
      <c r="B526" s="128"/>
      <c r="L526" s="128"/>
      <c r="V526" s="128"/>
      <c r="AF526" s="128"/>
      <c r="AP526" s="128"/>
      <c r="AZ526" s="128"/>
      <c r="BA526" s="128"/>
      <c r="BB526" s="128"/>
      <c r="BC526" s="128"/>
      <c r="BD526" s="128"/>
      <c r="BE526" s="128"/>
      <c r="BF526" s="128"/>
      <c r="BG526" s="128"/>
      <c r="BJ526" s="128"/>
      <c r="BT526" s="128"/>
      <c r="CD526" s="128"/>
      <c r="CN526" s="128"/>
      <c r="CX526" s="128"/>
      <c r="DH526" s="128"/>
      <c r="DR526" s="128"/>
      <c r="EB526" s="128"/>
      <c r="EL526" s="128"/>
      <c r="EV526" s="128"/>
      <c r="FF526" s="128"/>
      <c r="FP526" s="128"/>
      <c r="FZ526" s="128"/>
      <c r="GJ526" s="128"/>
      <c r="GT526" s="128"/>
      <c r="HD526" s="128"/>
      <c r="HN526" s="128"/>
      <c r="HX526" s="128"/>
    </row>
    <row r="527" s="3" customFormat="true">
      <c r="A527" s="385"/>
      <c r="B527" s="128"/>
      <c r="L527" s="128"/>
      <c r="V527" s="128"/>
      <c r="AF527" s="128"/>
      <c r="AP527" s="128"/>
      <c r="AZ527" s="128"/>
      <c r="BA527" s="128"/>
      <c r="BB527" s="128"/>
      <c r="BC527" s="128"/>
      <c r="BD527" s="128"/>
      <c r="BE527" s="128"/>
      <c r="BF527" s="128"/>
      <c r="BG527" s="128"/>
      <c r="BJ527" s="128"/>
      <c r="BT527" s="128"/>
      <c r="CD527" s="128"/>
      <c r="CN527" s="128"/>
      <c r="CX527" s="128"/>
      <c r="DH527" s="128"/>
      <c r="DR527" s="128"/>
      <c r="EB527" s="128"/>
      <c r="EL527" s="128"/>
      <c r="EV527" s="128"/>
      <c r="FF527" s="128"/>
      <c r="FP527" s="128"/>
      <c r="FZ527" s="128"/>
      <c r="GJ527" s="128"/>
      <c r="GT527" s="128"/>
      <c r="HD527" s="128"/>
      <c r="HN527" s="128"/>
      <c r="HX527" s="128"/>
    </row>
    <row r="528" s="3" customFormat="true">
      <c r="A528" s="385"/>
      <c r="B528" s="128"/>
      <c r="L528" s="128"/>
      <c r="V528" s="128"/>
      <c r="AF528" s="128"/>
      <c r="AP528" s="128"/>
      <c r="AZ528" s="128"/>
      <c r="BA528" s="128"/>
      <c r="BB528" s="128"/>
      <c r="BC528" s="128"/>
      <c r="BD528" s="128"/>
      <c r="BE528" s="128"/>
      <c r="BF528" s="128"/>
      <c r="BG528" s="128"/>
      <c r="BJ528" s="128"/>
      <c r="BT528" s="128"/>
      <c r="CD528" s="128"/>
      <c r="CN528" s="128"/>
      <c r="CX528" s="128"/>
      <c r="DH528" s="128"/>
      <c r="DR528" s="128"/>
      <c r="EB528" s="128"/>
      <c r="EL528" s="128"/>
      <c r="EV528" s="128"/>
      <c r="FF528" s="128"/>
      <c r="FP528" s="128"/>
      <c r="FZ528" s="128"/>
      <c r="GJ528" s="128"/>
      <c r="GT528" s="128"/>
      <c r="HD528" s="128"/>
      <c r="HN528" s="128"/>
      <c r="HX528" s="128"/>
    </row>
    <row r="529" s="3" customFormat="true">
      <c r="A529" s="385"/>
      <c r="B529" s="128"/>
      <c r="L529" s="128"/>
      <c r="V529" s="128"/>
      <c r="AF529" s="128"/>
      <c r="AP529" s="128"/>
      <c r="AZ529" s="128"/>
      <c r="BA529" s="128"/>
      <c r="BB529" s="128"/>
      <c r="BC529" s="128"/>
      <c r="BD529" s="128"/>
      <c r="BE529" s="128"/>
      <c r="BF529" s="128"/>
      <c r="BG529" s="128"/>
      <c r="BJ529" s="128"/>
      <c r="BT529" s="128"/>
      <c r="CD529" s="128"/>
      <c r="CN529" s="128"/>
      <c r="CX529" s="128"/>
      <c r="DH529" s="128"/>
      <c r="DR529" s="128"/>
      <c r="EB529" s="128"/>
      <c r="EL529" s="128"/>
      <c r="EV529" s="128"/>
      <c r="FF529" s="128"/>
      <c r="FP529" s="128"/>
      <c r="FZ529" s="128"/>
      <c r="GJ529" s="128"/>
      <c r="GT529" s="128"/>
      <c r="HD529" s="128"/>
      <c r="HN529" s="128"/>
      <c r="HX529" s="128"/>
    </row>
    <row r="530" s="3" customFormat="true">
      <c r="A530" s="385"/>
      <c r="B530" s="128"/>
      <c r="L530" s="128"/>
      <c r="V530" s="128"/>
      <c r="AF530" s="128"/>
      <c r="AP530" s="128"/>
      <c r="AZ530" s="128"/>
      <c r="BA530" s="128"/>
      <c r="BB530" s="128"/>
      <c r="BC530" s="128"/>
      <c r="BD530" s="128"/>
      <c r="BE530" s="128"/>
      <c r="BF530" s="128"/>
      <c r="BG530" s="128"/>
      <c r="BJ530" s="128"/>
      <c r="BT530" s="128"/>
      <c r="CD530" s="128"/>
      <c r="CN530" s="128"/>
      <c r="CX530" s="128"/>
      <c r="DH530" s="128"/>
      <c r="DR530" s="128"/>
      <c r="EB530" s="128"/>
      <c r="EL530" s="128"/>
      <c r="EV530" s="128"/>
      <c r="FF530" s="128"/>
      <c r="FP530" s="128"/>
      <c r="FZ530" s="128"/>
      <c r="GJ530" s="128"/>
      <c r="GT530" s="128"/>
      <c r="HD530" s="128"/>
      <c r="HN530" s="128"/>
      <c r="HX530" s="128"/>
    </row>
    <row r="531" s="3" customFormat="true">
      <c r="A531" s="385"/>
      <c r="B531" s="128"/>
      <c r="L531" s="128"/>
      <c r="V531" s="128"/>
      <c r="AF531" s="128"/>
      <c r="AP531" s="128"/>
      <c r="AZ531" s="128"/>
      <c r="BA531" s="128"/>
      <c r="BB531" s="128"/>
      <c r="BC531" s="128"/>
      <c r="BD531" s="128"/>
      <c r="BE531" s="128"/>
      <c r="BF531" s="128"/>
      <c r="BG531" s="128"/>
      <c r="BJ531" s="128"/>
      <c r="BT531" s="128"/>
      <c r="CD531" s="128"/>
      <c r="CN531" s="128"/>
      <c r="CX531" s="128"/>
      <c r="DH531" s="128"/>
      <c r="DR531" s="128"/>
      <c r="EB531" s="128"/>
      <c r="EL531" s="128"/>
      <c r="EV531" s="128"/>
      <c r="FF531" s="128"/>
      <c r="FP531" s="128"/>
      <c r="FZ531" s="128"/>
      <c r="GJ531" s="128"/>
      <c r="GT531" s="128"/>
      <c r="HD531" s="128"/>
      <c r="HN531" s="128"/>
      <c r="HX531" s="128"/>
    </row>
    <row r="532" s="3" customFormat="true">
      <c r="A532" s="385"/>
      <c r="B532" s="128"/>
      <c r="L532" s="128"/>
      <c r="V532" s="128"/>
      <c r="AF532" s="128"/>
      <c r="AP532" s="128"/>
      <c r="AZ532" s="128"/>
      <c r="BA532" s="128"/>
      <c r="BB532" s="128"/>
      <c r="BC532" s="128"/>
      <c r="BD532" s="128"/>
      <c r="BE532" s="128"/>
      <c r="BF532" s="128"/>
      <c r="BG532" s="128"/>
      <c r="BJ532" s="128"/>
      <c r="BT532" s="128"/>
      <c r="CD532" s="128"/>
      <c r="CN532" s="128"/>
      <c r="CX532" s="128"/>
      <c r="DH532" s="128"/>
      <c r="DR532" s="128"/>
      <c r="EB532" s="128"/>
      <c r="EL532" s="128"/>
      <c r="EV532" s="128"/>
      <c r="FF532" s="128"/>
      <c r="FP532" s="128"/>
      <c r="FZ532" s="128"/>
      <c r="GJ532" s="128"/>
      <c r="GT532" s="128"/>
      <c r="HD532" s="128"/>
      <c r="HN532" s="128"/>
      <c r="HX532" s="128"/>
    </row>
    <row r="533" s="3" customFormat="true">
      <c r="A533" s="385"/>
      <c r="B533" s="128"/>
      <c r="L533" s="128"/>
      <c r="V533" s="128"/>
      <c r="AF533" s="128"/>
      <c r="AP533" s="128"/>
      <c r="AZ533" s="128"/>
      <c r="BA533" s="128"/>
      <c r="BB533" s="128"/>
      <c r="BC533" s="128"/>
      <c r="BD533" s="128"/>
      <c r="BE533" s="128"/>
      <c r="BF533" s="128"/>
      <c r="BG533" s="128"/>
      <c r="BJ533" s="128"/>
      <c r="BT533" s="128"/>
      <c r="CD533" s="128"/>
      <c r="CN533" s="128"/>
      <c r="CX533" s="128"/>
      <c r="DH533" s="128"/>
      <c r="DR533" s="128"/>
      <c r="EB533" s="128"/>
      <c r="EL533" s="128"/>
      <c r="EV533" s="128"/>
      <c r="FF533" s="128"/>
      <c r="FP533" s="128"/>
      <c r="FZ533" s="128"/>
      <c r="GJ533" s="128"/>
      <c r="GT533" s="128"/>
      <c r="HD533" s="128"/>
      <c r="HN533" s="128"/>
      <c r="HX533" s="128"/>
    </row>
    <row r="534" s="3" customFormat="true">
      <c r="A534" s="385"/>
      <c r="B534" s="128"/>
      <c r="L534" s="128"/>
      <c r="V534" s="128"/>
      <c r="AF534" s="128"/>
      <c r="AP534" s="128"/>
      <c r="AZ534" s="128"/>
      <c r="BA534" s="128"/>
      <c r="BB534" s="128"/>
      <c r="BC534" s="128"/>
      <c r="BD534" s="128"/>
      <c r="BE534" s="128"/>
      <c r="BF534" s="128"/>
      <c r="BG534" s="128"/>
      <c r="BJ534" s="128"/>
      <c r="BT534" s="128"/>
      <c r="CD534" s="128"/>
      <c r="CN534" s="128"/>
      <c r="CX534" s="128"/>
      <c r="DH534" s="128"/>
      <c r="DR534" s="128"/>
      <c r="EB534" s="128"/>
      <c r="EL534" s="128"/>
      <c r="EV534" s="128"/>
      <c r="FF534" s="128"/>
      <c r="FP534" s="128"/>
      <c r="FZ534" s="128"/>
      <c r="GJ534" s="128"/>
      <c r="GT534" s="128"/>
      <c r="HD534" s="128"/>
      <c r="HN534" s="128"/>
      <c r="HX534" s="128"/>
    </row>
    <row r="535" s="3" customFormat="true">
      <c r="A535" s="385"/>
      <c r="B535" s="128"/>
      <c r="L535" s="128"/>
      <c r="V535" s="128"/>
      <c r="AF535" s="128"/>
      <c r="AP535" s="128"/>
      <c r="AZ535" s="128"/>
      <c r="BA535" s="128"/>
      <c r="BB535" s="128"/>
      <c r="BC535" s="128"/>
      <c r="BD535" s="128"/>
      <c r="BE535" s="128"/>
      <c r="BF535" s="128"/>
      <c r="BG535" s="128"/>
      <c r="BJ535" s="128"/>
      <c r="BT535" s="128"/>
      <c r="CD535" s="128"/>
      <c r="CN535" s="128"/>
      <c r="CX535" s="128"/>
      <c r="DH535" s="128"/>
      <c r="DR535" s="128"/>
      <c r="EB535" s="128"/>
      <c r="EL535" s="128"/>
      <c r="EV535" s="128"/>
      <c r="FF535" s="128"/>
      <c r="FP535" s="128"/>
      <c r="FZ535" s="128"/>
      <c r="GJ535" s="128"/>
      <c r="GT535" s="128"/>
      <c r="HD535" s="128"/>
      <c r="HN535" s="128"/>
      <c r="HX535" s="128"/>
    </row>
    <row r="536" s="3" customFormat="true">
      <c r="A536" s="385"/>
      <c r="B536" s="128"/>
      <c r="L536" s="128"/>
      <c r="V536" s="128"/>
      <c r="AF536" s="128"/>
      <c r="AP536" s="128"/>
      <c r="AZ536" s="128"/>
      <c r="BA536" s="128"/>
      <c r="BB536" s="128"/>
      <c r="BC536" s="128"/>
      <c r="BD536" s="128"/>
      <c r="BE536" s="128"/>
      <c r="BF536" s="128"/>
      <c r="BG536" s="128"/>
      <c r="BJ536" s="128"/>
      <c r="BT536" s="128"/>
      <c r="CD536" s="128"/>
      <c r="CN536" s="128"/>
      <c r="CX536" s="128"/>
      <c r="DH536" s="128"/>
      <c r="DR536" s="128"/>
      <c r="EB536" s="128"/>
      <c r="EL536" s="128"/>
      <c r="EV536" s="128"/>
      <c r="FF536" s="128"/>
      <c r="FP536" s="128"/>
      <c r="FZ536" s="128"/>
      <c r="GJ536" s="128"/>
      <c r="GT536" s="128"/>
      <c r="HD536" s="128"/>
      <c r="HN536" s="128"/>
      <c r="HX536" s="128"/>
    </row>
    <row r="537" s="3" customFormat="true">
      <c r="A537" s="385"/>
      <c r="B537" s="128"/>
      <c r="L537" s="128"/>
      <c r="V537" s="128"/>
      <c r="AF537" s="128"/>
      <c r="AP537" s="128"/>
      <c r="AZ537" s="128"/>
      <c r="BA537" s="128"/>
      <c r="BB537" s="128"/>
      <c r="BC537" s="128"/>
      <c r="BD537" s="128"/>
      <c r="BE537" s="128"/>
      <c r="BF537" s="128"/>
      <c r="BG537" s="128"/>
      <c r="BJ537" s="128"/>
      <c r="BT537" s="128"/>
      <c r="CD537" s="128"/>
      <c r="CN537" s="128"/>
      <c r="CX537" s="128"/>
      <c r="DH537" s="128"/>
      <c r="DR537" s="128"/>
      <c r="EB537" s="128"/>
      <c r="EL537" s="128"/>
      <c r="EV537" s="128"/>
      <c r="FF537" s="128"/>
      <c r="FP537" s="128"/>
      <c r="FZ537" s="128"/>
      <c r="GJ537" s="128"/>
      <c r="GT537" s="128"/>
      <c r="HD537" s="128"/>
      <c r="HN537" s="128"/>
      <c r="HX537" s="128"/>
    </row>
    <row r="538" s="3" customFormat="true">
      <c r="A538" s="385"/>
      <c r="B538" s="128"/>
      <c r="L538" s="128"/>
      <c r="V538" s="128"/>
      <c r="AF538" s="128"/>
      <c r="AP538" s="128"/>
      <c r="AZ538" s="128"/>
      <c r="BA538" s="128"/>
      <c r="BB538" s="128"/>
      <c r="BC538" s="128"/>
      <c r="BD538" s="128"/>
      <c r="BE538" s="128"/>
      <c r="BF538" s="128"/>
      <c r="BG538" s="128"/>
      <c r="BJ538" s="128"/>
      <c r="BT538" s="128"/>
      <c r="CD538" s="128"/>
      <c r="CN538" s="128"/>
      <c r="CX538" s="128"/>
      <c r="DH538" s="128"/>
      <c r="DR538" s="128"/>
      <c r="EB538" s="128"/>
      <c r="EL538" s="128"/>
      <c r="EV538" s="128"/>
      <c r="FF538" s="128"/>
      <c r="FP538" s="128"/>
      <c r="FZ538" s="128"/>
      <c r="GJ538" s="128"/>
      <c r="GT538" s="128"/>
      <c r="HD538" s="128"/>
      <c r="HN538" s="128"/>
      <c r="HX538" s="128"/>
    </row>
    <row r="539" s="3" customFormat="true">
      <c r="A539" s="385"/>
      <c r="B539" s="128"/>
      <c r="L539" s="128"/>
      <c r="V539" s="128"/>
      <c r="AF539" s="128"/>
      <c r="AP539" s="128"/>
      <c r="AZ539" s="128"/>
      <c r="BA539" s="128"/>
      <c r="BB539" s="128"/>
      <c r="BC539" s="128"/>
      <c r="BD539" s="128"/>
      <c r="BE539" s="128"/>
      <c r="BF539" s="128"/>
      <c r="BG539" s="128"/>
      <c r="BJ539" s="128"/>
      <c r="BT539" s="128"/>
      <c r="CD539" s="128"/>
      <c r="CN539" s="128"/>
      <c r="CX539" s="128"/>
      <c r="DH539" s="128"/>
      <c r="DR539" s="128"/>
      <c r="EB539" s="128"/>
      <c r="EL539" s="128"/>
      <c r="EV539" s="128"/>
      <c r="FF539" s="128"/>
      <c r="FP539" s="128"/>
      <c r="FZ539" s="128"/>
      <c r="GJ539" s="128"/>
      <c r="GT539" s="128"/>
      <c r="HD539" s="128"/>
      <c r="HN539" s="128"/>
      <c r="HX539" s="128"/>
    </row>
    <row r="540" s="3" customFormat="true">
      <c r="A540" s="385"/>
      <c r="B540" s="128"/>
      <c r="L540" s="128"/>
      <c r="V540" s="128"/>
      <c r="AF540" s="128"/>
      <c r="AP540" s="128"/>
      <c r="AZ540" s="128"/>
      <c r="BA540" s="128"/>
      <c r="BB540" s="128"/>
      <c r="BC540" s="128"/>
      <c r="BD540" s="128"/>
      <c r="BE540" s="128"/>
      <c r="BF540" s="128"/>
      <c r="BG540" s="128"/>
      <c r="BJ540" s="128"/>
      <c r="BT540" s="128"/>
      <c r="CD540" s="128"/>
      <c r="CN540" s="128"/>
      <c r="CX540" s="128"/>
      <c r="DH540" s="128"/>
      <c r="DR540" s="128"/>
      <c r="EB540" s="128"/>
      <c r="EL540" s="128"/>
      <c r="EV540" s="128"/>
      <c r="FF540" s="128"/>
      <c r="FP540" s="128"/>
      <c r="FZ540" s="128"/>
      <c r="GJ540" s="128"/>
      <c r="GT540" s="128"/>
      <c r="HD540" s="128"/>
      <c r="HN540" s="128"/>
      <c r="HX540" s="128"/>
    </row>
    <row r="541" s="3" customFormat="true">
      <c r="A541" s="385"/>
      <c r="B541" s="128"/>
      <c r="L541" s="128"/>
      <c r="V541" s="128"/>
      <c r="AF541" s="128"/>
      <c r="AP541" s="128"/>
      <c r="AZ541" s="128"/>
      <c r="BA541" s="128"/>
      <c r="BB541" s="128"/>
      <c r="BC541" s="128"/>
      <c r="BD541" s="128"/>
      <c r="BE541" s="128"/>
      <c r="BF541" s="128"/>
      <c r="BG541" s="128"/>
      <c r="BJ541" s="128"/>
      <c r="BT541" s="128"/>
      <c r="CD541" s="128"/>
      <c r="CN541" s="128"/>
      <c r="CX541" s="128"/>
      <c r="DH541" s="128"/>
      <c r="DR541" s="128"/>
      <c r="EB541" s="128"/>
      <c r="EL541" s="128"/>
      <c r="EV541" s="128"/>
      <c r="FF541" s="128"/>
      <c r="FP541" s="128"/>
      <c r="FZ541" s="128"/>
      <c r="GJ541" s="128"/>
      <c r="GT541" s="128"/>
      <c r="HD541" s="128"/>
      <c r="HN541" s="128"/>
      <c r="HX541" s="128"/>
    </row>
    <row r="542" s="3" customFormat="true">
      <c r="A542" s="385"/>
      <c r="B542" s="128"/>
      <c r="L542" s="128"/>
      <c r="V542" s="128"/>
      <c r="AF542" s="128"/>
      <c r="AP542" s="128"/>
      <c r="AZ542" s="128"/>
      <c r="BA542" s="128"/>
      <c r="BB542" s="128"/>
      <c r="BC542" s="128"/>
      <c r="BD542" s="128"/>
      <c r="BE542" s="128"/>
      <c r="BF542" s="128"/>
      <c r="BG542" s="128"/>
      <c r="BJ542" s="128"/>
      <c r="BT542" s="128"/>
      <c r="CD542" s="128"/>
      <c r="CN542" s="128"/>
      <c r="CX542" s="128"/>
      <c r="DH542" s="128"/>
      <c r="DR542" s="128"/>
      <c r="EB542" s="128"/>
      <c r="EL542" s="128"/>
      <c r="EV542" s="128"/>
      <c r="FF542" s="128"/>
      <c r="FP542" s="128"/>
      <c r="FZ542" s="128"/>
      <c r="GJ542" s="128"/>
      <c r="GT542" s="128"/>
      <c r="HD542" s="128"/>
      <c r="HN542" s="128"/>
      <c r="HX542" s="128"/>
    </row>
    <row r="543" s="3" customFormat="true">
      <c r="A543" s="385"/>
      <c r="B543" s="128"/>
      <c r="L543" s="128"/>
      <c r="V543" s="128"/>
      <c r="AF543" s="128"/>
      <c r="AP543" s="128"/>
      <c r="AZ543" s="128"/>
      <c r="BA543" s="128"/>
      <c r="BB543" s="128"/>
      <c r="BC543" s="128"/>
      <c r="BD543" s="128"/>
      <c r="BE543" s="128"/>
      <c r="BF543" s="128"/>
      <c r="BG543" s="128"/>
      <c r="BJ543" s="128"/>
      <c r="BT543" s="128"/>
      <c r="CD543" s="128"/>
      <c r="CN543" s="128"/>
      <c r="CX543" s="128"/>
      <c r="DH543" s="128"/>
      <c r="DR543" s="128"/>
      <c r="EB543" s="128"/>
      <c r="EL543" s="128"/>
      <c r="EV543" s="128"/>
      <c r="FF543" s="128"/>
      <c r="FP543" s="128"/>
      <c r="FZ543" s="128"/>
      <c r="GJ543" s="128"/>
      <c r="GT543" s="128"/>
      <c r="HD543" s="128"/>
      <c r="HN543" s="128"/>
      <c r="HX543" s="128"/>
    </row>
    <row r="544" s="3" customFormat="true">
      <c r="A544" s="385"/>
      <c r="B544" s="128"/>
      <c r="L544" s="128"/>
      <c r="V544" s="128"/>
      <c r="AF544" s="128"/>
      <c r="AP544" s="128"/>
      <c r="AZ544" s="128"/>
      <c r="BA544" s="128"/>
      <c r="BB544" s="128"/>
      <c r="BC544" s="128"/>
      <c r="BD544" s="128"/>
      <c r="BE544" s="128"/>
      <c r="BF544" s="128"/>
      <c r="BG544" s="128"/>
      <c r="BJ544" s="128"/>
      <c r="BT544" s="128"/>
      <c r="CD544" s="128"/>
      <c r="CN544" s="128"/>
      <c r="CX544" s="128"/>
      <c r="DH544" s="128"/>
      <c r="DR544" s="128"/>
      <c r="EB544" s="128"/>
      <c r="EL544" s="128"/>
      <c r="EV544" s="128"/>
      <c r="FF544" s="128"/>
      <c r="FP544" s="128"/>
      <c r="FZ544" s="128"/>
      <c r="GJ544" s="128"/>
      <c r="GT544" s="128"/>
      <c r="HD544" s="128"/>
      <c r="HN544" s="128"/>
      <c r="HX544" s="128"/>
    </row>
    <row r="545" s="3" customFormat="true">
      <c r="A545" s="385"/>
      <c r="B545" s="128"/>
      <c r="L545" s="128"/>
      <c r="V545" s="128"/>
      <c r="AF545" s="128"/>
      <c r="AP545" s="128"/>
      <c r="AZ545" s="128"/>
      <c r="BA545" s="128"/>
      <c r="BB545" s="128"/>
      <c r="BC545" s="128"/>
      <c r="BD545" s="128"/>
      <c r="BE545" s="128"/>
      <c r="BF545" s="128"/>
      <c r="BG545" s="128"/>
      <c r="BJ545" s="128"/>
      <c r="BT545" s="128"/>
      <c r="CD545" s="128"/>
      <c r="CN545" s="128"/>
      <c r="CX545" s="128"/>
      <c r="DH545" s="128"/>
      <c r="DR545" s="128"/>
      <c r="EB545" s="128"/>
      <c r="EL545" s="128"/>
      <c r="EV545" s="128"/>
      <c r="FF545" s="128"/>
      <c r="FP545" s="128"/>
      <c r="FZ545" s="128"/>
      <c r="GJ545" s="128"/>
      <c r="GT545" s="128"/>
      <c r="HD545" s="128"/>
      <c r="HN545" s="128"/>
      <c r="HX545" s="128"/>
    </row>
    <row r="546" s="3" customFormat="true">
      <c r="A546" s="385"/>
      <c r="B546" s="128"/>
      <c r="L546" s="128"/>
      <c r="V546" s="128"/>
      <c r="AF546" s="128"/>
      <c r="AP546" s="128"/>
      <c r="AZ546" s="128"/>
      <c r="BA546" s="128"/>
      <c r="BB546" s="128"/>
      <c r="BC546" s="128"/>
      <c r="BD546" s="128"/>
      <c r="BE546" s="128"/>
      <c r="BF546" s="128"/>
      <c r="BG546" s="128"/>
      <c r="BJ546" s="128"/>
      <c r="BT546" s="128"/>
      <c r="CD546" s="128"/>
      <c r="CN546" s="128"/>
      <c r="CX546" s="128"/>
      <c r="DH546" s="128"/>
      <c r="DR546" s="128"/>
      <c r="EB546" s="128"/>
      <c r="EL546" s="128"/>
      <c r="EV546" s="128"/>
      <c r="FF546" s="128"/>
      <c r="FP546" s="128"/>
      <c r="FZ546" s="128"/>
      <c r="GJ546" s="128"/>
      <c r="GT546" s="128"/>
      <c r="HD546" s="128"/>
      <c r="HN546" s="128"/>
      <c r="HX546" s="128"/>
    </row>
    <row r="547" s="3" customFormat="true">
      <c r="A547" s="385"/>
      <c r="B547" s="128"/>
      <c r="L547" s="128"/>
      <c r="V547" s="128"/>
      <c r="AF547" s="128"/>
      <c r="AP547" s="128"/>
      <c r="AZ547" s="128"/>
      <c r="BA547" s="128"/>
      <c r="BB547" s="128"/>
      <c r="BC547" s="128"/>
      <c r="BD547" s="128"/>
      <c r="BE547" s="128"/>
      <c r="BF547" s="128"/>
      <c r="BG547" s="128"/>
      <c r="BJ547" s="128"/>
      <c r="BT547" s="128"/>
      <c r="CD547" s="128"/>
      <c r="CN547" s="128"/>
      <c r="CX547" s="128"/>
      <c r="DH547" s="128"/>
      <c r="DR547" s="128"/>
      <c r="EB547" s="128"/>
      <c r="EL547" s="128"/>
      <c r="EV547" s="128"/>
      <c r="FF547" s="128"/>
      <c r="FP547" s="128"/>
      <c r="FZ547" s="128"/>
      <c r="GJ547" s="128"/>
      <c r="GT547" s="128"/>
      <c r="HD547" s="128"/>
      <c r="HN547" s="128"/>
      <c r="HX547" s="128"/>
    </row>
    <row r="548" s="3" customFormat="true">
      <c r="A548" s="385"/>
      <c r="B548" s="128"/>
      <c r="L548" s="128"/>
      <c r="V548" s="128"/>
      <c r="AF548" s="128"/>
      <c r="AP548" s="128"/>
      <c r="AZ548" s="128"/>
      <c r="BA548" s="128"/>
      <c r="BB548" s="128"/>
      <c r="BC548" s="128"/>
      <c r="BD548" s="128"/>
      <c r="BE548" s="128"/>
      <c r="BF548" s="128"/>
      <c r="BG548" s="128"/>
      <c r="BJ548" s="128"/>
      <c r="BT548" s="128"/>
      <c r="CD548" s="128"/>
      <c r="CN548" s="128"/>
      <c r="CX548" s="128"/>
      <c r="DH548" s="128"/>
      <c r="DR548" s="128"/>
      <c r="EB548" s="128"/>
      <c r="EL548" s="128"/>
      <c r="EV548" s="128"/>
      <c r="FF548" s="128"/>
      <c r="FP548" s="128"/>
      <c r="FZ548" s="128"/>
      <c r="GJ548" s="128"/>
      <c r="GT548" s="128"/>
      <c r="HD548" s="128"/>
      <c r="HN548" s="128"/>
      <c r="HX548" s="128"/>
    </row>
    <row r="549" s="3" customFormat="true">
      <c r="A549" s="385"/>
      <c r="B549" s="128"/>
      <c r="L549" s="128"/>
      <c r="V549" s="128"/>
      <c r="AF549" s="128"/>
      <c r="AP549" s="128"/>
      <c r="AZ549" s="128"/>
      <c r="BA549" s="128"/>
      <c r="BB549" s="128"/>
      <c r="BC549" s="128"/>
      <c r="BD549" s="128"/>
      <c r="BE549" s="128"/>
      <c r="BF549" s="128"/>
      <c r="BG549" s="128"/>
      <c r="BJ549" s="128"/>
      <c r="BT549" s="128"/>
      <c r="CD549" s="128"/>
      <c r="CN549" s="128"/>
      <c r="CX549" s="128"/>
      <c r="DH549" s="128"/>
      <c r="DR549" s="128"/>
      <c r="EB549" s="128"/>
      <c r="EL549" s="128"/>
      <c r="EV549" s="128"/>
      <c r="FF549" s="128"/>
      <c r="FP549" s="128"/>
      <c r="FZ549" s="128"/>
      <c r="GJ549" s="128"/>
      <c r="GT549" s="128"/>
      <c r="HD549" s="128"/>
      <c r="HN549" s="128"/>
      <c r="HX549" s="128"/>
    </row>
    <row r="550" s="3" customFormat="true">
      <c r="A550" s="385"/>
      <c r="B550" s="128"/>
      <c r="L550" s="128"/>
      <c r="V550" s="128"/>
      <c r="AF550" s="128"/>
      <c r="AP550" s="128"/>
      <c r="AZ550" s="128"/>
      <c r="BA550" s="128"/>
      <c r="BB550" s="128"/>
      <c r="BC550" s="128"/>
      <c r="BD550" s="128"/>
      <c r="BE550" s="128"/>
      <c r="BF550" s="128"/>
      <c r="BG550" s="128"/>
      <c r="BJ550" s="128"/>
      <c r="BT550" s="128"/>
      <c r="CD550" s="128"/>
      <c r="CN550" s="128"/>
      <c r="CX550" s="128"/>
      <c r="DH550" s="128"/>
      <c r="DR550" s="128"/>
      <c r="EB550" s="128"/>
      <c r="EL550" s="128"/>
      <c r="EV550" s="128"/>
      <c r="FF550" s="128"/>
      <c r="FP550" s="128"/>
      <c r="FZ550" s="128"/>
      <c r="GJ550" s="128"/>
      <c r="GT550" s="128"/>
      <c r="HD550" s="128"/>
      <c r="HN550" s="128"/>
      <c r="HX550" s="128"/>
    </row>
    <row r="551" s="3" customFormat="true">
      <c r="A551" s="385"/>
      <c r="B551" s="128"/>
      <c r="L551" s="128"/>
      <c r="V551" s="128"/>
      <c r="AF551" s="128"/>
      <c r="AP551" s="128"/>
      <c r="AZ551" s="128"/>
      <c r="BA551" s="128"/>
      <c r="BB551" s="128"/>
      <c r="BC551" s="128"/>
      <c r="BD551" s="128"/>
      <c r="BE551" s="128"/>
      <c r="BF551" s="128"/>
      <c r="BG551" s="128"/>
      <c r="BJ551" s="128"/>
      <c r="BT551" s="128"/>
      <c r="CD551" s="128"/>
      <c r="CN551" s="128"/>
      <c r="CX551" s="128"/>
      <c r="DH551" s="128"/>
      <c r="DR551" s="128"/>
      <c r="EB551" s="128"/>
      <c r="EL551" s="128"/>
      <c r="EV551" s="128"/>
      <c r="FF551" s="128"/>
      <c r="FP551" s="128"/>
      <c r="FZ551" s="128"/>
      <c r="GJ551" s="128"/>
      <c r="GT551" s="128"/>
      <c r="HD551" s="128"/>
      <c r="HN551" s="128"/>
      <c r="HX551" s="128"/>
    </row>
    <row r="552" s="3" customFormat="true">
      <c r="A552" s="385"/>
      <c r="B552" s="128"/>
      <c r="L552" s="128"/>
      <c r="V552" s="128"/>
      <c r="AF552" s="128"/>
      <c r="AP552" s="128"/>
      <c r="AZ552" s="128"/>
      <c r="BA552" s="128"/>
      <c r="BB552" s="128"/>
      <c r="BC552" s="128"/>
      <c r="BD552" s="128"/>
      <c r="BE552" s="128"/>
      <c r="BF552" s="128"/>
      <c r="BG552" s="128"/>
      <c r="BJ552" s="128"/>
      <c r="BT552" s="128"/>
      <c r="CD552" s="128"/>
      <c r="CN552" s="128"/>
      <c r="CX552" s="128"/>
      <c r="DH552" s="128"/>
      <c r="DR552" s="128"/>
      <c r="EB552" s="128"/>
      <c r="EL552" s="128"/>
      <c r="EV552" s="128"/>
      <c r="FF552" s="128"/>
      <c r="FP552" s="128"/>
      <c r="FZ552" s="128"/>
      <c r="GJ552" s="128"/>
      <c r="GT552" s="128"/>
      <c r="HD552" s="128"/>
      <c r="HN552" s="128"/>
      <c r="HX552" s="128"/>
    </row>
    <row r="553" s="3" customFormat="true">
      <c r="A553" s="385"/>
      <c r="B553" s="128"/>
      <c r="L553" s="128"/>
      <c r="V553" s="128"/>
      <c r="AF553" s="128"/>
      <c r="AP553" s="128"/>
      <c r="AZ553" s="128"/>
      <c r="BA553" s="128"/>
      <c r="BB553" s="128"/>
      <c r="BC553" s="128"/>
      <c r="BD553" s="128"/>
      <c r="BE553" s="128"/>
      <c r="BF553" s="128"/>
      <c r="BG553" s="128"/>
      <c r="BJ553" s="128"/>
      <c r="BT553" s="128"/>
      <c r="CD553" s="128"/>
      <c r="CN553" s="128"/>
      <c r="CX553" s="128"/>
      <c r="DH553" s="128"/>
      <c r="DR553" s="128"/>
      <c r="EB553" s="128"/>
      <c r="EL553" s="128"/>
      <c r="EV553" s="128"/>
      <c r="FF553" s="128"/>
      <c r="FP553" s="128"/>
      <c r="FZ553" s="128"/>
      <c r="GJ553" s="128"/>
      <c r="GT553" s="128"/>
      <c r="HD553" s="128"/>
      <c r="HN553" s="128"/>
      <c r="HX553" s="128"/>
    </row>
    <row r="554" s="3" customFormat="true">
      <c r="A554" s="385"/>
      <c r="B554" s="128"/>
      <c r="L554" s="128"/>
      <c r="V554" s="128"/>
      <c r="AF554" s="128"/>
      <c r="AP554" s="128"/>
      <c r="AZ554" s="128"/>
      <c r="BA554" s="128"/>
      <c r="BB554" s="128"/>
      <c r="BC554" s="128"/>
      <c r="BD554" s="128"/>
      <c r="BE554" s="128"/>
      <c r="BF554" s="128"/>
      <c r="BG554" s="128"/>
      <c r="BJ554" s="128"/>
      <c r="BT554" s="128"/>
      <c r="CD554" s="128"/>
      <c r="CN554" s="128"/>
      <c r="CX554" s="128"/>
      <c r="DH554" s="128"/>
      <c r="DR554" s="128"/>
      <c r="EB554" s="128"/>
      <c r="EL554" s="128"/>
      <c r="EV554" s="128"/>
      <c r="FF554" s="128"/>
      <c r="FP554" s="128"/>
      <c r="FZ554" s="128"/>
      <c r="GJ554" s="128"/>
      <c r="GT554" s="128"/>
      <c r="HD554" s="128"/>
      <c r="HN554" s="128"/>
      <c r="HX554" s="128"/>
    </row>
    <row r="555" s="3" customFormat="true">
      <c r="A555" s="385"/>
      <c r="B555" s="128"/>
      <c r="L555" s="128"/>
      <c r="V555" s="128"/>
      <c r="AF555" s="128"/>
      <c r="AP555" s="128"/>
      <c r="AZ555" s="128"/>
      <c r="BA555" s="128"/>
      <c r="BB555" s="128"/>
      <c r="BC555" s="128"/>
      <c r="BD555" s="128"/>
      <c r="BE555" s="128"/>
      <c r="BF555" s="128"/>
      <c r="BG555" s="128"/>
      <c r="BJ555" s="128"/>
      <c r="BT555" s="128"/>
      <c r="CD555" s="128"/>
      <c r="CN555" s="128"/>
      <c r="CX555" s="128"/>
      <c r="DH555" s="128"/>
      <c r="DR555" s="128"/>
      <c r="EB555" s="128"/>
      <c r="EL555" s="128"/>
      <c r="EV555" s="128"/>
      <c r="FF555" s="128"/>
      <c r="FP555" s="128"/>
      <c r="FZ555" s="128"/>
      <c r="GJ555" s="128"/>
      <c r="GT555" s="128"/>
      <c r="HD555" s="128"/>
      <c r="HN555" s="128"/>
      <c r="HX555" s="128"/>
    </row>
    <row r="556" s="3" customFormat="true">
      <c r="A556" s="385"/>
      <c r="B556" s="128"/>
      <c r="L556" s="128"/>
      <c r="V556" s="128"/>
      <c r="AF556" s="128"/>
      <c r="AP556" s="128"/>
      <c r="AZ556" s="128"/>
      <c r="BA556" s="128"/>
      <c r="BB556" s="128"/>
      <c r="BC556" s="128"/>
      <c r="BD556" s="128"/>
      <c r="BE556" s="128"/>
      <c r="BF556" s="128"/>
      <c r="BG556" s="128"/>
      <c r="BJ556" s="128"/>
      <c r="BT556" s="128"/>
      <c r="CD556" s="128"/>
      <c r="CN556" s="128"/>
      <c r="CX556" s="128"/>
      <c r="DH556" s="128"/>
      <c r="DR556" s="128"/>
      <c r="EB556" s="128"/>
      <c r="EL556" s="128"/>
      <c r="EV556" s="128"/>
      <c r="FF556" s="128"/>
      <c r="FP556" s="128"/>
      <c r="FZ556" s="128"/>
      <c r="GJ556" s="128"/>
      <c r="GT556" s="128"/>
      <c r="HD556" s="128"/>
      <c r="HN556" s="128"/>
      <c r="HX556" s="128"/>
    </row>
    <row r="557" s="3" customFormat="true">
      <c r="A557" s="385"/>
      <c r="B557" s="128"/>
      <c r="L557" s="128"/>
      <c r="V557" s="128"/>
      <c r="AF557" s="128"/>
      <c r="AP557" s="128"/>
      <c r="AZ557" s="128"/>
      <c r="BA557" s="128"/>
      <c r="BB557" s="128"/>
      <c r="BC557" s="128"/>
      <c r="BD557" s="128"/>
      <c r="BE557" s="128"/>
      <c r="BF557" s="128"/>
      <c r="BG557" s="128"/>
      <c r="BJ557" s="128"/>
      <c r="BT557" s="128"/>
      <c r="CD557" s="128"/>
      <c r="CN557" s="128"/>
      <c r="CX557" s="128"/>
      <c r="DH557" s="128"/>
      <c r="DR557" s="128"/>
      <c r="EB557" s="128"/>
      <c r="EL557" s="128"/>
      <c r="EV557" s="128"/>
      <c r="FF557" s="128"/>
      <c r="FP557" s="128"/>
      <c r="FZ557" s="128"/>
      <c r="GJ557" s="128"/>
      <c r="GT557" s="128"/>
      <c r="HD557" s="128"/>
      <c r="HN557" s="128"/>
      <c r="HX557" s="128"/>
    </row>
    <row r="558" s="3" customFormat="true">
      <c r="A558" s="385"/>
      <c r="B558" s="128"/>
      <c r="L558" s="128"/>
      <c r="V558" s="128"/>
      <c r="AF558" s="128"/>
      <c r="AP558" s="128"/>
      <c r="AZ558" s="128"/>
      <c r="BA558" s="128"/>
      <c r="BB558" s="128"/>
      <c r="BC558" s="128"/>
      <c r="BD558" s="128"/>
      <c r="BE558" s="128"/>
      <c r="BF558" s="128"/>
      <c r="BG558" s="128"/>
      <c r="BJ558" s="128"/>
      <c r="BT558" s="128"/>
      <c r="CD558" s="128"/>
      <c r="CN558" s="128"/>
      <c r="CX558" s="128"/>
      <c r="DH558" s="128"/>
      <c r="DR558" s="128"/>
      <c r="EB558" s="128"/>
      <c r="EL558" s="128"/>
      <c r="EV558" s="128"/>
      <c r="FF558" s="128"/>
      <c r="FP558" s="128"/>
      <c r="FZ558" s="128"/>
      <c r="GJ558" s="128"/>
      <c r="GT558" s="128"/>
      <c r="HD558" s="128"/>
      <c r="HN558" s="128"/>
      <c r="HX558" s="128"/>
    </row>
    <row r="559" s="3" customFormat="true">
      <c r="A559" s="385"/>
      <c r="B559" s="128"/>
      <c r="L559" s="128"/>
      <c r="V559" s="128"/>
      <c r="AF559" s="128"/>
      <c r="AP559" s="128"/>
      <c r="AZ559" s="128"/>
      <c r="BA559" s="128"/>
      <c r="BB559" s="128"/>
      <c r="BC559" s="128"/>
      <c r="BD559" s="128"/>
      <c r="BE559" s="128"/>
      <c r="BF559" s="128"/>
      <c r="BG559" s="128"/>
      <c r="BJ559" s="128"/>
      <c r="BT559" s="128"/>
      <c r="CD559" s="128"/>
      <c r="CN559" s="128"/>
      <c r="CX559" s="128"/>
      <c r="DH559" s="128"/>
      <c r="DR559" s="128"/>
      <c r="EB559" s="128"/>
      <c r="EL559" s="128"/>
      <c r="EV559" s="128"/>
      <c r="FF559" s="128"/>
      <c r="FP559" s="128"/>
      <c r="FZ559" s="128"/>
      <c r="GJ559" s="128"/>
      <c r="GT559" s="128"/>
      <c r="HD559" s="128"/>
      <c r="HN559" s="128"/>
      <c r="HX559" s="128"/>
    </row>
    <row r="560" s="3" customFormat="true">
      <c r="A560" s="385"/>
      <c r="B560" s="128"/>
      <c r="L560" s="128"/>
      <c r="V560" s="128"/>
      <c r="AF560" s="128"/>
      <c r="AP560" s="128"/>
      <c r="AZ560" s="128"/>
      <c r="BA560" s="128"/>
      <c r="BB560" s="128"/>
      <c r="BC560" s="128"/>
      <c r="BD560" s="128"/>
      <c r="BE560" s="128"/>
      <c r="BF560" s="128"/>
      <c r="BG560" s="128"/>
      <c r="BJ560" s="128"/>
      <c r="BT560" s="128"/>
      <c r="CD560" s="128"/>
      <c r="CN560" s="128"/>
      <c r="CX560" s="128"/>
      <c r="DH560" s="128"/>
      <c r="DR560" s="128"/>
      <c r="EB560" s="128"/>
      <c r="EL560" s="128"/>
      <c r="EV560" s="128"/>
      <c r="FF560" s="128"/>
      <c r="FP560" s="128"/>
      <c r="FZ560" s="128"/>
      <c r="GJ560" s="128"/>
      <c r="GT560" s="128"/>
      <c r="HD560" s="128"/>
      <c r="HN560" s="128"/>
      <c r="HX560" s="128"/>
    </row>
    <row r="561" s="3" customFormat="true">
      <c r="A561" s="385"/>
      <c r="B561" s="128"/>
      <c r="L561" s="128"/>
      <c r="V561" s="128"/>
      <c r="AF561" s="128"/>
      <c r="AP561" s="128"/>
      <c r="AZ561" s="128"/>
      <c r="BA561" s="128"/>
      <c r="BB561" s="128"/>
      <c r="BC561" s="128"/>
      <c r="BD561" s="128"/>
      <c r="BE561" s="128"/>
      <c r="BF561" s="128"/>
      <c r="BG561" s="128"/>
      <c r="BJ561" s="128"/>
      <c r="BT561" s="128"/>
      <c r="CD561" s="128"/>
      <c r="CN561" s="128"/>
      <c r="CX561" s="128"/>
      <c r="DH561" s="128"/>
      <c r="DR561" s="128"/>
      <c r="EB561" s="128"/>
      <c r="EL561" s="128"/>
      <c r="EV561" s="128"/>
      <c r="FF561" s="128"/>
      <c r="FP561" s="128"/>
      <c r="FZ561" s="128"/>
      <c r="GJ561" s="128"/>
      <c r="GT561" s="128"/>
      <c r="HD561" s="128"/>
      <c r="HN561" s="128"/>
      <c r="HX561" s="128"/>
    </row>
    <row r="562" s="3" customFormat="true">
      <c r="A562" s="385"/>
      <c r="B562" s="128"/>
      <c r="L562" s="128"/>
      <c r="V562" s="128"/>
      <c r="AF562" s="128"/>
      <c r="AP562" s="128"/>
      <c r="AZ562" s="128"/>
      <c r="BA562" s="128"/>
      <c r="BB562" s="128"/>
      <c r="BC562" s="128"/>
      <c r="BD562" s="128"/>
      <c r="BE562" s="128"/>
      <c r="BF562" s="128"/>
      <c r="BG562" s="128"/>
      <c r="BJ562" s="128"/>
      <c r="BT562" s="128"/>
      <c r="CD562" s="128"/>
      <c r="CN562" s="128"/>
      <c r="CX562" s="128"/>
      <c r="DH562" s="128"/>
      <c r="DR562" s="128"/>
      <c r="EB562" s="128"/>
      <c r="EL562" s="128"/>
      <c r="EV562" s="128"/>
      <c r="FF562" s="128"/>
      <c r="FP562" s="128"/>
      <c r="FZ562" s="128"/>
      <c r="GJ562" s="128"/>
      <c r="GT562" s="128"/>
      <c r="HD562" s="128"/>
      <c r="HN562" s="128"/>
      <c r="HX562" s="128"/>
    </row>
    <row r="563" s="3" customFormat="true">
      <c r="A563" s="385"/>
      <c r="B563" s="128"/>
      <c r="L563" s="128"/>
      <c r="V563" s="128"/>
      <c r="AF563" s="128"/>
      <c r="AP563" s="128"/>
      <c r="AZ563" s="128"/>
      <c r="BA563" s="128"/>
      <c r="BB563" s="128"/>
      <c r="BC563" s="128"/>
      <c r="BD563" s="128"/>
      <c r="BE563" s="128"/>
      <c r="BF563" s="128"/>
      <c r="BG563" s="128"/>
      <c r="BJ563" s="128"/>
      <c r="BT563" s="128"/>
      <c r="CD563" s="128"/>
      <c r="CN563" s="128"/>
      <c r="CX563" s="128"/>
      <c r="DH563" s="128"/>
      <c r="DR563" s="128"/>
      <c r="EB563" s="128"/>
      <c r="EL563" s="128"/>
      <c r="EV563" s="128"/>
      <c r="FF563" s="128"/>
      <c r="FP563" s="128"/>
      <c r="FZ563" s="128"/>
      <c r="GJ563" s="128"/>
      <c r="GT563" s="128"/>
      <c r="HD563" s="128"/>
      <c r="HN563" s="128"/>
      <c r="HX563" s="128"/>
    </row>
    <row r="564" s="3" customFormat="true">
      <c r="A564" s="385"/>
      <c r="B564" s="128"/>
      <c r="L564" s="128"/>
      <c r="V564" s="128"/>
      <c r="AF564" s="128"/>
      <c r="AP564" s="128"/>
      <c r="AZ564" s="128"/>
      <c r="BA564" s="128"/>
      <c r="BB564" s="128"/>
      <c r="BC564" s="128"/>
      <c r="BD564" s="128"/>
      <c r="BE564" s="128"/>
      <c r="BF564" s="128"/>
      <c r="BG564" s="128"/>
      <c r="BJ564" s="128"/>
      <c r="BT564" s="128"/>
      <c r="CD564" s="128"/>
      <c r="CN564" s="128"/>
      <c r="CX564" s="128"/>
      <c r="DH564" s="128"/>
      <c r="DR564" s="128"/>
      <c r="EB564" s="128"/>
      <c r="EL564" s="128"/>
      <c r="EV564" s="128"/>
      <c r="FF564" s="128"/>
      <c r="FP564" s="128"/>
      <c r="FZ564" s="128"/>
      <c r="GJ564" s="128"/>
      <c r="GT564" s="128"/>
      <c r="HD564" s="128"/>
      <c r="HN564" s="128"/>
      <c r="HX564" s="128"/>
    </row>
    <row r="565" s="3" customFormat="true">
      <c r="A565" s="385"/>
      <c r="B565" s="128"/>
      <c r="L565" s="128"/>
      <c r="V565" s="128"/>
      <c r="AF565" s="128"/>
      <c r="AP565" s="128"/>
      <c r="AZ565" s="128"/>
      <c r="BA565" s="128"/>
      <c r="BB565" s="128"/>
      <c r="BC565" s="128"/>
      <c r="BD565" s="128"/>
      <c r="BE565" s="128"/>
      <c r="BF565" s="128"/>
      <c r="BG565" s="128"/>
      <c r="BJ565" s="128"/>
      <c r="BT565" s="128"/>
      <c r="CD565" s="128"/>
      <c r="CN565" s="128"/>
      <c r="CX565" s="128"/>
      <c r="DH565" s="128"/>
      <c r="DR565" s="128"/>
      <c r="EB565" s="128"/>
      <c r="EL565" s="128"/>
      <c r="EV565" s="128"/>
      <c r="FF565" s="128"/>
      <c r="FP565" s="128"/>
      <c r="FZ565" s="128"/>
      <c r="GJ565" s="128"/>
      <c r="GT565" s="128"/>
      <c r="HD565" s="128"/>
      <c r="HN565" s="128"/>
      <c r="HX565" s="128"/>
    </row>
    <row r="566" s="3" customFormat="true">
      <c r="A566" s="385"/>
      <c r="B566" s="128"/>
      <c r="L566" s="128"/>
      <c r="V566" s="128"/>
      <c r="AF566" s="128"/>
      <c r="AP566" s="128"/>
      <c r="AZ566" s="128"/>
      <c r="BA566" s="128"/>
      <c r="BB566" s="128"/>
      <c r="BC566" s="128"/>
      <c r="BD566" s="128"/>
      <c r="BE566" s="128"/>
      <c r="BF566" s="128"/>
      <c r="BG566" s="128"/>
      <c r="BJ566" s="128"/>
      <c r="BT566" s="128"/>
      <c r="CD566" s="128"/>
      <c r="CN566" s="128"/>
      <c r="CX566" s="128"/>
      <c r="DH566" s="128"/>
      <c r="DR566" s="128"/>
      <c r="EB566" s="128"/>
      <c r="EL566" s="128"/>
      <c r="EV566" s="128"/>
      <c r="FF566" s="128"/>
      <c r="FP566" s="128"/>
      <c r="FZ566" s="128"/>
      <c r="GJ566" s="128"/>
      <c r="GT566" s="128"/>
      <c r="HD566" s="128"/>
      <c r="HN566" s="128"/>
      <c r="HX566" s="128"/>
    </row>
    <row r="567" s="3" customFormat="true">
      <c r="A567" s="385"/>
      <c r="B567" s="128"/>
      <c r="L567" s="128"/>
      <c r="V567" s="128"/>
      <c r="AF567" s="128"/>
      <c r="AP567" s="128"/>
      <c r="AZ567" s="128"/>
      <c r="BA567" s="128"/>
      <c r="BB567" s="128"/>
      <c r="BC567" s="128"/>
      <c r="BD567" s="128"/>
      <c r="BE567" s="128"/>
      <c r="BF567" s="128"/>
      <c r="BG567" s="128"/>
      <c r="BJ567" s="128"/>
      <c r="BT567" s="128"/>
      <c r="CD567" s="128"/>
      <c r="CN567" s="128"/>
      <c r="CX567" s="128"/>
      <c r="DH567" s="128"/>
      <c r="DR567" s="128"/>
      <c r="EB567" s="128"/>
      <c r="EL567" s="128"/>
      <c r="EV567" s="128"/>
      <c r="FF567" s="128"/>
      <c r="FP567" s="128"/>
      <c r="FZ567" s="128"/>
      <c r="GJ567" s="128"/>
      <c r="GT567" s="128"/>
      <c r="HD567" s="128"/>
      <c r="HN567" s="128"/>
      <c r="HX567" s="128"/>
    </row>
    <row r="568" s="3" customFormat="true">
      <c r="A568" s="385"/>
      <c r="B568" s="128"/>
      <c r="L568" s="128"/>
      <c r="V568" s="128"/>
      <c r="AF568" s="128"/>
      <c r="AP568" s="128"/>
      <c r="AZ568" s="128"/>
      <c r="BA568" s="128"/>
      <c r="BB568" s="128"/>
      <c r="BC568" s="128"/>
      <c r="BD568" s="128"/>
      <c r="BE568" s="128"/>
      <c r="BF568" s="128"/>
      <c r="BG568" s="128"/>
      <c r="BJ568" s="128"/>
      <c r="BT568" s="128"/>
      <c r="CD568" s="128"/>
      <c r="CN568" s="128"/>
      <c r="CX568" s="128"/>
      <c r="DH568" s="128"/>
      <c r="DR568" s="128"/>
      <c r="EB568" s="128"/>
      <c r="EL568" s="128"/>
      <c r="EV568" s="128"/>
      <c r="FF568" s="128"/>
      <c r="FP568" s="128"/>
      <c r="FZ568" s="128"/>
      <c r="GJ568" s="128"/>
      <c r="GT568" s="128"/>
      <c r="HD568" s="128"/>
      <c r="HN568" s="128"/>
      <c r="HX568" s="128"/>
    </row>
    <row r="569" s="3" customFormat="true">
      <c r="A569" s="385"/>
      <c r="B569" s="128"/>
      <c r="L569" s="128"/>
      <c r="V569" s="128"/>
      <c r="AF569" s="128"/>
      <c r="AP569" s="128"/>
      <c r="AZ569" s="128"/>
      <c r="BA569" s="128"/>
      <c r="BB569" s="128"/>
      <c r="BC569" s="128"/>
      <c r="BD569" s="128"/>
      <c r="BE569" s="128"/>
      <c r="BF569" s="128"/>
      <c r="BG569" s="128"/>
      <c r="BJ569" s="128"/>
      <c r="BT569" s="128"/>
      <c r="CD569" s="128"/>
      <c r="CN569" s="128"/>
      <c r="CX569" s="128"/>
      <c r="DH569" s="128"/>
      <c r="DR569" s="128"/>
      <c r="EB569" s="128"/>
      <c r="EL569" s="128"/>
      <c r="EV569" s="128"/>
      <c r="FF569" s="128"/>
      <c r="FP569" s="128"/>
      <c r="FZ569" s="128"/>
      <c r="GJ569" s="128"/>
      <c r="GT569" s="128"/>
      <c r="HD569" s="128"/>
      <c r="HN569" s="128"/>
      <c r="HX569" s="128"/>
    </row>
    <row r="570" s="3" customFormat="true">
      <c r="A570" s="385"/>
      <c r="B570" s="128"/>
      <c r="L570" s="128"/>
      <c r="V570" s="128"/>
      <c r="AF570" s="128"/>
      <c r="AP570" s="128"/>
      <c r="AZ570" s="128"/>
      <c r="BA570" s="128"/>
      <c r="BB570" s="128"/>
      <c r="BC570" s="128"/>
      <c r="BD570" s="128"/>
      <c r="BE570" s="128"/>
      <c r="BF570" s="128"/>
      <c r="BG570" s="128"/>
      <c r="BJ570" s="128"/>
      <c r="BT570" s="128"/>
      <c r="CD570" s="128"/>
      <c r="CN570" s="128"/>
      <c r="CX570" s="128"/>
      <c r="DH570" s="128"/>
      <c r="DR570" s="128"/>
      <c r="EB570" s="128"/>
      <c r="EL570" s="128"/>
      <c r="EV570" s="128"/>
      <c r="FF570" s="128"/>
      <c r="FP570" s="128"/>
      <c r="FZ570" s="128"/>
      <c r="GJ570" s="128"/>
      <c r="GT570" s="128"/>
      <c r="HD570" s="128"/>
      <c r="HN570" s="128"/>
      <c r="HX570" s="128"/>
    </row>
    <row r="571" s="3" customFormat="true">
      <c r="A571" s="385"/>
      <c r="B571" s="128"/>
      <c r="L571" s="128"/>
      <c r="V571" s="128"/>
      <c r="AF571" s="128"/>
      <c r="AP571" s="128"/>
      <c r="AZ571" s="128"/>
      <c r="BA571" s="128"/>
      <c r="BB571" s="128"/>
      <c r="BC571" s="128"/>
      <c r="BD571" s="128"/>
      <c r="BE571" s="128"/>
      <c r="BF571" s="128"/>
      <c r="BG571" s="128"/>
      <c r="BJ571" s="128"/>
      <c r="BT571" s="128"/>
      <c r="CD571" s="128"/>
      <c r="CN571" s="128"/>
      <c r="CX571" s="128"/>
      <c r="DH571" s="128"/>
      <c r="DR571" s="128"/>
      <c r="EB571" s="128"/>
      <c r="EL571" s="128"/>
      <c r="EV571" s="128"/>
      <c r="FF571" s="128"/>
      <c r="FP571" s="128"/>
      <c r="FZ571" s="128"/>
      <c r="GJ571" s="128"/>
      <c r="GT571" s="128"/>
      <c r="HD571" s="128"/>
      <c r="HN571" s="128"/>
      <c r="HX571" s="128"/>
    </row>
    <row r="572" s="3" customFormat="true">
      <c r="A572" s="385"/>
      <c r="B572" s="128"/>
      <c r="L572" s="128"/>
      <c r="V572" s="128"/>
      <c r="AF572" s="128"/>
      <c r="AP572" s="128"/>
      <c r="AZ572" s="128"/>
      <c r="BA572" s="128"/>
      <c r="BB572" s="128"/>
      <c r="BC572" s="128"/>
      <c r="BD572" s="128"/>
      <c r="BE572" s="128"/>
      <c r="BF572" s="128"/>
      <c r="BG572" s="128"/>
      <c r="BJ572" s="128"/>
      <c r="BT572" s="128"/>
      <c r="CD572" s="128"/>
      <c r="CN572" s="128"/>
      <c r="CX572" s="128"/>
      <c r="DH572" s="128"/>
      <c r="DR572" s="128"/>
      <c r="EB572" s="128"/>
      <c r="EL572" s="128"/>
      <c r="EV572" s="128"/>
      <c r="FF572" s="128"/>
      <c r="FP572" s="128"/>
      <c r="FZ572" s="128"/>
      <c r="GJ572" s="128"/>
      <c r="GT572" s="128"/>
      <c r="HD572" s="128"/>
      <c r="HN572" s="128"/>
      <c r="HX572" s="128"/>
    </row>
    <row r="573" s="3" customFormat="true">
      <c r="A573" s="385"/>
      <c r="B573" s="128"/>
      <c r="L573" s="128"/>
      <c r="V573" s="128"/>
      <c r="AF573" s="128"/>
      <c r="AP573" s="128"/>
      <c r="AZ573" s="128"/>
      <c r="BA573" s="128"/>
      <c r="BB573" s="128"/>
      <c r="BC573" s="128"/>
      <c r="BD573" s="128"/>
      <c r="BE573" s="128"/>
      <c r="BF573" s="128"/>
      <c r="BG573" s="128"/>
      <c r="BJ573" s="128"/>
      <c r="BT573" s="128"/>
      <c r="CD573" s="128"/>
      <c r="CN573" s="128"/>
      <c r="CX573" s="128"/>
      <c r="DH573" s="128"/>
      <c r="DR573" s="128"/>
      <c r="EB573" s="128"/>
      <c r="EL573" s="128"/>
      <c r="EV573" s="128"/>
      <c r="FF573" s="128"/>
      <c r="FP573" s="128"/>
      <c r="FZ573" s="128"/>
      <c r="GJ573" s="128"/>
      <c r="GT573" s="128"/>
      <c r="HD573" s="128"/>
      <c r="HN573" s="128"/>
      <c r="HX573" s="128"/>
    </row>
    <row r="574" s="3" customFormat="true">
      <c r="A574" s="385"/>
      <c r="B574" s="128"/>
      <c r="L574" s="128"/>
      <c r="V574" s="128"/>
      <c r="AF574" s="128"/>
      <c r="AP574" s="128"/>
      <c r="AZ574" s="128"/>
      <c r="BA574" s="128"/>
      <c r="BB574" s="128"/>
      <c r="BC574" s="128"/>
      <c r="BD574" s="128"/>
      <c r="BE574" s="128"/>
      <c r="BF574" s="128"/>
      <c r="BG574" s="128"/>
      <c r="BJ574" s="128"/>
      <c r="BT574" s="128"/>
      <c r="CD574" s="128"/>
      <c r="CN574" s="128"/>
      <c r="CX574" s="128"/>
      <c r="DH574" s="128"/>
      <c r="DR574" s="128"/>
      <c r="EB574" s="128"/>
      <c r="EL574" s="128"/>
      <c r="EV574" s="128"/>
      <c r="FF574" s="128"/>
      <c r="FP574" s="128"/>
      <c r="FZ574" s="128"/>
      <c r="GJ574" s="128"/>
      <c r="GT574" s="128"/>
      <c r="HD574" s="128"/>
      <c r="HN574" s="128"/>
      <c r="HX574" s="128"/>
    </row>
    <row r="575" s="3" customFormat="true">
      <c r="A575" s="385"/>
      <c r="B575" s="128"/>
      <c r="L575" s="128"/>
      <c r="V575" s="128"/>
      <c r="AF575" s="128"/>
      <c r="AP575" s="128"/>
      <c r="AZ575" s="128"/>
      <c r="BA575" s="128"/>
      <c r="BB575" s="128"/>
      <c r="BC575" s="128"/>
      <c r="BD575" s="128"/>
      <c r="BE575" s="128"/>
      <c r="BF575" s="128"/>
      <c r="BG575" s="128"/>
      <c r="BJ575" s="128"/>
      <c r="BT575" s="128"/>
      <c r="CD575" s="128"/>
      <c r="CN575" s="128"/>
      <c r="CX575" s="128"/>
      <c r="DH575" s="128"/>
      <c r="DR575" s="128"/>
      <c r="EB575" s="128"/>
      <c r="EL575" s="128"/>
      <c r="EV575" s="128"/>
      <c r="FF575" s="128"/>
      <c r="FP575" s="128"/>
      <c r="FZ575" s="128"/>
      <c r="GJ575" s="128"/>
      <c r="GT575" s="128"/>
      <c r="HD575" s="128"/>
      <c r="HN575" s="128"/>
      <c r="HX575" s="128"/>
    </row>
    <row r="576" s="3" customFormat="true">
      <c r="A576" s="385"/>
      <c r="B576" s="128"/>
      <c r="L576" s="128"/>
      <c r="V576" s="128"/>
      <c r="AF576" s="128"/>
      <c r="AP576" s="128"/>
      <c r="AZ576" s="128"/>
      <c r="BA576" s="128"/>
      <c r="BB576" s="128"/>
      <c r="BC576" s="128"/>
      <c r="BD576" s="128"/>
      <c r="BE576" s="128"/>
      <c r="BF576" s="128"/>
      <c r="BG576" s="128"/>
      <c r="BJ576" s="128"/>
      <c r="BT576" s="128"/>
      <c r="CD576" s="128"/>
      <c r="CN576" s="128"/>
      <c r="CX576" s="128"/>
      <c r="DH576" s="128"/>
      <c r="DR576" s="128"/>
      <c r="EB576" s="128"/>
      <c r="EL576" s="128"/>
      <c r="EV576" s="128"/>
      <c r="FF576" s="128"/>
      <c r="FP576" s="128"/>
      <c r="FZ576" s="128"/>
      <c r="GJ576" s="128"/>
      <c r="GT576" s="128"/>
      <c r="HD576" s="128"/>
      <c r="HN576" s="128"/>
      <c r="HX576" s="128"/>
    </row>
    <row r="577" s="3" customFormat="true">
      <c r="A577" s="385"/>
      <c r="B577" s="128"/>
      <c r="L577" s="128"/>
      <c r="V577" s="128"/>
      <c r="AF577" s="128"/>
      <c r="AP577" s="128"/>
      <c r="AZ577" s="128"/>
      <c r="BA577" s="128"/>
      <c r="BB577" s="128"/>
      <c r="BC577" s="128"/>
      <c r="BD577" s="128"/>
      <c r="BE577" s="128"/>
      <c r="BF577" s="128"/>
      <c r="BG577" s="128"/>
      <c r="BJ577" s="128"/>
      <c r="BT577" s="128"/>
      <c r="CD577" s="128"/>
      <c r="CN577" s="128"/>
      <c r="CX577" s="128"/>
      <c r="DH577" s="128"/>
      <c r="DR577" s="128"/>
      <c r="EB577" s="128"/>
      <c r="EL577" s="128"/>
      <c r="EV577" s="128"/>
      <c r="FF577" s="128"/>
      <c r="FP577" s="128"/>
      <c r="FZ577" s="128"/>
      <c r="GJ577" s="128"/>
      <c r="GT577" s="128"/>
      <c r="HD577" s="128"/>
      <c r="HN577" s="128"/>
      <c r="HX577" s="128"/>
    </row>
    <row r="578" s="3" customFormat="true">
      <c r="A578" s="385"/>
      <c r="B578" s="128"/>
      <c r="L578" s="128"/>
      <c r="V578" s="128"/>
      <c r="AF578" s="128"/>
      <c r="AP578" s="128"/>
      <c r="AZ578" s="128"/>
      <c r="BA578" s="128"/>
      <c r="BB578" s="128"/>
      <c r="BC578" s="128"/>
      <c r="BD578" s="128"/>
      <c r="BE578" s="128"/>
      <c r="BF578" s="128"/>
      <c r="BG578" s="128"/>
      <c r="BJ578" s="128"/>
      <c r="BT578" s="128"/>
      <c r="CD578" s="128"/>
      <c r="CN578" s="128"/>
      <c r="CX578" s="128"/>
      <c r="DH578" s="128"/>
      <c r="DR578" s="128"/>
      <c r="EB578" s="128"/>
      <c r="EL578" s="128"/>
      <c r="EV578" s="128"/>
      <c r="FF578" s="128"/>
      <c r="FP578" s="128"/>
      <c r="FZ578" s="128"/>
      <c r="GJ578" s="128"/>
      <c r="GT578" s="128"/>
      <c r="HD578" s="128"/>
      <c r="HN578" s="128"/>
      <c r="HX578" s="128"/>
    </row>
    <row r="579" s="3" customFormat="true">
      <c r="A579" s="385"/>
      <c r="B579" s="128"/>
      <c r="L579" s="128"/>
      <c r="V579" s="128"/>
      <c r="AF579" s="128"/>
      <c r="AP579" s="128"/>
      <c r="AZ579" s="128"/>
      <c r="BA579" s="128"/>
      <c r="BB579" s="128"/>
      <c r="BC579" s="128"/>
      <c r="BD579" s="128"/>
      <c r="BE579" s="128"/>
      <c r="BF579" s="128"/>
      <c r="BG579" s="128"/>
      <c r="BJ579" s="128"/>
      <c r="BT579" s="128"/>
      <c r="CD579" s="128"/>
      <c r="CN579" s="128"/>
      <c r="CX579" s="128"/>
      <c r="DH579" s="128"/>
      <c r="DR579" s="128"/>
      <c r="EB579" s="128"/>
      <c r="EL579" s="128"/>
      <c r="EV579" s="128"/>
      <c r="FF579" s="128"/>
      <c r="FP579" s="128"/>
      <c r="FZ579" s="128"/>
      <c r="GJ579" s="128"/>
      <c r="GT579" s="128"/>
      <c r="HD579" s="128"/>
      <c r="HN579" s="128"/>
      <c r="HX579" s="128"/>
    </row>
    <row r="580" s="3" customFormat="true">
      <c r="A580" s="385"/>
      <c r="B580" s="128"/>
      <c r="L580" s="128"/>
      <c r="V580" s="128"/>
      <c r="AF580" s="128"/>
      <c r="AP580" s="128"/>
      <c r="AZ580" s="128"/>
      <c r="BA580" s="128"/>
      <c r="BB580" s="128"/>
      <c r="BC580" s="128"/>
      <c r="BD580" s="128"/>
      <c r="BE580" s="128"/>
      <c r="BF580" s="128"/>
      <c r="BG580" s="128"/>
      <c r="BJ580" s="128"/>
      <c r="BT580" s="128"/>
      <c r="CD580" s="128"/>
      <c r="CN580" s="128"/>
      <c r="CX580" s="128"/>
      <c r="DH580" s="128"/>
      <c r="DR580" s="128"/>
      <c r="EB580" s="128"/>
      <c r="EL580" s="128"/>
      <c r="EV580" s="128"/>
      <c r="FF580" s="128"/>
      <c r="FP580" s="128"/>
      <c r="FZ580" s="128"/>
      <c r="GJ580" s="128"/>
      <c r="GT580" s="128"/>
      <c r="HD580" s="128"/>
      <c r="HN580" s="128"/>
      <c r="HX580" s="128"/>
    </row>
    <row r="581" s="3" customFormat="true">
      <c r="A581" s="385"/>
      <c r="B581" s="128"/>
      <c r="L581" s="128"/>
      <c r="V581" s="128"/>
      <c r="AF581" s="128"/>
      <c r="AP581" s="128"/>
      <c r="AZ581" s="128"/>
      <c r="BA581" s="128"/>
      <c r="BB581" s="128"/>
      <c r="BC581" s="128"/>
      <c r="BD581" s="128"/>
      <c r="BE581" s="128"/>
      <c r="BF581" s="128"/>
      <c r="BG581" s="128"/>
      <c r="BJ581" s="128"/>
      <c r="BT581" s="128"/>
      <c r="CD581" s="128"/>
      <c r="CN581" s="128"/>
      <c r="CX581" s="128"/>
      <c r="DH581" s="128"/>
      <c r="DR581" s="128"/>
      <c r="EB581" s="128"/>
      <c r="EL581" s="128"/>
      <c r="EV581" s="128"/>
      <c r="FF581" s="128"/>
      <c r="FP581" s="128"/>
      <c r="FZ581" s="128"/>
      <c r="GJ581" s="128"/>
      <c r="GT581" s="128"/>
      <c r="HD581" s="128"/>
      <c r="HN581" s="128"/>
      <c r="HX581" s="128"/>
    </row>
    <row r="582" s="3" customFormat="true">
      <c r="A582" s="385"/>
      <c r="B582" s="128"/>
      <c r="L582" s="128"/>
      <c r="V582" s="128"/>
      <c r="AF582" s="128"/>
      <c r="AP582" s="128"/>
      <c r="AZ582" s="128"/>
      <c r="BA582" s="128"/>
      <c r="BB582" s="128"/>
      <c r="BC582" s="128"/>
      <c r="BD582" s="128"/>
      <c r="BE582" s="128"/>
      <c r="BF582" s="128"/>
      <c r="BG582" s="128"/>
      <c r="BJ582" s="128"/>
      <c r="BT582" s="128"/>
      <c r="CD582" s="128"/>
      <c r="CN582" s="128"/>
      <c r="CX582" s="128"/>
      <c r="DH582" s="128"/>
      <c r="DR582" s="128"/>
      <c r="EB582" s="128"/>
      <c r="EL582" s="128"/>
      <c r="EV582" s="128"/>
      <c r="FF582" s="128"/>
      <c r="FP582" s="128"/>
      <c r="FZ582" s="128"/>
      <c r="GJ582" s="128"/>
      <c r="GT582" s="128"/>
      <c r="HD582" s="128"/>
      <c r="HN582" s="128"/>
      <c r="HX582" s="128"/>
    </row>
    <row r="583" s="3" customFormat="true">
      <c r="A583" s="385"/>
      <c r="B583" s="128"/>
      <c r="L583" s="128"/>
      <c r="V583" s="128"/>
      <c r="AF583" s="128"/>
      <c r="AP583" s="128"/>
      <c r="AZ583" s="128"/>
      <c r="BA583" s="128"/>
      <c r="BB583" s="128"/>
      <c r="BC583" s="128"/>
      <c r="BD583" s="128"/>
      <c r="BE583" s="128"/>
      <c r="BF583" s="128"/>
      <c r="BG583" s="128"/>
      <c r="BJ583" s="128"/>
      <c r="BT583" s="128"/>
      <c r="CD583" s="128"/>
      <c r="CN583" s="128"/>
      <c r="CX583" s="128"/>
      <c r="DH583" s="128"/>
      <c r="DR583" s="128"/>
      <c r="EB583" s="128"/>
      <c r="EL583" s="128"/>
      <c r="EV583" s="128"/>
      <c r="FF583" s="128"/>
      <c r="FP583" s="128"/>
      <c r="FZ583" s="128"/>
      <c r="GJ583" s="128"/>
      <c r="GT583" s="128"/>
      <c r="HD583" s="128"/>
      <c r="HN583" s="128"/>
      <c r="HX583" s="128"/>
    </row>
    <row r="584" s="3" customFormat="true">
      <c r="A584" s="385"/>
      <c r="B584" s="128"/>
      <c r="L584" s="128"/>
      <c r="V584" s="128"/>
      <c r="AF584" s="128"/>
      <c r="AP584" s="128"/>
      <c r="AZ584" s="128"/>
      <c r="BA584" s="128"/>
      <c r="BB584" s="128"/>
      <c r="BC584" s="128"/>
      <c r="BD584" s="128"/>
      <c r="BE584" s="128"/>
      <c r="BF584" s="128"/>
      <c r="BG584" s="128"/>
      <c r="BJ584" s="128"/>
      <c r="BT584" s="128"/>
      <c r="CD584" s="128"/>
      <c r="CN584" s="128"/>
      <c r="CX584" s="128"/>
      <c r="DH584" s="128"/>
      <c r="DR584" s="128"/>
      <c r="EB584" s="128"/>
      <c r="EL584" s="128"/>
      <c r="EV584" s="128"/>
      <c r="FF584" s="128"/>
      <c r="FP584" s="128"/>
      <c r="FZ584" s="128"/>
      <c r="GJ584" s="128"/>
      <c r="GT584" s="128"/>
      <c r="HD584" s="128"/>
      <c r="HN584" s="128"/>
      <c r="HX584" s="128"/>
    </row>
    <row r="585" s="3" customFormat="true">
      <c r="A585" s="385"/>
      <c r="B585" s="128"/>
      <c r="L585" s="128"/>
      <c r="V585" s="128"/>
      <c r="AF585" s="128"/>
      <c r="AP585" s="128"/>
      <c r="AZ585" s="128"/>
      <c r="BA585" s="128"/>
      <c r="BB585" s="128"/>
      <c r="BC585" s="128"/>
      <c r="BD585" s="128"/>
      <c r="BE585" s="128"/>
      <c r="BF585" s="128"/>
      <c r="BG585" s="128"/>
      <c r="BJ585" s="128"/>
      <c r="BT585" s="128"/>
      <c r="CD585" s="128"/>
      <c r="CN585" s="128"/>
      <c r="CX585" s="128"/>
      <c r="DH585" s="128"/>
      <c r="DR585" s="128"/>
      <c r="EB585" s="128"/>
      <c r="EL585" s="128"/>
      <c r="EV585" s="128"/>
      <c r="FF585" s="128"/>
      <c r="FP585" s="128"/>
      <c r="FZ585" s="128"/>
      <c r="GJ585" s="128"/>
      <c r="GT585" s="128"/>
      <c r="HD585" s="128"/>
      <c r="HN585" s="128"/>
      <c r="HX585" s="128"/>
    </row>
    <row r="586" s="3" customFormat="true">
      <c r="A586" s="385"/>
      <c r="B586" s="128"/>
      <c r="L586" s="128"/>
      <c r="V586" s="128"/>
      <c r="AF586" s="128"/>
      <c r="AP586" s="128"/>
      <c r="AZ586" s="128"/>
      <c r="BA586" s="128"/>
      <c r="BB586" s="128"/>
      <c r="BC586" s="128"/>
      <c r="BD586" s="128"/>
      <c r="BE586" s="128"/>
      <c r="BF586" s="128"/>
      <c r="BG586" s="128"/>
      <c r="BJ586" s="128"/>
      <c r="BT586" s="128"/>
      <c r="CD586" s="128"/>
      <c r="CN586" s="128"/>
      <c r="CX586" s="128"/>
      <c r="DH586" s="128"/>
      <c r="DR586" s="128"/>
      <c r="EB586" s="128"/>
      <c r="EL586" s="128"/>
      <c r="EV586" s="128"/>
      <c r="FF586" s="128"/>
      <c r="FP586" s="128"/>
      <c r="FZ586" s="128"/>
      <c r="GJ586" s="128"/>
      <c r="GT586" s="128"/>
      <c r="HD586" s="128"/>
      <c r="HN586" s="128"/>
      <c r="HX586" s="128"/>
    </row>
    <row r="587" s="3" customFormat="true">
      <c r="A587" s="385"/>
      <c r="B587" s="128"/>
      <c r="L587" s="128"/>
      <c r="V587" s="128"/>
      <c r="AF587" s="128"/>
      <c r="AP587" s="128"/>
      <c r="AZ587" s="128"/>
      <c r="BA587" s="128"/>
      <c r="BB587" s="128"/>
      <c r="BC587" s="128"/>
      <c r="BD587" s="128"/>
      <c r="BE587" s="128"/>
      <c r="BF587" s="128"/>
      <c r="BG587" s="128"/>
      <c r="BJ587" s="128"/>
      <c r="BT587" s="128"/>
      <c r="CD587" s="128"/>
      <c r="CN587" s="128"/>
      <c r="CX587" s="128"/>
      <c r="DH587" s="128"/>
      <c r="DR587" s="128"/>
      <c r="EB587" s="128"/>
      <c r="EL587" s="128"/>
      <c r="EV587" s="128"/>
      <c r="FF587" s="128"/>
      <c r="FP587" s="128"/>
      <c r="FZ587" s="128"/>
      <c r="GJ587" s="128"/>
      <c r="GT587" s="128"/>
      <c r="HD587" s="128"/>
      <c r="HN587" s="128"/>
      <c r="HX587" s="128"/>
    </row>
    <row r="588" s="3" customFormat="true">
      <c r="A588" s="385"/>
      <c r="B588" s="128"/>
      <c r="L588" s="128"/>
      <c r="V588" s="128"/>
      <c r="AF588" s="128"/>
      <c r="AP588" s="128"/>
      <c r="AZ588" s="128"/>
      <c r="BA588" s="128"/>
      <c r="BB588" s="128"/>
      <c r="BC588" s="128"/>
      <c r="BD588" s="128"/>
      <c r="BE588" s="128"/>
      <c r="BF588" s="128"/>
      <c r="BG588" s="128"/>
      <c r="BJ588" s="128"/>
      <c r="BT588" s="128"/>
      <c r="CD588" s="128"/>
      <c r="CN588" s="128"/>
      <c r="CX588" s="128"/>
      <c r="DH588" s="128"/>
      <c r="DR588" s="128"/>
      <c r="EB588" s="128"/>
      <c r="EL588" s="128"/>
      <c r="EV588" s="128"/>
      <c r="FF588" s="128"/>
      <c r="FP588" s="128"/>
      <c r="FZ588" s="128"/>
      <c r="GJ588" s="128"/>
      <c r="GT588" s="128"/>
      <c r="HD588" s="128"/>
      <c r="HN588" s="128"/>
      <c r="HX588" s="128"/>
    </row>
    <row r="589" s="3" customFormat="true">
      <c r="A589" s="385"/>
      <c r="B589" s="128"/>
      <c r="L589" s="128"/>
      <c r="V589" s="128"/>
      <c r="AF589" s="128"/>
      <c r="AP589" s="128"/>
      <c r="AZ589" s="128"/>
      <c r="BA589" s="128"/>
      <c r="BB589" s="128"/>
      <c r="BC589" s="128"/>
      <c r="BD589" s="128"/>
      <c r="BE589" s="128"/>
      <c r="BF589" s="128"/>
      <c r="BG589" s="128"/>
      <c r="BJ589" s="128"/>
      <c r="BT589" s="128"/>
      <c r="CD589" s="128"/>
      <c r="CN589" s="128"/>
      <c r="CX589" s="128"/>
      <c r="DH589" s="128"/>
      <c r="DR589" s="128"/>
      <c r="EB589" s="128"/>
      <c r="EL589" s="128"/>
      <c r="EV589" s="128"/>
      <c r="FF589" s="128"/>
      <c r="FP589" s="128"/>
      <c r="FZ589" s="128"/>
      <c r="GJ589" s="128"/>
      <c r="GT589" s="128"/>
      <c r="HD589" s="128"/>
      <c r="HN589" s="128"/>
      <c r="HX589" s="128"/>
    </row>
    <row r="590" s="3" customFormat="true">
      <c r="A590" s="385"/>
      <c r="B590" s="128"/>
      <c r="L590" s="128"/>
      <c r="V590" s="128"/>
      <c r="AF590" s="128"/>
      <c r="AP590" s="128"/>
      <c r="AZ590" s="128"/>
      <c r="BA590" s="128"/>
      <c r="BB590" s="128"/>
      <c r="BC590" s="128"/>
      <c r="BD590" s="128"/>
      <c r="BE590" s="128"/>
      <c r="BF590" s="128"/>
      <c r="BG590" s="128"/>
      <c r="BJ590" s="128"/>
      <c r="BT590" s="128"/>
      <c r="CD590" s="128"/>
      <c r="CN590" s="128"/>
      <c r="CX590" s="128"/>
      <c r="DH590" s="128"/>
      <c r="DR590" s="128"/>
      <c r="EB590" s="128"/>
      <c r="EL590" s="128"/>
      <c r="EV590" s="128"/>
      <c r="FF590" s="128"/>
      <c r="FP590" s="128"/>
      <c r="FZ590" s="128"/>
      <c r="GJ590" s="128"/>
      <c r="GT590" s="128"/>
      <c r="HD590" s="128"/>
      <c r="HN590" s="128"/>
      <c r="HX590" s="128"/>
    </row>
    <row r="591" s="3" customFormat="true">
      <c r="A591" s="385"/>
      <c r="B591" s="128"/>
      <c r="L591" s="128"/>
      <c r="V591" s="128"/>
      <c r="AF591" s="128"/>
      <c r="AP591" s="128"/>
      <c r="AZ591" s="128"/>
      <c r="BA591" s="128"/>
      <c r="BB591" s="128"/>
      <c r="BC591" s="128"/>
      <c r="BD591" s="128"/>
      <c r="BE591" s="128"/>
      <c r="BF591" s="128"/>
      <c r="BG591" s="128"/>
      <c r="BJ591" s="128"/>
      <c r="BT591" s="128"/>
      <c r="CD591" s="128"/>
      <c r="CN591" s="128"/>
      <c r="CX591" s="128"/>
      <c r="DH591" s="128"/>
      <c r="DR591" s="128"/>
      <c r="EB591" s="128"/>
      <c r="EL591" s="128"/>
      <c r="EV591" s="128"/>
      <c r="FF591" s="128"/>
      <c r="FP591" s="128"/>
      <c r="FZ591" s="128"/>
      <c r="GJ591" s="128"/>
      <c r="GT591" s="128"/>
      <c r="HD591" s="128"/>
      <c r="HN591" s="128"/>
      <c r="HX591" s="128"/>
    </row>
    <row r="592" s="3" customFormat="true">
      <c r="A592" s="385"/>
      <c r="B592" s="128"/>
      <c r="L592" s="128"/>
      <c r="V592" s="128"/>
      <c r="AF592" s="128"/>
      <c r="AP592" s="128"/>
      <c r="AZ592" s="128"/>
      <c r="BA592" s="128"/>
      <c r="BB592" s="128"/>
      <c r="BC592" s="128"/>
      <c r="BD592" s="128"/>
      <c r="BE592" s="128"/>
      <c r="BF592" s="128"/>
      <c r="BG592" s="128"/>
      <c r="BJ592" s="128"/>
      <c r="BT592" s="128"/>
      <c r="CD592" s="128"/>
      <c r="CN592" s="128"/>
      <c r="CX592" s="128"/>
      <c r="DH592" s="128"/>
      <c r="DR592" s="128"/>
      <c r="EB592" s="128"/>
      <c r="EL592" s="128"/>
      <c r="EV592" s="128"/>
      <c r="FF592" s="128"/>
      <c r="FP592" s="128"/>
      <c r="FZ592" s="128"/>
      <c r="GJ592" s="128"/>
      <c r="GT592" s="128"/>
      <c r="HD592" s="128"/>
      <c r="HN592" s="128"/>
      <c r="HX592" s="128"/>
    </row>
    <row r="593" s="3" customFormat="true">
      <c r="A593" s="385"/>
      <c r="B593" s="128"/>
      <c r="L593" s="128"/>
      <c r="V593" s="128"/>
      <c r="AF593" s="128"/>
      <c r="AP593" s="128"/>
      <c r="AZ593" s="128"/>
      <c r="BA593" s="128"/>
      <c r="BB593" s="128"/>
      <c r="BC593" s="128"/>
      <c r="BD593" s="128"/>
      <c r="BE593" s="128"/>
      <c r="BF593" s="128"/>
      <c r="BG593" s="128"/>
      <c r="BJ593" s="128"/>
      <c r="BT593" s="128"/>
      <c r="CD593" s="128"/>
      <c r="CN593" s="128"/>
      <c r="CX593" s="128"/>
      <c r="DH593" s="128"/>
      <c r="DR593" s="128"/>
      <c r="EB593" s="128"/>
      <c r="EL593" s="128"/>
      <c r="EV593" s="128"/>
      <c r="FF593" s="128"/>
      <c r="FP593" s="128"/>
      <c r="FZ593" s="128"/>
      <c r="GJ593" s="128"/>
      <c r="GT593" s="128"/>
      <c r="HD593" s="128"/>
      <c r="HN593" s="128"/>
      <c r="HX593" s="128"/>
    </row>
    <row r="594" s="3" customFormat="true">
      <c r="A594" s="385"/>
      <c r="B594" s="128"/>
      <c r="L594" s="128"/>
      <c r="V594" s="128"/>
      <c r="AF594" s="128"/>
      <c r="AP594" s="128"/>
      <c r="AZ594" s="128"/>
      <c r="BA594" s="128"/>
      <c r="BB594" s="128"/>
      <c r="BC594" s="128"/>
      <c r="BD594" s="128"/>
      <c r="BE594" s="128"/>
      <c r="BF594" s="128"/>
      <c r="BG594" s="128"/>
      <c r="BJ594" s="128"/>
      <c r="BT594" s="128"/>
      <c r="CD594" s="128"/>
      <c r="CN594" s="128"/>
      <c r="CX594" s="128"/>
      <c r="DH594" s="128"/>
      <c r="DR594" s="128"/>
      <c r="EB594" s="128"/>
      <c r="EL594" s="128"/>
      <c r="EV594" s="128"/>
      <c r="FF594" s="128"/>
      <c r="FP594" s="128"/>
      <c r="FZ594" s="128"/>
      <c r="GJ594" s="128"/>
      <c r="GT594" s="128"/>
      <c r="HD594" s="128"/>
      <c r="HN594" s="128"/>
      <c r="HX594" s="128"/>
    </row>
    <row r="595" s="3" customFormat="true">
      <c r="A595" s="385"/>
      <c r="B595" s="128"/>
      <c r="L595" s="128"/>
      <c r="V595" s="128"/>
      <c r="AF595" s="128"/>
      <c r="AP595" s="128"/>
      <c r="AZ595" s="128"/>
      <c r="BA595" s="128"/>
      <c r="BB595" s="128"/>
      <c r="BC595" s="128"/>
      <c r="BD595" s="128"/>
      <c r="BE595" s="128"/>
      <c r="BF595" s="128"/>
      <c r="BG595" s="128"/>
      <c r="BJ595" s="128"/>
      <c r="BT595" s="128"/>
      <c r="CD595" s="128"/>
      <c r="CN595" s="128"/>
      <c r="CX595" s="128"/>
      <c r="DH595" s="128"/>
      <c r="DR595" s="128"/>
      <c r="EB595" s="128"/>
      <c r="EL595" s="128"/>
      <c r="EV595" s="128"/>
      <c r="FF595" s="128"/>
      <c r="FP595" s="128"/>
      <c r="FZ595" s="128"/>
      <c r="GJ595" s="128"/>
      <c r="GT595" s="128"/>
      <c r="HD595" s="128"/>
      <c r="HN595" s="128"/>
      <c r="HX595" s="128"/>
    </row>
    <row r="596" s="3" customFormat="true">
      <c r="A596" s="385"/>
      <c r="B596" s="128"/>
      <c r="L596" s="128"/>
      <c r="V596" s="128"/>
      <c r="AF596" s="128"/>
      <c r="AP596" s="128"/>
      <c r="AZ596" s="128"/>
      <c r="BA596" s="128"/>
      <c r="BB596" s="128"/>
      <c r="BC596" s="128"/>
      <c r="BD596" s="128"/>
      <c r="BE596" s="128"/>
      <c r="BF596" s="128"/>
      <c r="BG596" s="128"/>
      <c r="BJ596" s="128"/>
      <c r="BT596" s="128"/>
      <c r="CD596" s="128"/>
      <c r="CN596" s="128"/>
      <c r="CX596" s="128"/>
      <c r="DH596" s="128"/>
      <c r="DR596" s="128"/>
      <c r="EB596" s="128"/>
      <c r="EL596" s="128"/>
      <c r="EV596" s="128"/>
      <c r="FF596" s="128"/>
      <c r="FP596" s="128"/>
      <c r="FZ596" s="128"/>
      <c r="GJ596" s="128"/>
      <c r="GT596" s="128"/>
      <c r="HD596" s="128"/>
      <c r="HN596" s="128"/>
      <c r="HX596" s="128"/>
    </row>
    <row r="597" s="3" customFormat="true">
      <c r="A597" s="385"/>
      <c r="B597" s="128"/>
      <c r="L597" s="128"/>
      <c r="V597" s="128"/>
      <c r="AF597" s="128"/>
      <c r="AP597" s="128"/>
      <c r="AZ597" s="128"/>
      <c r="BA597" s="128"/>
      <c r="BB597" s="128"/>
      <c r="BC597" s="128"/>
      <c r="BD597" s="128"/>
      <c r="BE597" s="128"/>
      <c r="BF597" s="128"/>
      <c r="BG597" s="128"/>
      <c r="BJ597" s="128"/>
      <c r="BT597" s="128"/>
      <c r="CD597" s="128"/>
      <c r="CN597" s="128"/>
      <c r="CX597" s="128"/>
      <c r="DH597" s="128"/>
      <c r="DR597" s="128"/>
      <c r="EB597" s="128"/>
      <c r="EL597" s="128"/>
      <c r="EV597" s="128"/>
      <c r="FF597" s="128"/>
      <c r="FP597" s="128"/>
      <c r="FZ597" s="128"/>
      <c r="GJ597" s="128"/>
      <c r="GT597" s="128"/>
      <c r="HD597" s="128"/>
      <c r="HN597" s="128"/>
      <c r="HX597" s="128"/>
    </row>
    <row r="598" s="3" customFormat="true">
      <c r="A598" s="385"/>
      <c r="B598" s="128"/>
      <c r="L598" s="128"/>
      <c r="V598" s="128"/>
      <c r="AF598" s="128"/>
      <c r="AP598" s="128"/>
      <c r="AZ598" s="128"/>
      <c r="BA598" s="128"/>
      <c r="BB598" s="128"/>
      <c r="BC598" s="128"/>
      <c r="BD598" s="128"/>
      <c r="BE598" s="128"/>
      <c r="BF598" s="128"/>
      <c r="BG598" s="128"/>
      <c r="BJ598" s="128"/>
      <c r="BT598" s="128"/>
      <c r="CD598" s="128"/>
      <c r="CN598" s="128"/>
      <c r="CX598" s="128"/>
      <c r="DH598" s="128"/>
      <c r="DR598" s="128"/>
      <c r="EB598" s="128"/>
      <c r="EL598" s="128"/>
      <c r="EV598" s="128"/>
      <c r="FF598" s="128"/>
      <c r="FP598" s="128"/>
      <c r="FZ598" s="128"/>
      <c r="GJ598" s="128"/>
      <c r="GT598" s="128"/>
      <c r="HD598" s="128"/>
      <c r="HN598" s="128"/>
      <c r="HX598" s="128"/>
    </row>
    <row r="599" s="3" customFormat="true">
      <c r="A599" s="385"/>
      <c r="B599" s="128"/>
      <c r="L599" s="128"/>
      <c r="V599" s="128"/>
      <c r="AF599" s="128"/>
      <c r="AP599" s="128"/>
      <c r="AZ599" s="128"/>
      <c r="BA599" s="128"/>
      <c r="BB599" s="128"/>
      <c r="BC599" s="128"/>
      <c r="BD599" s="128"/>
      <c r="BE599" s="128"/>
      <c r="BF599" s="128"/>
      <c r="BG599" s="128"/>
      <c r="BJ599" s="128"/>
      <c r="BT599" s="128"/>
      <c r="CD599" s="128"/>
      <c r="CN599" s="128"/>
      <c r="CX599" s="128"/>
      <c r="DH599" s="128"/>
      <c r="DR599" s="128"/>
      <c r="EB599" s="128"/>
      <c r="EL599" s="128"/>
      <c r="EV599" s="128"/>
      <c r="FF599" s="128"/>
      <c r="FP599" s="128"/>
      <c r="FZ599" s="128"/>
      <c r="GJ599" s="128"/>
      <c r="GT599" s="128"/>
      <c r="HD599" s="128"/>
      <c r="HN599" s="128"/>
      <c r="HX599" s="128"/>
    </row>
    <row r="600" s="3" customFormat="true">
      <c r="A600" s="385"/>
      <c r="B600" s="128"/>
      <c r="L600" s="128"/>
      <c r="V600" s="128"/>
      <c r="AF600" s="128"/>
      <c r="AP600" s="128"/>
      <c r="AZ600" s="128"/>
      <c r="BA600" s="128"/>
      <c r="BB600" s="128"/>
      <c r="BC600" s="128"/>
      <c r="BD600" s="128"/>
      <c r="BE600" s="128"/>
      <c r="BF600" s="128"/>
      <c r="BG600" s="128"/>
      <c r="BJ600" s="128"/>
      <c r="BT600" s="128"/>
      <c r="CD600" s="128"/>
      <c r="CN600" s="128"/>
      <c r="CX600" s="128"/>
      <c r="DH600" s="128"/>
      <c r="DR600" s="128"/>
      <c r="EB600" s="128"/>
      <c r="EL600" s="128"/>
      <c r="EV600" s="128"/>
      <c r="FF600" s="128"/>
      <c r="FP600" s="128"/>
      <c r="FZ600" s="128"/>
      <c r="GJ600" s="128"/>
      <c r="GT600" s="128"/>
      <c r="HD600" s="128"/>
      <c r="HN600" s="128"/>
      <c r="HX600" s="128"/>
    </row>
    <row r="601" s="3" customFormat="true">
      <c r="A601" s="385"/>
      <c r="B601" s="128"/>
      <c r="L601" s="128"/>
      <c r="V601" s="128"/>
      <c r="AF601" s="128"/>
      <c r="AP601" s="128"/>
      <c r="AZ601" s="128"/>
      <c r="BA601" s="128"/>
      <c r="BB601" s="128"/>
      <c r="BC601" s="128"/>
      <c r="BD601" s="128"/>
      <c r="BE601" s="128"/>
      <c r="BF601" s="128"/>
      <c r="BG601" s="128"/>
      <c r="BJ601" s="128"/>
      <c r="BT601" s="128"/>
      <c r="CD601" s="128"/>
      <c r="CN601" s="128"/>
      <c r="CX601" s="128"/>
      <c r="DH601" s="128"/>
      <c r="DR601" s="128"/>
      <c r="EB601" s="128"/>
      <c r="EL601" s="128"/>
      <c r="EV601" s="128"/>
      <c r="FF601" s="128"/>
      <c r="FP601" s="128"/>
      <c r="FZ601" s="128"/>
      <c r="GJ601" s="128"/>
      <c r="GT601" s="128"/>
      <c r="HD601" s="128"/>
      <c r="HN601" s="128"/>
      <c r="HX601" s="128"/>
    </row>
    <row r="602" s="3" customFormat="true">
      <c r="A602" s="385"/>
      <c r="B602" s="128"/>
      <c r="L602" s="128"/>
      <c r="V602" s="128"/>
      <c r="AF602" s="128"/>
      <c r="AP602" s="128"/>
      <c r="AZ602" s="128"/>
      <c r="BA602" s="128"/>
      <c r="BB602" s="128"/>
      <c r="BC602" s="128"/>
      <c r="BD602" s="128"/>
      <c r="BE602" s="128"/>
      <c r="BF602" s="128"/>
      <c r="BG602" s="128"/>
      <c r="BJ602" s="128"/>
      <c r="BT602" s="128"/>
      <c r="CD602" s="128"/>
      <c r="CN602" s="128"/>
      <c r="CX602" s="128"/>
      <c r="DH602" s="128"/>
      <c r="DR602" s="128"/>
      <c r="EB602" s="128"/>
      <c r="EL602" s="128"/>
      <c r="EV602" s="128"/>
      <c r="FF602" s="128"/>
      <c r="FP602" s="128"/>
      <c r="FZ602" s="128"/>
      <c r="GJ602" s="128"/>
      <c r="GT602" s="128"/>
      <c r="HD602" s="128"/>
      <c r="HN602" s="128"/>
      <c r="HX602" s="128"/>
    </row>
    <row r="603" s="3" customFormat="true">
      <c r="A603" s="385"/>
      <c r="B603" s="128"/>
      <c r="L603" s="128"/>
      <c r="V603" s="128"/>
      <c r="AF603" s="128"/>
      <c r="AP603" s="128"/>
      <c r="AZ603" s="128"/>
      <c r="BA603" s="128"/>
      <c r="BB603" s="128"/>
      <c r="BC603" s="128"/>
      <c r="BD603" s="128"/>
      <c r="BE603" s="128"/>
      <c r="BF603" s="128"/>
      <c r="BG603" s="128"/>
      <c r="BJ603" s="128"/>
      <c r="BT603" s="128"/>
      <c r="CD603" s="128"/>
      <c r="CN603" s="128"/>
      <c r="CX603" s="128"/>
      <c r="DH603" s="128"/>
      <c r="DR603" s="128"/>
      <c r="EB603" s="128"/>
      <c r="EL603" s="128"/>
      <c r="EV603" s="128"/>
      <c r="FF603" s="128"/>
      <c r="FP603" s="128"/>
      <c r="FZ603" s="128"/>
      <c r="GJ603" s="128"/>
      <c r="GT603" s="128"/>
      <c r="HD603" s="128"/>
      <c r="HN603" s="128"/>
      <c r="HX603" s="128"/>
    </row>
    <row r="604" s="3" customFormat="true">
      <c r="A604" s="385"/>
      <c r="B604" s="128"/>
      <c r="L604" s="128"/>
      <c r="V604" s="128"/>
      <c r="AF604" s="128"/>
      <c r="AP604" s="128"/>
      <c r="AZ604" s="128"/>
      <c r="BA604" s="128"/>
      <c r="BB604" s="128"/>
      <c r="BC604" s="128"/>
      <c r="BD604" s="128"/>
      <c r="BE604" s="128"/>
      <c r="BF604" s="128"/>
      <c r="BG604" s="128"/>
      <c r="BJ604" s="128"/>
      <c r="BT604" s="128"/>
      <c r="CD604" s="128"/>
      <c r="CN604" s="128"/>
      <c r="CX604" s="128"/>
      <c r="DH604" s="128"/>
      <c r="DR604" s="128"/>
      <c r="EB604" s="128"/>
      <c r="EL604" s="128"/>
      <c r="EV604" s="128"/>
      <c r="FF604" s="128"/>
      <c r="FP604" s="128"/>
      <c r="FZ604" s="128"/>
      <c r="GJ604" s="128"/>
      <c r="GT604" s="128"/>
      <c r="HD604" s="128"/>
      <c r="HN604" s="128"/>
      <c r="HX604" s="128"/>
    </row>
    <row r="605" s="3" customFormat="true">
      <c r="A605" s="385"/>
      <c r="B605" s="128"/>
      <c r="L605" s="128"/>
      <c r="V605" s="128"/>
      <c r="AF605" s="128"/>
      <c r="AP605" s="128"/>
      <c r="AZ605" s="128"/>
      <c r="BA605" s="128"/>
      <c r="BB605" s="128"/>
      <c r="BC605" s="128"/>
      <c r="BD605" s="128"/>
      <c r="BE605" s="128"/>
      <c r="BF605" s="128"/>
      <c r="BG605" s="128"/>
      <c r="BJ605" s="128"/>
      <c r="BT605" s="128"/>
      <c r="CD605" s="128"/>
      <c r="CN605" s="128"/>
      <c r="CX605" s="128"/>
      <c r="DH605" s="128"/>
      <c r="DR605" s="128"/>
      <c r="EB605" s="128"/>
      <c r="EL605" s="128"/>
      <c r="EV605" s="128"/>
      <c r="FF605" s="128"/>
      <c r="FP605" s="128"/>
      <c r="FZ605" s="128"/>
      <c r="GJ605" s="128"/>
      <c r="GT605" s="128"/>
      <c r="HD605" s="128"/>
      <c r="HN605" s="128"/>
      <c r="HX605" s="128"/>
    </row>
    <row r="606" s="3" customFormat="true">
      <c r="A606" s="385"/>
      <c r="B606" s="128"/>
      <c r="L606" s="128"/>
      <c r="V606" s="128"/>
      <c r="AF606" s="128"/>
      <c r="AP606" s="128"/>
      <c r="AZ606" s="128"/>
      <c r="BA606" s="128"/>
      <c r="BB606" s="128"/>
      <c r="BC606" s="128"/>
      <c r="BD606" s="128"/>
      <c r="BE606" s="128"/>
      <c r="BF606" s="128"/>
      <c r="BG606" s="128"/>
      <c r="BJ606" s="128"/>
      <c r="BT606" s="128"/>
      <c r="CD606" s="128"/>
      <c r="CN606" s="128"/>
      <c r="CX606" s="128"/>
      <c r="DH606" s="128"/>
      <c r="DR606" s="128"/>
      <c r="EB606" s="128"/>
      <c r="EL606" s="128"/>
      <c r="EV606" s="128"/>
      <c r="FF606" s="128"/>
      <c r="FP606" s="128"/>
      <c r="FZ606" s="128"/>
      <c r="GJ606" s="128"/>
      <c r="GT606" s="128"/>
      <c r="HD606" s="128"/>
      <c r="HN606" s="128"/>
      <c r="HX606" s="128"/>
    </row>
    <row r="607" s="3" customFormat="true">
      <c r="A607" s="385"/>
      <c r="B607" s="128"/>
      <c r="L607" s="128"/>
      <c r="V607" s="128"/>
      <c r="AF607" s="128"/>
      <c r="AP607" s="128"/>
      <c r="AZ607" s="128"/>
      <c r="BA607" s="128"/>
      <c r="BB607" s="128"/>
      <c r="BC607" s="128"/>
      <c r="BD607" s="128"/>
      <c r="BE607" s="128"/>
      <c r="BF607" s="128"/>
      <c r="BG607" s="128"/>
      <c r="BJ607" s="128"/>
      <c r="BT607" s="128"/>
      <c r="CD607" s="128"/>
      <c r="CN607" s="128"/>
      <c r="CX607" s="128"/>
      <c r="DH607" s="128"/>
      <c r="DR607" s="128"/>
      <c r="EB607" s="128"/>
      <c r="EL607" s="128"/>
      <c r="EV607" s="128"/>
      <c r="FF607" s="128"/>
      <c r="FP607" s="128"/>
      <c r="FZ607" s="128"/>
      <c r="GJ607" s="128"/>
      <c r="GT607" s="128"/>
      <c r="HD607" s="128"/>
      <c r="HN607" s="128"/>
      <c r="HX607" s="128"/>
    </row>
    <row r="608" s="3" customFormat="true">
      <c r="A608" s="385"/>
      <c r="B608" s="128"/>
      <c r="L608" s="128"/>
      <c r="V608" s="128"/>
      <c r="AF608" s="128"/>
      <c r="AP608" s="128"/>
      <c r="AZ608" s="128"/>
      <c r="BA608" s="128"/>
      <c r="BB608" s="128"/>
      <c r="BC608" s="128"/>
      <c r="BD608" s="128"/>
      <c r="BE608" s="128"/>
      <c r="BF608" s="128"/>
      <c r="BG608" s="128"/>
      <c r="BJ608" s="128"/>
      <c r="BT608" s="128"/>
      <c r="CD608" s="128"/>
      <c r="CN608" s="128"/>
      <c r="CX608" s="128"/>
      <c r="DH608" s="128"/>
      <c r="DR608" s="128"/>
      <c r="EB608" s="128"/>
      <c r="EL608" s="128"/>
      <c r="EV608" s="128"/>
      <c r="FF608" s="128"/>
      <c r="FP608" s="128"/>
      <c r="FZ608" s="128"/>
      <c r="GJ608" s="128"/>
      <c r="GT608" s="128"/>
      <c r="HD608" s="128"/>
      <c r="HN608" s="128"/>
      <c r="HX608" s="128"/>
    </row>
    <row r="609" s="3" customFormat="true">
      <c r="A609" s="385"/>
      <c r="B609" s="128"/>
      <c r="L609" s="128"/>
      <c r="V609" s="128"/>
      <c r="AF609" s="128"/>
      <c r="AP609" s="128"/>
      <c r="AZ609" s="128"/>
      <c r="BA609" s="128"/>
      <c r="BB609" s="128"/>
      <c r="BC609" s="128"/>
      <c r="BD609" s="128"/>
      <c r="BE609" s="128"/>
      <c r="BF609" s="128"/>
      <c r="BG609" s="128"/>
      <c r="BJ609" s="128"/>
      <c r="BT609" s="128"/>
      <c r="CD609" s="128"/>
      <c r="CN609" s="128"/>
      <c r="CX609" s="128"/>
      <c r="DH609" s="128"/>
      <c r="DR609" s="128"/>
      <c r="EB609" s="128"/>
      <c r="EL609" s="128"/>
      <c r="EV609" s="128"/>
      <c r="FF609" s="128"/>
      <c r="FP609" s="128"/>
      <c r="FZ609" s="128"/>
      <c r="GJ609" s="128"/>
      <c r="GT609" s="128"/>
      <c r="HD609" s="128"/>
      <c r="HN609" s="128"/>
      <c r="HX609" s="128"/>
    </row>
    <row r="610" s="3" customFormat="true">
      <c r="A610" s="385"/>
      <c r="B610" s="128"/>
      <c r="L610" s="128"/>
      <c r="V610" s="128"/>
      <c r="AF610" s="128"/>
      <c r="AP610" s="128"/>
      <c r="AZ610" s="128"/>
      <c r="BA610" s="128"/>
      <c r="BB610" s="128"/>
      <c r="BC610" s="128"/>
      <c r="BD610" s="128"/>
      <c r="BE610" s="128"/>
      <c r="BF610" s="128"/>
      <c r="BG610" s="128"/>
      <c r="BJ610" s="128"/>
      <c r="BT610" s="128"/>
      <c r="CD610" s="128"/>
      <c r="CN610" s="128"/>
      <c r="CX610" s="128"/>
      <c r="DH610" s="128"/>
      <c r="DR610" s="128"/>
      <c r="EB610" s="128"/>
      <c r="EL610" s="128"/>
      <c r="EV610" s="128"/>
      <c r="FF610" s="128"/>
      <c r="FP610" s="128"/>
      <c r="FZ610" s="128"/>
      <c r="GJ610" s="128"/>
      <c r="GT610" s="128"/>
      <c r="HD610" s="128"/>
      <c r="HN610" s="128"/>
      <c r="HX610" s="128"/>
    </row>
    <row r="611" s="3" customFormat="true">
      <c r="A611" s="385"/>
      <c r="B611" s="128"/>
      <c r="L611" s="128"/>
      <c r="V611" s="128"/>
      <c r="AF611" s="128"/>
      <c r="AP611" s="128"/>
      <c r="AZ611" s="128"/>
      <c r="BA611" s="128"/>
      <c r="BB611" s="128"/>
      <c r="BC611" s="128"/>
      <c r="BD611" s="128"/>
      <c r="BE611" s="128"/>
      <c r="BF611" s="128"/>
      <c r="BG611" s="128"/>
      <c r="BJ611" s="128"/>
      <c r="BT611" s="128"/>
      <c r="CD611" s="128"/>
      <c r="CN611" s="128"/>
      <c r="CX611" s="128"/>
      <c r="DH611" s="128"/>
      <c r="DR611" s="128"/>
      <c r="EB611" s="128"/>
      <c r="EL611" s="128"/>
      <c r="EV611" s="128"/>
      <c r="FF611" s="128"/>
      <c r="FP611" s="128"/>
      <c r="FZ611" s="128"/>
      <c r="GJ611" s="128"/>
      <c r="GT611" s="128"/>
      <c r="HD611" s="128"/>
      <c r="HN611" s="128"/>
      <c r="HX611" s="128"/>
    </row>
    <row r="612" s="3" customFormat="true">
      <c r="A612" s="385"/>
      <c r="B612" s="128"/>
      <c r="L612" s="128"/>
      <c r="V612" s="128"/>
      <c r="AF612" s="128"/>
      <c r="AP612" s="128"/>
      <c r="AZ612" s="128"/>
      <c r="BA612" s="128"/>
      <c r="BB612" s="128"/>
      <c r="BC612" s="128"/>
      <c r="BD612" s="128"/>
      <c r="BE612" s="128"/>
      <c r="BF612" s="128"/>
      <c r="BG612" s="128"/>
      <c r="BJ612" s="128"/>
      <c r="BT612" s="128"/>
      <c r="CD612" s="128"/>
      <c r="CN612" s="128"/>
      <c r="CX612" s="128"/>
      <c r="DH612" s="128"/>
      <c r="DR612" s="128"/>
      <c r="EB612" s="128"/>
      <c r="EL612" s="128"/>
      <c r="EV612" s="128"/>
      <c r="FF612" s="128"/>
      <c r="FP612" s="128"/>
      <c r="FZ612" s="128"/>
      <c r="GJ612" s="128"/>
      <c r="GT612" s="128"/>
      <c r="HD612" s="128"/>
      <c r="HN612" s="128"/>
      <c r="HX612" s="128"/>
    </row>
    <row r="613" s="3" customFormat="true">
      <c r="A613" s="385"/>
      <c r="B613" s="128"/>
      <c r="L613" s="128"/>
      <c r="V613" s="128"/>
      <c r="AF613" s="128"/>
      <c r="AP613" s="128"/>
      <c r="AZ613" s="128"/>
      <c r="BA613" s="128"/>
      <c r="BB613" s="128"/>
      <c r="BC613" s="128"/>
      <c r="BD613" s="128"/>
      <c r="BE613" s="128"/>
      <c r="BF613" s="128"/>
      <c r="BG613" s="128"/>
      <c r="BJ613" s="128"/>
      <c r="BT613" s="128"/>
      <c r="CD613" s="128"/>
      <c r="CN613" s="128"/>
      <c r="CX613" s="128"/>
      <c r="DH613" s="128"/>
      <c r="DR613" s="128"/>
      <c r="EB613" s="128"/>
      <c r="EL613" s="128"/>
      <c r="EV613" s="128"/>
      <c r="FF613" s="128"/>
      <c r="FP613" s="128"/>
      <c r="FZ613" s="128"/>
      <c r="GJ613" s="128"/>
      <c r="GT613" s="128"/>
      <c r="HD613" s="128"/>
      <c r="HN613" s="128"/>
      <c r="HX613" s="128"/>
    </row>
    <row r="614" s="3" customFormat="true">
      <c r="A614" s="385"/>
      <c r="B614" s="128"/>
      <c r="L614" s="128"/>
      <c r="V614" s="128"/>
      <c r="AF614" s="128"/>
      <c r="AP614" s="128"/>
      <c r="AZ614" s="128"/>
      <c r="BA614" s="128"/>
      <c r="BB614" s="128"/>
      <c r="BC614" s="128"/>
      <c r="BD614" s="128"/>
      <c r="BE614" s="128"/>
      <c r="BF614" s="128"/>
      <c r="BG614" s="128"/>
      <c r="BJ614" s="128"/>
      <c r="BT614" s="128"/>
      <c r="CD614" s="128"/>
      <c r="CN614" s="128"/>
      <c r="CX614" s="128"/>
      <c r="DH614" s="128"/>
      <c r="DR614" s="128"/>
      <c r="EB614" s="128"/>
      <c r="EL614" s="128"/>
      <c r="EV614" s="128"/>
      <c r="FF614" s="128"/>
      <c r="FP614" s="128"/>
      <c r="FZ614" s="128"/>
      <c r="GJ614" s="128"/>
      <c r="GT614" s="128"/>
      <c r="HD614" s="128"/>
      <c r="HN614" s="128"/>
      <c r="HX614" s="128"/>
    </row>
    <row r="615" s="3" customFormat="true">
      <c r="A615" s="385"/>
      <c r="B615" s="128"/>
      <c r="L615" s="128"/>
      <c r="V615" s="128"/>
      <c r="AF615" s="128"/>
      <c r="AP615" s="128"/>
      <c r="AZ615" s="128"/>
      <c r="BA615" s="128"/>
      <c r="BB615" s="128"/>
      <c r="BC615" s="128"/>
      <c r="BD615" s="128"/>
      <c r="BE615" s="128"/>
      <c r="BF615" s="128"/>
      <c r="BG615" s="128"/>
      <c r="BJ615" s="128"/>
      <c r="BT615" s="128"/>
      <c r="CD615" s="128"/>
      <c r="CN615" s="128"/>
      <c r="CX615" s="128"/>
      <c r="DH615" s="128"/>
      <c r="DR615" s="128"/>
      <c r="EB615" s="128"/>
      <c r="EL615" s="128"/>
      <c r="EV615" s="128"/>
      <c r="FF615" s="128"/>
      <c r="FP615" s="128"/>
      <c r="FZ615" s="128"/>
      <c r="GJ615" s="128"/>
      <c r="GT615" s="128"/>
      <c r="HD615" s="128"/>
      <c r="HN615" s="128"/>
      <c r="HX615" s="128"/>
    </row>
    <row r="616" s="3" customFormat="true">
      <c r="A616" s="385"/>
      <c r="B616" s="128"/>
      <c r="L616" s="128"/>
      <c r="V616" s="128"/>
      <c r="AF616" s="128"/>
      <c r="AP616" s="128"/>
      <c r="AZ616" s="128"/>
      <c r="BA616" s="128"/>
      <c r="BB616" s="128"/>
      <c r="BC616" s="128"/>
      <c r="BD616" s="128"/>
      <c r="BE616" s="128"/>
      <c r="BF616" s="128"/>
      <c r="BG616" s="128"/>
      <c r="BJ616" s="128"/>
      <c r="BT616" s="128"/>
      <c r="CD616" s="128"/>
      <c r="CN616" s="128"/>
      <c r="CX616" s="128"/>
      <c r="DH616" s="128"/>
      <c r="DR616" s="128"/>
      <c r="EB616" s="128"/>
      <c r="EL616" s="128"/>
      <c r="EV616" s="128"/>
      <c r="FF616" s="128"/>
      <c r="FP616" s="128"/>
      <c r="FZ616" s="128"/>
      <c r="GJ616" s="128"/>
      <c r="GT616" s="128"/>
      <c r="HD616" s="128"/>
      <c r="HN616" s="128"/>
      <c r="HX616" s="128"/>
    </row>
    <row r="617" s="3" customFormat="true">
      <c r="A617" s="385"/>
      <c r="B617" s="128"/>
      <c r="L617" s="128"/>
      <c r="V617" s="128"/>
      <c r="AF617" s="128"/>
      <c r="AP617" s="128"/>
      <c r="AZ617" s="128"/>
      <c r="BA617" s="128"/>
      <c r="BB617" s="128"/>
      <c r="BC617" s="128"/>
      <c r="BD617" s="128"/>
      <c r="BE617" s="128"/>
      <c r="BF617" s="128"/>
      <c r="BG617" s="128"/>
      <c r="BJ617" s="128"/>
      <c r="BT617" s="128"/>
      <c r="CD617" s="128"/>
      <c r="CN617" s="128"/>
      <c r="CX617" s="128"/>
      <c r="DH617" s="128"/>
      <c r="DR617" s="128"/>
      <c r="EB617" s="128"/>
      <c r="EL617" s="128"/>
      <c r="EV617" s="128"/>
      <c r="FF617" s="128"/>
      <c r="FP617" s="128"/>
      <c r="FZ617" s="128"/>
      <c r="GJ617" s="128"/>
      <c r="GT617" s="128"/>
      <c r="HD617" s="128"/>
      <c r="HN617" s="128"/>
      <c r="HX617" s="128"/>
    </row>
    <row r="618" s="3" customFormat="true">
      <c r="A618" s="385"/>
      <c r="B618" s="128"/>
      <c r="L618" s="128"/>
      <c r="V618" s="128"/>
      <c r="AF618" s="128"/>
      <c r="AP618" s="128"/>
      <c r="AZ618" s="128"/>
      <c r="BA618" s="128"/>
      <c r="BB618" s="128"/>
      <c r="BC618" s="128"/>
      <c r="BD618" s="128"/>
      <c r="BE618" s="128"/>
      <c r="BF618" s="128"/>
      <c r="BG618" s="128"/>
      <c r="BJ618" s="128"/>
      <c r="BT618" s="128"/>
      <c r="CD618" s="128"/>
      <c r="CN618" s="128"/>
      <c r="CX618" s="128"/>
      <c r="DH618" s="128"/>
      <c r="DR618" s="128"/>
      <c r="EB618" s="128"/>
      <c r="EL618" s="128"/>
      <c r="EV618" s="128"/>
      <c r="FF618" s="128"/>
      <c r="FP618" s="128"/>
      <c r="FZ618" s="128"/>
      <c r="GJ618" s="128"/>
      <c r="GT618" s="128"/>
      <c r="HD618" s="128"/>
      <c r="HN618" s="128"/>
      <c r="HX618" s="128"/>
    </row>
    <row r="619" s="3" customFormat="true">
      <c r="A619" s="385"/>
      <c r="B619" s="128"/>
      <c r="L619" s="128"/>
      <c r="V619" s="128"/>
      <c r="AF619" s="128"/>
      <c r="AP619" s="128"/>
      <c r="AZ619" s="128"/>
      <c r="BA619" s="128"/>
      <c r="BB619" s="128"/>
      <c r="BC619" s="128"/>
      <c r="BD619" s="128"/>
      <c r="BE619" s="128"/>
      <c r="BF619" s="128"/>
      <c r="BG619" s="128"/>
      <c r="BJ619" s="128"/>
      <c r="BT619" s="128"/>
      <c r="CD619" s="128"/>
      <c r="CN619" s="128"/>
      <c r="CX619" s="128"/>
      <c r="DH619" s="128"/>
      <c r="DR619" s="128"/>
      <c r="EB619" s="128"/>
      <c r="EL619" s="128"/>
      <c r="EV619" s="128"/>
      <c r="FF619" s="128"/>
      <c r="FP619" s="128"/>
      <c r="FZ619" s="128"/>
      <c r="GJ619" s="128"/>
      <c r="GT619" s="128"/>
      <c r="HD619" s="128"/>
      <c r="HN619" s="128"/>
      <c r="HX619" s="128"/>
    </row>
    <row r="620" s="3" customFormat="true">
      <c r="A620" s="385"/>
      <c r="B620" s="128"/>
      <c r="L620" s="128"/>
      <c r="V620" s="128"/>
      <c r="AF620" s="128"/>
      <c r="AP620" s="128"/>
      <c r="AZ620" s="128"/>
      <c r="BA620" s="128"/>
      <c r="BB620" s="128"/>
      <c r="BC620" s="128"/>
      <c r="BD620" s="128"/>
      <c r="BE620" s="128"/>
      <c r="BF620" s="128"/>
      <c r="BG620" s="128"/>
      <c r="BJ620" s="128"/>
      <c r="BT620" s="128"/>
      <c r="CD620" s="128"/>
      <c r="CN620" s="128"/>
      <c r="CX620" s="128"/>
      <c r="DH620" s="128"/>
      <c r="DR620" s="128"/>
      <c r="EB620" s="128"/>
      <c r="EL620" s="128"/>
      <c r="EV620" s="128"/>
      <c r="FF620" s="128"/>
      <c r="FP620" s="128"/>
      <c r="FZ620" s="128"/>
      <c r="GJ620" s="128"/>
      <c r="GT620" s="128"/>
      <c r="HD620" s="128"/>
      <c r="HN620" s="128"/>
      <c r="HX620" s="128"/>
    </row>
    <row r="621" s="3" customFormat="true">
      <c r="A621" s="385"/>
      <c r="B621" s="128"/>
      <c r="L621" s="128"/>
      <c r="V621" s="128"/>
      <c r="AF621" s="128"/>
      <c r="AP621" s="128"/>
      <c r="AZ621" s="128"/>
      <c r="BA621" s="128"/>
      <c r="BB621" s="128"/>
      <c r="BC621" s="128"/>
      <c r="BD621" s="128"/>
      <c r="BE621" s="128"/>
      <c r="BF621" s="128"/>
      <c r="BG621" s="128"/>
      <c r="BJ621" s="128"/>
      <c r="BT621" s="128"/>
      <c r="CD621" s="128"/>
      <c r="CN621" s="128"/>
      <c r="CX621" s="128"/>
      <c r="DH621" s="128"/>
      <c r="DR621" s="128"/>
      <c r="EB621" s="128"/>
      <c r="EL621" s="128"/>
      <c r="EV621" s="128"/>
      <c r="FF621" s="128"/>
      <c r="FP621" s="128"/>
      <c r="FZ621" s="128"/>
      <c r="GJ621" s="128"/>
      <c r="GT621" s="128"/>
      <c r="HD621" s="128"/>
      <c r="HN621" s="128"/>
      <c r="HX621" s="128"/>
    </row>
    <row r="622" s="3" customFormat="true">
      <c r="A622" s="385"/>
      <c r="B622" s="128"/>
      <c r="L622" s="128"/>
      <c r="V622" s="128"/>
      <c r="AF622" s="128"/>
      <c r="AP622" s="128"/>
      <c r="AZ622" s="128"/>
      <c r="BA622" s="128"/>
      <c r="BB622" s="128"/>
      <c r="BC622" s="128"/>
      <c r="BD622" s="128"/>
      <c r="BE622" s="128"/>
      <c r="BF622" s="128"/>
      <c r="BG622" s="128"/>
      <c r="BJ622" s="128"/>
      <c r="BT622" s="128"/>
      <c r="CD622" s="128"/>
      <c r="CN622" s="128"/>
      <c r="CX622" s="128"/>
      <c r="DH622" s="128"/>
      <c r="DR622" s="128"/>
      <c r="EB622" s="128"/>
      <c r="EL622" s="128"/>
      <c r="EV622" s="128"/>
      <c r="FF622" s="128"/>
      <c r="FP622" s="128"/>
      <c r="FZ622" s="128"/>
      <c r="GJ622" s="128"/>
      <c r="GT622" s="128"/>
      <c r="HD622" s="128"/>
      <c r="HN622" s="128"/>
      <c r="HX622" s="128"/>
    </row>
    <row r="623" s="3" customFormat="true">
      <c r="A623" s="385"/>
      <c r="B623" s="128"/>
      <c r="L623" s="128"/>
      <c r="V623" s="128"/>
      <c r="AF623" s="128"/>
      <c r="AP623" s="128"/>
      <c r="AZ623" s="128"/>
      <c r="BA623" s="128"/>
      <c r="BB623" s="128"/>
      <c r="BC623" s="128"/>
      <c r="BD623" s="128"/>
      <c r="BE623" s="128"/>
      <c r="BF623" s="128"/>
      <c r="BG623" s="128"/>
      <c r="BJ623" s="128"/>
      <c r="BT623" s="128"/>
      <c r="CD623" s="128"/>
      <c r="CN623" s="128"/>
      <c r="CX623" s="128"/>
      <c r="DH623" s="128"/>
      <c r="DR623" s="128"/>
      <c r="EB623" s="128"/>
      <c r="EL623" s="128"/>
      <c r="EV623" s="128"/>
      <c r="FF623" s="128"/>
      <c r="FP623" s="128"/>
      <c r="FZ623" s="128"/>
      <c r="GJ623" s="128"/>
      <c r="GT623" s="128"/>
      <c r="HD623" s="128"/>
      <c r="HN623" s="128"/>
      <c r="HX623" s="128"/>
    </row>
    <row r="624" s="3" customFormat="true">
      <c r="A624" s="385"/>
      <c r="B624" s="128"/>
      <c r="L624" s="128"/>
      <c r="V624" s="128"/>
      <c r="AF624" s="128"/>
      <c r="AP624" s="128"/>
      <c r="AZ624" s="128"/>
      <c r="BA624" s="128"/>
      <c r="BB624" s="128"/>
      <c r="BC624" s="128"/>
      <c r="BD624" s="128"/>
      <c r="BE624" s="128"/>
      <c r="BF624" s="128"/>
      <c r="BG624" s="128"/>
      <c r="BJ624" s="128"/>
      <c r="BT624" s="128"/>
      <c r="CD624" s="128"/>
      <c r="CN624" s="128"/>
      <c r="CX624" s="128"/>
      <c r="DH624" s="128"/>
      <c r="DR624" s="128"/>
      <c r="EB624" s="128"/>
      <c r="EL624" s="128"/>
      <c r="EV624" s="128"/>
      <c r="FF624" s="128"/>
      <c r="FP624" s="128"/>
      <c r="FZ624" s="128"/>
      <c r="GJ624" s="128"/>
      <c r="GT624" s="128"/>
      <c r="HD624" s="128"/>
      <c r="HN624" s="128"/>
      <c r="HX624" s="128"/>
    </row>
    <row r="625" s="3" customFormat="true">
      <c r="A625" s="385"/>
      <c r="B625" s="128"/>
      <c r="L625" s="128"/>
      <c r="V625" s="128"/>
      <c r="AF625" s="128"/>
      <c r="AP625" s="128"/>
      <c r="AZ625" s="128"/>
      <c r="BA625" s="128"/>
      <c r="BB625" s="128"/>
      <c r="BC625" s="128"/>
      <c r="BD625" s="128"/>
      <c r="BE625" s="128"/>
      <c r="BF625" s="128"/>
      <c r="BG625" s="128"/>
      <c r="BJ625" s="128"/>
      <c r="BT625" s="128"/>
      <c r="CD625" s="128"/>
      <c r="CN625" s="128"/>
      <c r="CX625" s="128"/>
      <c r="DH625" s="128"/>
      <c r="DR625" s="128"/>
      <c r="EB625" s="128"/>
      <c r="EL625" s="128"/>
      <c r="EV625" s="128"/>
      <c r="FF625" s="128"/>
      <c r="FP625" s="128"/>
      <c r="FZ625" s="128"/>
      <c r="GJ625" s="128"/>
      <c r="GT625" s="128"/>
      <c r="HD625" s="128"/>
      <c r="HN625" s="128"/>
      <c r="HX625" s="128"/>
    </row>
    <row r="626" s="3" customFormat="true">
      <c r="A626" s="385"/>
      <c r="B626" s="128"/>
      <c r="L626" s="128"/>
      <c r="V626" s="128"/>
      <c r="AF626" s="128"/>
      <c r="AP626" s="128"/>
      <c r="AZ626" s="128"/>
      <c r="BA626" s="128"/>
      <c r="BB626" s="128"/>
      <c r="BC626" s="128"/>
      <c r="BD626" s="128"/>
      <c r="BE626" s="128"/>
      <c r="BF626" s="128"/>
      <c r="BG626" s="128"/>
      <c r="BJ626" s="128"/>
      <c r="BT626" s="128"/>
      <c r="CD626" s="128"/>
      <c r="CN626" s="128"/>
      <c r="CX626" s="128"/>
      <c r="DH626" s="128"/>
      <c r="DR626" s="128"/>
      <c r="EB626" s="128"/>
      <c r="EL626" s="128"/>
      <c r="EV626" s="128"/>
      <c r="FF626" s="128"/>
      <c r="FP626" s="128"/>
      <c r="FZ626" s="128"/>
      <c r="GJ626" s="128"/>
      <c r="GT626" s="128"/>
      <c r="HD626" s="128"/>
      <c r="HN626" s="128"/>
      <c r="HX626" s="128"/>
    </row>
    <row r="627" s="3" customFormat="true">
      <c r="A627" s="385"/>
      <c r="B627" s="128"/>
      <c r="L627" s="128"/>
      <c r="V627" s="128"/>
      <c r="AF627" s="128"/>
      <c r="AP627" s="128"/>
      <c r="AZ627" s="128"/>
      <c r="BA627" s="128"/>
      <c r="BB627" s="128"/>
      <c r="BC627" s="128"/>
      <c r="BD627" s="128"/>
      <c r="BE627" s="128"/>
      <c r="BF627" s="128"/>
      <c r="BG627" s="128"/>
      <c r="BJ627" s="128"/>
      <c r="BT627" s="128"/>
      <c r="CD627" s="128"/>
      <c r="CN627" s="128"/>
      <c r="CX627" s="128"/>
      <c r="DH627" s="128"/>
      <c r="DR627" s="128"/>
      <c r="EB627" s="128"/>
      <c r="EL627" s="128"/>
      <c r="EV627" s="128"/>
      <c r="FF627" s="128"/>
      <c r="FP627" s="128"/>
      <c r="FZ627" s="128"/>
      <c r="GJ627" s="128"/>
      <c r="GT627" s="128"/>
      <c r="HD627" s="128"/>
      <c r="HN627" s="128"/>
      <c r="HX627" s="128"/>
    </row>
    <row r="628" s="3" customFormat="true">
      <c r="A628" s="385"/>
      <c r="B628" s="128"/>
      <c r="L628" s="128"/>
      <c r="V628" s="128"/>
      <c r="AF628" s="128"/>
      <c r="AP628" s="128"/>
      <c r="AZ628" s="128"/>
      <c r="BA628" s="128"/>
      <c r="BB628" s="128"/>
      <c r="BC628" s="128"/>
      <c r="BD628" s="128"/>
      <c r="BE628" s="128"/>
      <c r="BF628" s="128"/>
      <c r="BG628" s="128"/>
      <c r="BJ628" s="128"/>
      <c r="BT628" s="128"/>
      <c r="CD628" s="128"/>
      <c r="CN628" s="128"/>
      <c r="CX628" s="128"/>
      <c r="DH628" s="128"/>
      <c r="DR628" s="128"/>
      <c r="EB628" s="128"/>
      <c r="EL628" s="128"/>
      <c r="EV628" s="128"/>
      <c r="FF628" s="128"/>
      <c r="FP628" s="128"/>
      <c r="FZ628" s="128"/>
      <c r="GJ628" s="128"/>
      <c r="GT628" s="128"/>
      <c r="HD628" s="128"/>
      <c r="HN628" s="128"/>
      <c r="HX628" s="128"/>
    </row>
    <row r="629" s="3" customFormat="true">
      <c r="A629" s="385"/>
      <c r="B629" s="128"/>
      <c r="L629" s="128"/>
      <c r="V629" s="128"/>
      <c r="AF629" s="128"/>
      <c r="AP629" s="128"/>
      <c r="AZ629" s="128"/>
      <c r="BA629" s="128"/>
      <c r="BB629" s="128"/>
      <c r="BC629" s="128"/>
      <c r="BD629" s="128"/>
      <c r="BE629" s="128"/>
      <c r="BF629" s="128"/>
      <c r="BG629" s="128"/>
      <c r="BJ629" s="128"/>
      <c r="BT629" s="128"/>
      <c r="CD629" s="128"/>
      <c r="CN629" s="128"/>
      <c r="CX629" s="128"/>
      <c r="DH629" s="128"/>
      <c r="DR629" s="128"/>
      <c r="EB629" s="128"/>
      <c r="EL629" s="128"/>
      <c r="EV629" s="128"/>
      <c r="FF629" s="128"/>
      <c r="FP629" s="128"/>
      <c r="FZ629" s="128"/>
      <c r="GJ629" s="128"/>
      <c r="GT629" s="128"/>
      <c r="HD629" s="128"/>
      <c r="HN629" s="128"/>
      <c r="HX629" s="128"/>
    </row>
    <row r="630" s="3" customFormat="true">
      <c r="A630" s="385"/>
      <c r="B630" s="128"/>
      <c r="L630" s="128"/>
      <c r="V630" s="128"/>
      <c r="AF630" s="128"/>
      <c r="AP630" s="128"/>
      <c r="AZ630" s="128"/>
      <c r="BA630" s="128"/>
      <c r="BB630" s="128"/>
      <c r="BC630" s="128"/>
      <c r="BD630" s="128"/>
      <c r="BE630" s="128"/>
      <c r="BF630" s="128"/>
      <c r="BG630" s="128"/>
      <c r="BJ630" s="128"/>
      <c r="BT630" s="128"/>
      <c r="CD630" s="128"/>
      <c r="CN630" s="128"/>
      <c r="CX630" s="128"/>
      <c r="DH630" s="128"/>
      <c r="DR630" s="128"/>
      <c r="EB630" s="128"/>
      <c r="EL630" s="128"/>
      <c r="EV630" s="128"/>
      <c r="FF630" s="128"/>
      <c r="FP630" s="128"/>
      <c r="FZ630" s="128"/>
      <c r="GJ630" s="128"/>
      <c r="GT630" s="128"/>
      <c r="HD630" s="128"/>
      <c r="HN630" s="128"/>
      <c r="HX630" s="128"/>
    </row>
    <row r="631" s="3" customFormat="true">
      <c r="A631" s="385"/>
      <c r="B631" s="128"/>
      <c r="L631" s="128"/>
      <c r="V631" s="128"/>
      <c r="AF631" s="128"/>
      <c r="AP631" s="128"/>
      <c r="AZ631" s="128"/>
      <c r="BA631" s="128"/>
      <c r="BB631" s="128"/>
      <c r="BC631" s="128"/>
      <c r="BD631" s="128"/>
      <c r="BE631" s="128"/>
      <c r="BF631" s="128"/>
      <c r="BG631" s="128"/>
      <c r="BJ631" s="128"/>
      <c r="BT631" s="128"/>
      <c r="CD631" s="128"/>
      <c r="CN631" s="128"/>
      <c r="CX631" s="128"/>
      <c r="DH631" s="128"/>
      <c r="DR631" s="128"/>
      <c r="EB631" s="128"/>
      <c r="EL631" s="128"/>
      <c r="EV631" s="128"/>
      <c r="FF631" s="128"/>
      <c r="FP631" s="128"/>
      <c r="FZ631" s="128"/>
      <c r="GJ631" s="128"/>
      <c r="GT631" s="128"/>
      <c r="HD631" s="128"/>
      <c r="HN631" s="128"/>
      <c r="HX631" s="128"/>
    </row>
    <row r="632" s="3" customFormat="true">
      <c r="A632" s="385"/>
      <c r="B632" s="128"/>
      <c r="L632" s="128"/>
      <c r="V632" s="128"/>
      <c r="AF632" s="128"/>
      <c r="AP632" s="128"/>
      <c r="AZ632" s="128"/>
      <c r="BA632" s="128"/>
      <c r="BB632" s="128"/>
      <c r="BC632" s="128"/>
      <c r="BD632" s="128"/>
      <c r="BE632" s="128"/>
      <c r="BF632" s="128"/>
      <c r="BG632" s="128"/>
      <c r="BJ632" s="128"/>
      <c r="BT632" s="128"/>
      <c r="CD632" s="128"/>
      <c r="CN632" s="128"/>
      <c r="CX632" s="128"/>
      <c r="DH632" s="128"/>
      <c r="DR632" s="128"/>
      <c r="EB632" s="128"/>
      <c r="EL632" s="128"/>
      <c r="EV632" s="128"/>
      <c r="FF632" s="128"/>
      <c r="FP632" s="128"/>
      <c r="FZ632" s="128"/>
      <c r="GJ632" s="128"/>
      <c r="GT632" s="128"/>
      <c r="HD632" s="128"/>
      <c r="HN632" s="128"/>
      <c r="HX632" s="128"/>
    </row>
    <row r="633" s="3" customFormat="true">
      <c r="A633" s="385"/>
      <c r="B633" s="128"/>
      <c r="L633" s="128"/>
      <c r="V633" s="128"/>
      <c r="AF633" s="128"/>
      <c r="AP633" s="128"/>
      <c r="AZ633" s="128"/>
      <c r="BA633" s="128"/>
      <c r="BB633" s="128"/>
      <c r="BC633" s="128"/>
      <c r="BD633" s="128"/>
      <c r="BE633" s="128"/>
      <c r="BF633" s="128"/>
      <c r="BG633" s="128"/>
      <c r="BJ633" s="128"/>
      <c r="BT633" s="128"/>
      <c r="CD633" s="128"/>
      <c r="CN633" s="128"/>
      <c r="CX633" s="128"/>
      <c r="DH633" s="128"/>
      <c r="DR633" s="128"/>
      <c r="EB633" s="128"/>
      <c r="EL633" s="128"/>
      <c r="EV633" s="128"/>
      <c r="FF633" s="128"/>
      <c r="FP633" s="128"/>
      <c r="FZ633" s="128"/>
      <c r="GJ633" s="128"/>
      <c r="GT633" s="128"/>
      <c r="HD633" s="128"/>
      <c r="HN633" s="128"/>
      <c r="HX633" s="128"/>
    </row>
    <row r="634" s="3" customFormat="true">
      <c r="A634" s="385"/>
      <c r="B634" s="128"/>
      <c r="L634" s="128"/>
      <c r="V634" s="128"/>
      <c r="AF634" s="128"/>
      <c r="AP634" s="128"/>
      <c r="AZ634" s="128"/>
      <c r="BA634" s="128"/>
      <c r="BB634" s="128"/>
      <c r="BC634" s="128"/>
      <c r="BD634" s="128"/>
      <c r="BE634" s="128"/>
      <c r="BF634" s="128"/>
      <c r="BG634" s="128"/>
      <c r="BJ634" s="128"/>
      <c r="BT634" s="128"/>
      <c r="CD634" s="128"/>
      <c r="CN634" s="128"/>
      <c r="CX634" s="128"/>
      <c r="DH634" s="128"/>
      <c r="DR634" s="128"/>
      <c r="EB634" s="128"/>
      <c r="EL634" s="128"/>
      <c r="EV634" s="128"/>
      <c r="FF634" s="128"/>
      <c r="FP634" s="128"/>
      <c r="FZ634" s="128"/>
      <c r="GJ634" s="128"/>
      <c r="GT634" s="128"/>
      <c r="HD634" s="128"/>
      <c r="HN634" s="128"/>
      <c r="HX634" s="128"/>
    </row>
    <row r="635" s="3" customFormat="true">
      <c r="A635" s="385"/>
      <c r="B635" s="128"/>
      <c r="L635" s="128"/>
      <c r="V635" s="128"/>
      <c r="AF635" s="128"/>
      <c r="AP635" s="128"/>
      <c r="AZ635" s="128"/>
      <c r="BA635" s="128"/>
      <c r="BB635" s="128"/>
      <c r="BC635" s="128"/>
      <c r="BD635" s="128"/>
      <c r="BE635" s="128"/>
      <c r="BF635" s="128"/>
      <c r="BG635" s="128"/>
      <c r="BJ635" s="128"/>
      <c r="BT635" s="128"/>
      <c r="CD635" s="128"/>
      <c r="CN635" s="128"/>
      <c r="CX635" s="128"/>
      <c r="DH635" s="128"/>
      <c r="DR635" s="128"/>
      <c r="EB635" s="128"/>
      <c r="EL635" s="128"/>
      <c r="EV635" s="128"/>
      <c r="FF635" s="128"/>
      <c r="FP635" s="128"/>
      <c r="FZ635" s="128"/>
      <c r="GJ635" s="128"/>
      <c r="GT635" s="128"/>
      <c r="HD635" s="128"/>
      <c r="HN635" s="128"/>
      <c r="HX635" s="128"/>
    </row>
    <row r="636" s="3" customFormat="true">
      <c r="A636" s="385"/>
      <c r="B636" s="128"/>
      <c r="L636" s="128"/>
      <c r="V636" s="128"/>
      <c r="AF636" s="128"/>
      <c r="AP636" s="128"/>
      <c r="AZ636" s="128"/>
      <c r="BA636" s="128"/>
      <c r="BB636" s="128"/>
      <c r="BC636" s="128"/>
      <c r="BD636" s="128"/>
      <c r="BE636" s="128"/>
      <c r="BF636" s="128"/>
      <c r="BG636" s="128"/>
      <c r="BJ636" s="128"/>
      <c r="BT636" s="128"/>
      <c r="CD636" s="128"/>
      <c r="CN636" s="128"/>
      <c r="CX636" s="128"/>
      <c r="DH636" s="128"/>
      <c r="DR636" s="128"/>
      <c r="EB636" s="128"/>
      <c r="EL636" s="128"/>
      <c r="EV636" s="128"/>
      <c r="FF636" s="128"/>
      <c r="FP636" s="128"/>
      <c r="FZ636" s="128"/>
      <c r="GJ636" s="128"/>
      <c r="GT636" s="128"/>
      <c r="HD636" s="128"/>
      <c r="HN636" s="128"/>
      <c r="HX636" s="128"/>
    </row>
    <row r="637" s="3" customFormat="true">
      <c r="A637" s="385"/>
      <c r="B637" s="128"/>
      <c r="L637" s="128"/>
      <c r="V637" s="128"/>
      <c r="AF637" s="128"/>
      <c r="AP637" s="128"/>
      <c r="AZ637" s="128"/>
      <c r="BA637" s="128"/>
      <c r="BB637" s="128"/>
      <c r="BC637" s="128"/>
      <c r="BD637" s="128"/>
      <c r="BE637" s="128"/>
      <c r="BF637" s="128"/>
      <c r="BG637" s="128"/>
      <c r="BJ637" s="128"/>
      <c r="BT637" s="128"/>
      <c r="CD637" s="128"/>
      <c r="CN637" s="128"/>
      <c r="CX637" s="128"/>
      <c r="DH637" s="128"/>
      <c r="DR637" s="128"/>
      <c r="EB637" s="128"/>
      <c r="EL637" s="128"/>
      <c r="EV637" s="128"/>
      <c r="FF637" s="128"/>
      <c r="FP637" s="128"/>
      <c r="FZ637" s="128"/>
      <c r="GJ637" s="128"/>
      <c r="GT637" s="128"/>
      <c r="HD637" s="128"/>
      <c r="HN637" s="128"/>
      <c r="HX637" s="128"/>
    </row>
    <row r="638" s="3" customFormat="true">
      <c r="A638" s="385"/>
      <c r="B638" s="128"/>
      <c r="L638" s="128"/>
      <c r="V638" s="128"/>
      <c r="AF638" s="128"/>
      <c r="AP638" s="128"/>
      <c r="AZ638" s="128"/>
      <c r="BA638" s="128"/>
      <c r="BB638" s="128"/>
      <c r="BC638" s="128"/>
      <c r="BD638" s="128"/>
      <c r="BE638" s="128"/>
      <c r="BF638" s="128"/>
      <c r="BG638" s="128"/>
      <c r="BJ638" s="128"/>
      <c r="BT638" s="128"/>
      <c r="CD638" s="128"/>
      <c r="CN638" s="128"/>
      <c r="CX638" s="128"/>
      <c r="DH638" s="128"/>
      <c r="DR638" s="128"/>
      <c r="EB638" s="128"/>
      <c r="EL638" s="128"/>
      <c r="EV638" s="128"/>
      <c r="FF638" s="128"/>
      <c r="FP638" s="128"/>
      <c r="FZ638" s="128"/>
      <c r="GJ638" s="128"/>
      <c r="GT638" s="128"/>
      <c r="HD638" s="128"/>
      <c r="HN638" s="128"/>
      <c r="HX638" s="128"/>
    </row>
    <row r="639" s="3" customFormat="true">
      <c r="A639" s="385"/>
      <c r="B639" s="128"/>
      <c r="L639" s="128"/>
      <c r="V639" s="128"/>
      <c r="AF639" s="128"/>
      <c r="AP639" s="128"/>
      <c r="AZ639" s="128"/>
      <c r="BA639" s="128"/>
      <c r="BB639" s="128"/>
      <c r="BC639" s="128"/>
      <c r="BD639" s="128"/>
      <c r="BE639" s="128"/>
      <c r="BF639" s="128"/>
      <c r="BG639" s="128"/>
      <c r="BJ639" s="128"/>
      <c r="BT639" s="128"/>
      <c r="CD639" s="128"/>
      <c r="CN639" s="128"/>
      <c r="CX639" s="128"/>
      <c r="DH639" s="128"/>
      <c r="DR639" s="128"/>
      <c r="EB639" s="128"/>
      <c r="EL639" s="128"/>
      <c r="EV639" s="128"/>
      <c r="FF639" s="128"/>
      <c r="FP639" s="128"/>
      <c r="FZ639" s="128"/>
      <c r="GJ639" s="128"/>
      <c r="GT639" s="128"/>
      <c r="HD639" s="128"/>
      <c r="HN639" s="128"/>
      <c r="HX639" s="128"/>
    </row>
    <row r="640" s="3" customFormat="true">
      <c r="A640" s="385"/>
      <c r="B640" s="128"/>
      <c r="L640" s="128"/>
      <c r="V640" s="128"/>
      <c r="AF640" s="128"/>
      <c r="AP640" s="128"/>
      <c r="AZ640" s="128"/>
      <c r="BA640" s="128"/>
      <c r="BB640" s="128"/>
      <c r="BC640" s="128"/>
      <c r="BD640" s="128"/>
      <c r="BE640" s="128"/>
      <c r="BF640" s="128"/>
      <c r="BG640" s="128"/>
      <c r="BJ640" s="128"/>
      <c r="BT640" s="128"/>
      <c r="CD640" s="128"/>
      <c r="CN640" s="128"/>
      <c r="CX640" s="128"/>
      <c r="DH640" s="128"/>
      <c r="DR640" s="128"/>
      <c r="EB640" s="128"/>
      <c r="EL640" s="128"/>
      <c r="EV640" s="128"/>
      <c r="FF640" s="128"/>
      <c r="FP640" s="128"/>
      <c r="FZ640" s="128"/>
      <c r="GJ640" s="128"/>
      <c r="GT640" s="128"/>
      <c r="HD640" s="128"/>
      <c r="HN640" s="128"/>
      <c r="HX640" s="128"/>
    </row>
  </sheetData>
  <mergeCells count="17">
    <mergeCell ref="BA27:BG27"/>
    <mergeCell ref="EC27:EI27"/>
    <mergeCell ref="EM27:ES27"/>
    <mergeCell ref="EW27:FC27"/>
    <mergeCell ref="DS27:DY27"/>
    <mergeCell ref="A2:A3"/>
    <mergeCell ref="DI27:DO27"/>
    <mergeCell ref="CY27:DE27"/>
    <mergeCell ref="CE27:CK27"/>
    <mergeCell ref="CO27:CU27"/>
    <mergeCell ref="C27:I27"/>
    <mergeCell ref="M27:S27"/>
    <mergeCell ref="W27:AC27"/>
    <mergeCell ref="AG27:AM27"/>
    <mergeCell ref="AQ27:AW27"/>
    <mergeCell ref="BU27:CA27"/>
    <mergeCell ref="BK27:BQ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 ref="A15" location="myrangeS11" display="myrangeS11"/>
    <hyperlink ref="A16" location="myrangeS12" display="myrangeS12"/>
    <hyperlink ref="A17" location="myrangeS13" display="myrangeS13"/>
    <hyperlink ref="A18" location="myrangeS14" display="myrangeS14"/>
    <hyperlink ref="A19" location="myrangeS15" display="myrangeS15"/>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48</vt:i4>
      </vt:variant>
    </vt:vector>
  </HeadingPairs>
  <TitlesOfParts>
    <vt:vector size="60"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myrangeH11</vt:lpstr>
      <vt:lpstr>myrangeH12</vt:lpstr>
      <vt:lpstr>myrangeH13</vt:lpstr>
      <vt:lpstr>myrangeH14</vt:lpstr>
      <vt:lpstr>myrangeH15</vt:lpstr>
      <vt:lpstr>myrangeH2</vt:lpstr>
      <vt:lpstr>myrangeH3</vt:lpstr>
      <vt:lpstr>myrangeH4</vt:lpstr>
      <vt:lpstr>myrangeH5</vt:lpstr>
      <vt:lpstr>myrangeH6</vt:lpstr>
      <vt:lpstr>myrangeH7</vt:lpstr>
      <vt:lpstr>myrangeH8</vt:lpstr>
      <vt:lpstr>myrangeH9</vt:lpstr>
      <vt:lpstr>myrangeS0</vt:lpstr>
      <vt:lpstr>myrangeS1</vt:lpstr>
      <vt:lpstr>myrangeS10</vt:lpstr>
      <vt:lpstr>myrangeS11</vt:lpstr>
      <vt:lpstr>myrangeS12</vt:lpstr>
      <vt:lpstr>myrangeS13</vt:lpstr>
      <vt:lpstr>myrangeS14</vt:lpstr>
      <vt:lpstr>myrangeS15</vt:lpstr>
      <vt:lpstr>myrangeS2</vt:lpstr>
      <vt:lpstr>myrangeS3</vt:lpstr>
      <vt:lpstr>myrangeS4</vt:lpstr>
      <vt:lpstr>myrangeS5</vt:lpstr>
      <vt:lpstr>myrangeS6</vt:lpstr>
      <vt:lpstr>myrangeS7</vt:lpstr>
      <vt:lpstr>myrangeS8</vt:lpstr>
      <vt:lpstr>myrangeS9</vt:lpstr>
      <vt:lpstr>myrangeW0</vt:lpstr>
      <vt:lpstr>myrangeW1</vt:lpstr>
      <vt:lpstr>myrangeW10</vt:lpstr>
      <vt:lpstr>myrangeW11</vt:lpstr>
      <vt:lpstr>myrangeW12</vt:lpstr>
      <vt:lpstr>myrangeW13</vt:lpstr>
      <vt:lpstr>myrangeW14</vt:lpstr>
      <vt:lpstr>myrangeW15</vt:lpstr>
      <vt:lpstr>myrangeW2</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2024-04-24T06:09:13Z</dcterms:modified>
</cp:coreProperties>
</file>